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adivl\Desktop\SCDI\GRADIS 2022\raportare facultati\"/>
    </mc:Choice>
  </mc:AlternateContent>
  <xr:revisionPtr revIDLastSave="0" documentId="13_ncr:1_{3B7056B1-6750-4127-A305-A22CF966B594}" xr6:coauthVersionLast="47" xr6:coauthVersionMax="47" xr10:uidLastSave="{00000000-0000-0000-0000-000000000000}"/>
  <bookViews>
    <workbookView xWindow="-98" yWindow="-98" windowWidth="21795" windowHeight="12975" xr2:uid="{00000000-000D-0000-FFFF-FFFF00000000}"/>
  </bookViews>
  <sheets>
    <sheet name="Centralizator facultate" sheetId="1" r:id="rId1"/>
    <sheet name="Sheet1" sheetId="2" r:id="rId2"/>
    <sheet name="IC01" sheetId="3" r:id="rId3"/>
    <sheet name="IC02" sheetId="4" r:id="rId4"/>
    <sheet name="IC03" sheetId="5" r:id="rId5"/>
    <sheet name="IC04" sheetId="6" r:id="rId6"/>
    <sheet name="IC05" sheetId="7" r:id="rId7"/>
    <sheet name="IC06" sheetId="8" r:id="rId8"/>
    <sheet name="IC07" sheetId="9" r:id="rId9"/>
    <sheet name="IC08" sheetId="10" r:id="rId10"/>
    <sheet name="IC09" sheetId="11" r:id="rId11"/>
    <sheet name="IC10" sheetId="12" r:id="rId12"/>
    <sheet name="IC11" sheetId="13" r:id="rId13"/>
    <sheet name="IC12" sheetId="14" r:id="rId14"/>
    <sheet name="IC13" sheetId="15" r:id="rId15"/>
    <sheet name="IC14" sheetId="16" r:id="rId16"/>
    <sheet name="IC15" sheetId="17" r:id="rId17"/>
    <sheet name="IC16" sheetId="18" r:id="rId18"/>
    <sheet name="IC17" sheetId="19" r:id="rId19"/>
    <sheet name="ID01" sheetId="20" r:id="rId20"/>
    <sheet name="ID02" sheetId="21" r:id="rId21"/>
    <sheet name="ID03" sheetId="22" r:id="rId22"/>
    <sheet name="ID04" sheetId="23" r:id="rId23"/>
    <sheet name="ID05" sheetId="24" r:id="rId24"/>
    <sheet name="ID06" sheetId="25" r:id="rId25"/>
    <sheet name="ID07" sheetId="26" r:id="rId26"/>
    <sheet name="ID08" sheetId="27" r:id="rId27"/>
    <sheet name="ID09" sheetId="28" r:id="rId28"/>
    <sheet name="ID10" sheetId="29" r:id="rId29"/>
    <sheet name="ID11" sheetId="30" r:id="rId30"/>
    <sheet name="ID12" sheetId="31" r:id="rId31"/>
    <sheet name="ID13" sheetId="32" r:id="rId32"/>
    <sheet name="ID14" sheetId="33" r:id="rId33"/>
    <sheet name="ID15" sheetId="34" r:id="rId34"/>
    <sheet name="ID16" sheetId="35" r:id="rId35"/>
    <sheet name="ID17" sheetId="36" r:id="rId36"/>
    <sheet name="ID18" sheetId="37" r:id="rId3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41" roundtripDataChecksum="CE4wG+EgkrAAJ6OCS++Jxuy77k92doNQZN8cfdkDwhM="/>
    </ext>
  </extLst>
</workbook>
</file>

<file path=xl/calcChain.xml><?xml version="1.0" encoding="utf-8"?>
<calcChain xmlns="http://schemas.openxmlformats.org/spreadsheetml/2006/main">
  <c r="E114" i="37" l="1"/>
  <c r="AN95" i="1" s="1"/>
  <c r="E105" i="37"/>
  <c r="M20" i="36"/>
  <c r="E22" i="35"/>
  <c r="L16" i="34"/>
  <c r="E62" i="33"/>
  <c r="E67" i="33" s="1"/>
  <c r="E152" i="32"/>
  <c r="AI95" i="1" s="1"/>
  <c r="E143" i="32"/>
  <c r="E142" i="32"/>
  <c r="E141" i="32"/>
  <c r="E109" i="31"/>
  <c r="AH95" i="1" s="1"/>
  <c r="E229" i="30"/>
  <c r="E619" i="29"/>
  <c r="F619" i="29" s="1"/>
  <c r="F618" i="29"/>
  <c r="E618" i="29"/>
  <c r="E617" i="29"/>
  <c r="F617" i="29" s="1"/>
  <c r="E616" i="29"/>
  <c r="F616" i="29" s="1"/>
  <c r="E615" i="29"/>
  <c r="F615" i="29" s="1"/>
  <c r="E613" i="29"/>
  <c r="E614" i="29" s="1"/>
  <c r="F614" i="29" s="1"/>
  <c r="E612" i="29"/>
  <c r="F612" i="29" s="1"/>
  <c r="E611" i="29"/>
  <c r="F611" i="29" s="1"/>
  <c r="F610" i="29"/>
  <c r="E610" i="29"/>
  <c r="E90" i="28"/>
  <c r="E96" i="28" s="1"/>
  <c r="D90" i="28"/>
  <c r="D91" i="27"/>
  <c r="E91" i="27" s="1"/>
  <c r="E96" i="27" s="1"/>
  <c r="F20" i="26"/>
  <c r="AC95" i="1" s="1"/>
  <c r="F21" i="25"/>
  <c r="H21" i="24"/>
  <c r="H18" i="23"/>
  <c r="H43" i="22"/>
  <c r="L17" i="21"/>
  <c r="M19" i="20"/>
  <c r="W95" i="1" s="1"/>
  <c r="I23" i="19"/>
  <c r="V95" i="1" s="1"/>
  <c r="H218" i="18"/>
  <c r="I17" i="17"/>
  <c r="O121" i="16"/>
  <c r="I88" i="15"/>
  <c r="K91" i="14"/>
  <c r="J24" i="13"/>
  <c r="P95" i="1" s="1"/>
  <c r="P96" i="1" s="1"/>
  <c r="M58" i="12"/>
  <c r="N103" i="11"/>
  <c r="I23" i="10"/>
  <c r="M95" i="1" s="1"/>
  <c r="H156" i="9"/>
  <c r="I17" i="8"/>
  <c r="L21" i="7"/>
  <c r="K78" i="6"/>
  <c r="K77" i="6"/>
  <c r="K315" i="6" s="1"/>
  <c r="L20" i="5"/>
  <c r="L51" i="4"/>
  <c r="V19" i="3"/>
  <c r="V18" i="3"/>
  <c r="V17" i="3"/>
  <c r="V60" i="3" s="1"/>
  <c r="D99" i="1"/>
  <c r="D100" i="1" s="1"/>
  <c r="AF96" i="1"/>
  <c r="AM95" i="1"/>
  <c r="AL95" i="1"/>
  <c r="AK95" i="1"/>
  <c r="AK96" i="1" s="1"/>
  <c r="AB95" i="1"/>
  <c r="AA95" i="1"/>
  <c r="Z95" i="1"/>
  <c r="Y95" i="1"/>
  <c r="X95" i="1"/>
  <c r="X96" i="1" s="1"/>
  <c r="T95" i="1"/>
  <c r="K95" i="1"/>
  <c r="J95" i="1"/>
  <c r="H95" i="1"/>
  <c r="H96" i="1" s="1"/>
  <c r="AN94" i="1"/>
  <c r="AM94" i="1"/>
  <c r="AL94" i="1"/>
  <c r="AK94" i="1"/>
  <c r="AJ94" i="1"/>
  <c r="AJ96" i="1" s="1"/>
  <c r="AI94" i="1"/>
  <c r="AH94" i="1"/>
  <c r="AH96" i="1" s="1"/>
  <c r="AG94" i="1"/>
  <c r="AG96" i="1" s="1"/>
  <c r="AF94" i="1"/>
  <c r="AE94" i="1"/>
  <c r="AE96" i="1" s="1"/>
  <c r="AD94" i="1"/>
  <c r="AD96" i="1" s="1"/>
  <c r="AC94" i="1"/>
  <c r="AB94" i="1"/>
  <c r="AA94" i="1"/>
  <c r="AA96" i="1" s="1"/>
  <c r="Z94" i="1"/>
  <c r="Z96" i="1" s="1"/>
  <c r="Y94" i="1"/>
  <c r="Y96" i="1" s="1"/>
  <c r="X94" i="1"/>
  <c r="W94" i="1"/>
  <c r="W96" i="1" s="1"/>
  <c r="V94" i="1"/>
  <c r="V96" i="1" s="1"/>
  <c r="U94" i="1"/>
  <c r="U96" i="1" s="1"/>
  <c r="T94" i="1"/>
  <c r="T96" i="1" s="1"/>
  <c r="S94" i="1"/>
  <c r="S96" i="1" s="1"/>
  <c r="R94" i="1"/>
  <c r="R96" i="1" s="1"/>
  <c r="Q94" i="1"/>
  <c r="Q96" i="1" s="1"/>
  <c r="P94" i="1"/>
  <c r="O94" i="1"/>
  <c r="O96" i="1" s="1"/>
  <c r="N94" i="1"/>
  <c r="N96" i="1" s="1"/>
  <c r="M94" i="1"/>
  <c r="L94" i="1"/>
  <c r="L96" i="1" s="1"/>
  <c r="K94" i="1"/>
  <c r="K96" i="1" s="1"/>
  <c r="J94" i="1"/>
  <c r="J96" i="1" s="1"/>
  <c r="I94" i="1"/>
  <c r="AO94" i="1" s="1"/>
  <c r="H94" i="1"/>
  <c r="G94" i="1"/>
  <c r="G96" i="1" s="1"/>
  <c r="F94" i="1"/>
  <c r="F96" i="1" s="1"/>
  <c r="E94" i="1"/>
  <c r="AO93" i="1"/>
  <c r="AS93" i="1" s="1"/>
  <c r="AO92" i="1"/>
  <c r="AR92" i="1" s="1"/>
  <c r="AO91" i="1"/>
  <c r="AS91" i="1" s="1"/>
  <c r="AO90" i="1"/>
  <c r="AR90" i="1" s="1"/>
  <c r="AO89" i="1"/>
  <c r="AS89" i="1" s="1"/>
  <c r="AO88" i="1"/>
  <c r="AS88" i="1" s="1"/>
  <c r="AO87" i="1"/>
  <c r="AS87" i="1" s="1"/>
  <c r="AO86" i="1"/>
  <c r="AR86" i="1" s="1"/>
  <c r="AO85" i="1"/>
  <c r="AS85" i="1" s="1"/>
  <c r="AO84" i="1"/>
  <c r="AS84" i="1" s="1"/>
  <c r="AO83" i="1"/>
  <c r="AS83" i="1" s="1"/>
  <c r="AO82" i="1"/>
  <c r="AS82" i="1" s="1"/>
  <c r="AO81" i="1"/>
  <c r="AR81" i="1" s="1"/>
  <c r="AO80" i="1"/>
  <c r="AS80" i="1" s="1"/>
  <c r="AO79" i="1"/>
  <c r="AS79" i="1" s="1"/>
  <c r="AO78" i="1"/>
  <c r="AR78" i="1" s="1"/>
  <c r="AO77" i="1"/>
  <c r="AS77" i="1" s="1"/>
  <c r="AO76" i="1"/>
  <c r="AS76" i="1" s="1"/>
  <c r="AO75" i="1"/>
  <c r="AS75" i="1" s="1"/>
  <c r="AO74" i="1"/>
  <c r="AR74" i="1" s="1"/>
  <c r="AO73" i="1"/>
  <c r="AS73" i="1" s="1"/>
  <c r="AO72" i="1"/>
  <c r="AS72" i="1" s="1"/>
  <c r="AO71" i="1"/>
  <c r="AS71" i="1" s="1"/>
  <c r="AS70" i="1"/>
  <c r="AO70" i="1"/>
  <c r="AR70" i="1" s="1"/>
  <c r="AO69" i="1"/>
  <c r="AS69" i="1" s="1"/>
  <c r="AO68" i="1"/>
  <c r="AS68" i="1" s="1"/>
  <c r="AO67" i="1"/>
  <c r="AS67" i="1" s="1"/>
  <c r="AO66" i="1"/>
  <c r="AS66" i="1" s="1"/>
  <c r="AS65" i="1"/>
  <c r="AO65" i="1"/>
  <c r="AR65" i="1" s="1"/>
  <c r="AO64" i="1"/>
  <c r="AS64" i="1" s="1"/>
  <c r="AO63" i="1"/>
  <c r="AS63" i="1" s="1"/>
  <c r="AO62" i="1"/>
  <c r="AR62" i="1" s="1"/>
  <c r="AO61" i="1"/>
  <c r="AS61" i="1" s="1"/>
  <c r="AO60" i="1"/>
  <c r="AR60" i="1" s="1"/>
  <c r="AO59" i="1"/>
  <c r="AS59" i="1" s="1"/>
  <c r="AO58" i="1"/>
  <c r="AS58" i="1" s="1"/>
  <c r="AS57" i="1"/>
  <c r="AR57" i="1"/>
  <c r="AO57" i="1"/>
  <c r="AO56" i="1"/>
  <c r="AS56" i="1" s="1"/>
  <c r="AO55" i="1"/>
  <c r="AR55" i="1" s="1"/>
  <c r="AO54" i="1"/>
  <c r="AR54" i="1" s="1"/>
  <c r="AO53" i="1"/>
  <c r="AS53" i="1" s="1"/>
  <c r="AO52" i="1"/>
  <c r="AS52" i="1" s="1"/>
  <c r="AO51" i="1"/>
  <c r="AS51" i="1" s="1"/>
  <c r="AO50" i="1"/>
  <c r="AR50" i="1" s="1"/>
  <c r="AO49" i="1"/>
  <c r="AS49" i="1" s="1"/>
  <c r="AO48" i="1"/>
  <c r="AS48" i="1" s="1"/>
  <c r="AO47" i="1"/>
  <c r="AS47" i="1" s="1"/>
  <c r="AO46" i="1"/>
  <c r="AR46" i="1" s="1"/>
  <c r="AS45" i="1"/>
  <c r="AR45" i="1"/>
  <c r="AO44" i="1"/>
  <c r="AR44" i="1" s="1"/>
  <c r="AO43" i="1"/>
  <c r="AR43" i="1" s="1"/>
  <c r="AO42" i="1"/>
  <c r="AS42" i="1" s="1"/>
  <c r="AO41" i="1"/>
  <c r="AS41" i="1" s="1"/>
  <c r="AO40" i="1"/>
  <c r="AS40" i="1" s="1"/>
  <c r="AO39" i="1"/>
  <c r="AS39" i="1" s="1"/>
  <c r="AO38" i="1"/>
  <c r="AS38" i="1" s="1"/>
  <c r="AO37" i="1"/>
  <c r="AS37" i="1" s="1"/>
  <c r="AO36" i="1"/>
  <c r="AR36" i="1" s="1"/>
  <c r="AS35" i="1"/>
  <c r="AO35" i="1"/>
  <c r="AR35" i="1" s="1"/>
  <c r="AO34" i="1"/>
  <c r="AS34" i="1" s="1"/>
  <c r="AO33" i="1"/>
  <c r="AS33" i="1" s="1"/>
  <c r="AO32" i="1"/>
  <c r="AS32" i="1" s="1"/>
  <c r="AO31" i="1"/>
  <c r="AS31" i="1" s="1"/>
  <c r="AO30" i="1"/>
  <c r="AS30" i="1" s="1"/>
  <c r="AO29" i="1"/>
  <c r="AR29" i="1" s="1"/>
  <c r="AO28" i="1"/>
  <c r="AR28" i="1" s="1"/>
  <c r="AS27" i="1"/>
  <c r="AO27" i="1"/>
  <c r="AR27" i="1" s="1"/>
  <c r="AO26" i="1"/>
  <c r="AS26" i="1" s="1"/>
  <c r="AO25" i="1"/>
  <c r="AR25" i="1" s="1"/>
  <c r="AO24" i="1"/>
  <c r="AS24" i="1" s="1"/>
  <c r="AO23" i="1"/>
  <c r="AR23" i="1" s="1"/>
  <c r="AS22" i="1"/>
  <c r="AR22" i="1"/>
  <c r="AO22" i="1"/>
  <c r="AO21" i="1"/>
  <c r="AS21" i="1" s="1"/>
  <c r="AO20" i="1"/>
  <c r="AS20" i="1" s="1"/>
  <c r="AO19" i="1"/>
  <c r="AR19" i="1" s="1"/>
  <c r="AO18" i="1"/>
  <c r="AS18" i="1" s="1"/>
  <c r="AO17" i="1"/>
  <c r="AS17" i="1" s="1"/>
  <c r="AO16" i="1"/>
  <c r="AS16" i="1" s="1"/>
  <c r="AO15" i="1"/>
  <c r="AS15" i="1" s="1"/>
  <c r="AS14" i="1"/>
  <c r="AR14" i="1"/>
  <c r="AO14" i="1"/>
  <c r="AO13" i="1"/>
  <c r="AR13" i="1" s="1"/>
  <c r="AO12" i="1"/>
  <c r="AS12" i="1" s="1"/>
  <c r="AO11" i="1"/>
  <c r="AR11" i="1" s="1"/>
  <c r="AO10" i="1"/>
  <c r="AS10" i="1" s="1"/>
  <c r="AO9" i="1"/>
  <c r="AS9" i="1" s="1"/>
  <c r="AO8" i="1"/>
  <c r="AS8" i="1" s="1"/>
  <c r="AO7" i="1"/>
  <c r="AR7" i="1" s="1"/>
  <c r="AO6" i="1"/>
  <c r="AR6" i="1" s="1"/>
  <c r="AO5" i="1"/>
  <c r="AS5" i="1" s="1"/>
  <c r="AS19" i="1" l="1"/>
  <c r="AS62" i="1"/>
  <c r="AR88" i="1"/>
  <c r="AS6" i="1"/>
  <c r="AS11" i="1"/>
  <c r="AR37" i="1"/>
  <c r="AR41" i="1"/>
  <c r="AR84" i="1"/>
  <c r="AS92" i="1"/>
  <c r="AR33" i="1"/>
  <c r="AS46" i="1"/>
  <c r="AR72" i="1"/>
  <c r="AR21" i="1"/>
  <c r="AS29" i="1"/>
  <c r="AR64" i="1"/>
  <c r="AR89" i="1"/>
  <c r="I96" i="1"/>
  <c r="AR17" i="1"/>
  <c r="AS25" i="1"/>
  <c r="AR38" i="1"/>
  <c r="AR56" i="1"/>
  <c r="AL96" i="1"/>
  <c r="M96" i="1"/>
  <c r="AC96" i="1"/>
  <c r="AR5" i="1"/>
  <c r="AR9" i="1"/>
  <c r="AS13" i="1"/>
  <c r="AR30" i="1"/>
  <c r="AS43" i="1"/>
  <c r="AR48" i="1"/>
  <c r="AR52" i="1"/>
  <c r="AS60" i="1"/>
  <c r="AR73" i="1"/>
  <c r="AS81" i="1"/>
  <c r="AS86" i="1"/>
  <c r="AM96" i="1"/>
  <c r="AR49" i="1"/>
  <c r="AS54" i="1"/>
  <c r="AR80" i="1"/>
  <c r="AR76" i="1"/>
  <c r="AB96" i="1"/>
  <c r="AR68" i="1"/>
  <c r="AS78" i="1"/>
  <c r="AN96" i="1"/>
  <c r="AI96" i="1"/>
  <c r="AR63" i="1"/>
  <c r="AR87" i="1"/>
  <c r="AR15" i="1"/>
  <c r="AS28" i="1"/>
  <c r="AR31" i="1"/>
  <c r="AS36" i="1"/>
  <c r="AR39" i="1"/>
  <c r="AS44" i="1"/>
  <c r="AS55" i="1"/>
  <c r="AR58" i="1"/>
  <c r="AR66" i="1"/>
  <c r="AR82" i="1"/>
  <c r="AS7" i="1"/>
  <c r="AR10" i="1"/>
  <c r="AR18" i="1"/>
  <c r="AS23" i="1"/>
  <c r="AR26" i="1"/>
  <c r="AR34" i="1"/>
  <c r="AR42" i="1"/>
  <c r="AS50" i="1"/>
  <c r="AR53" i="1"/>
  <c r="AR61" i="1"/>
  <c r="AR69" i="1"/>
  <c r="AS74" i="1"/>
  <c r="AR77" i="1"/>
  <c r="AR85" i="1"/>
  <c r="AS90" i="1"/>
  <c r="AR93" i="1"/>
  <c r="AR12" i="1"/>
  <c r="AR20" i="1"/>
  <c r="AR47" i="1"/>
  <c r="AR71" i="1"/>
  <c r="AR8" i="1"/>
  <c r="AR16" i="1"/>
  <c r="AR24" i="1"/>
  <c r="AR32" i="1"/>
  <c r="AR40" i="1"/>
  <c r="AR51" i="1"/>
  <c r="AR59" i="1"/>
  <c r="AR67" i="1"/>
  <c r="AR75" i="1"/>
  <c r="AR83" i="1"/>
  <c r="AR91" i="1"/>
  <c r="F613" i="29"/>
  <c r="F694" i="29" s="1"/>
  <c r="AR79" i="1"/>
  <c r="AO95" i="1"/>
  <c r="AO96" i="1" l="1"/>
</calcChain>
</file>

<file path=xl/sharedStrings.xml><?xml version="1.0" encoding="utf-8"?>
<sst xmlns="http://schemas.openxmlformats.org/spreadsheetml/2006/main" count="15859" uniqueCount="5314">
  <si>
    <t>Facultate:</t>
  </si>
  <si>
    <t>Personal didactic: 1600
Cercetători titulari: 1800 din care min IC excelență
As cercetare: 450
CS III: 900
CS II: 1350
CS I: 1800</t>
  </si>
  <si>
    <r>
      <rPr>
        <sz val="11"/>
        <color theme="1"/>
        <rFont val="Calibri"/>
        <family val="2"/>
      </rPr>
      <t xml:space="preserve">Galben = OK
</t>
    </r>
    <r>
      <rPr>
        <sz val="11"/>
        <color rgb="FFFF0000"/>
        <rFont val="Calibri"/>
        <family val="2"/>
      </rPr>
      <t>Rosu = ATENTIE</t>
    </r>
  </si>
  <si>
    <r>
      <rPr>
        <sz val="11"/>
        <color theme="1"/>
        <rFont val="Calibri"/>
        <family val="2"/>
      </rPr>
      <t xml:space="preserve">Galben = OK
</t>
    </r>
    <r>
      <rPr>
        <sz val="11"/>
        <color rgb="FFFF0000"/>
        <rFont val="Calibri"/>
        <family val="2"/>
      </rPr>
      <t>Rosu = ATENTIE</t>
    </r>
  </si>
  <si>
    <t>Nr. crt.</t>
  </si>
  <si>
    <t>Numele și prenumele</t>
  </si>
  <si>
    <t>Cod Departament</t>
  </si>
  <si>
    <t>Grad didactic/
de cercetare la 01.01.2022</t>
  </si>
  <si>
    <t>Punctaj de referință</t>
  </si>
  <si>
    <t>IC01</t>
  </si>
  <si>
    <t>IC02</t>
  </si>
  <si>
    <t>IC03</t>
  </si>
  <si>
    <t>IC04</t>
  </si>
  <si>
    <t>IC05</t>
  </si>
  <si>
    <t>IC06</t>
  </si>
  <si>
    <t>IC07</t>
  </si>
  <si>
    <t>IC08</t>
  </si>
  <si>
    <t>IC09</t>
  </si>
  <si>
    <t>IC10</t>
  </si>
  <si>
    <t>IC11</t>
  </si>
  <si>
    <t>IC12</t>
  </si>
  <si>
    <t>IC13</t>
  </si>
  <si>
    <t>IC14</t>
  </si>
  <si>
    <t>IC15</t>
  </si>
  <si>
    <t>IC16</t>
  </si>
  <si>
    <t>IC17</t>
  </si>
  <si>
    <t>ID01</t>
  </si>
  <si>
    <t>ID02</t>
  </si>
  <si>
    <t>ID03</t>
  </si>
  <si>
    <t>ID04</t>
  </si>
  <si>
    <t>ID05</t>
  </si>
  <si>
    <t>ID06</t>
  </si>
  <si>
    <t>ID07</t>
  </si>
  <si>
    <t>ID08</t>
  </si>
  <si>
    <t>ID09</t>
  </si>
  <si>
    <t>ID10</t>
  </si>
  <si>
    <t>ID11</t>
  </si>
  <si>
    <t>ID12</t>
  </si>
  <si>
    <t>ID13</t>
  </si>
  <si>
    <t>ID14</t>
  </si>
  <si>
    <t>ID15</t>
  </si>
  <si>
    <t>ID16</t>
  </si>
  <si>
    <t>ID17</t>
  </si>
  <si>
    <t>ID18</t>
  </si>
  <si>
    <t xml:space="preserve">TOTAL </t>
  </si>
  <si>
    <t>Punctaj centralizator individual semnat</t>
  </si>
  <si>
    <t>Punctaj centralizator facultate</t>
  </si>
  <si>
    <t>Diferente TOTAL - Centralizator individual</t>
  </si>
  <si>
    <t>Diferente TOTAL - Centralizator facultate</t>
  </si>
  <si>
    <t>Baghiu Ștefan</t>
  </si>
  <si>
    <t>FLIA4</t>
  </si>
  <si>
    <t>Asistent universitar</t>
  </si>
  <si>
    <t>Bako Alina</t>
  </si>
  <si>
    <t>Lector/SL</t>
  </si>
  <si>
    <t>Baron Dumitra</t>
  </si>
  <si>
    <t>Conf</t>
  </si>
  <si>
    <t>Borș Monica</t>
  </si>
  <si>
    <t>Borș Silviu</t>
  </si>
  <si>
    <t>Brad Rodica</t>
  </si>
  <si>
    <t>Comșa Dorin</t>
  </si>
  <si>
    <t>Drăgulescu Radu</t>
  </si>
  <si>
    <t>Prof</t>
  </si>
  <si>
    <t>Enache Mihaela</t>
  </si>
  <si>
    <t>Florea Diana</t>
  </si>
  <si>
    <t>Giura Maura</t>
  </si>
  <si>
    <t>Grigore Rodica</t>
  </si>
  <si>
    <t>Mihulecea Rodica</t>
  </si>
  <si>
    <t>Milcu Maria Elena</t>
  </si>
  <si>
    <t>Morariu David</t>
  </si>
  <si>
    <t>Oprea Maria</t>
  </si>
  <si>
    <t>Oprișor Carmen</t>
  </si>
  <si>
    <t>Asistent cercetare</t>
  </si>
  <si>
    <t>Pojoga Vlad</t>
  </si>
  <si>
    <t>Roman Rodica</t>
  </si>
  <si>
    <t>Siliște Delia</t>
  </si>
  <si>
    <t>Sporiș Valerica</t>
  </si>
  <si>
    <t>Terian Andrei</t>
  </si>
  <si>
    <t>Terian Simina</t>
  </si>
  <si>
    <t>Ticărău Iulia</t>
  </si>
  <si>
    <t>Vaida Emilia</t>
  </si>
  <si>
    <t>Vancu Radu</t>
  </si>
  <si>
    <t>Varga Dragoș</t>
  </si>
  <si>
    <t>Arnău Anca</t>
  </si>
  <si>
    <t>FLIA3</t>
  </si>
  <si>
    <t>Bârză-Cârstea Adriana</t>
  </si>
  <si>
    <t>Bîrsan Luminița</t>
  </si>
  <si>
    <t>Buhagiar Dragoș</t>
  </si>
  <si>
    <t>Chiriac Constantin</t>
  </si>
  <si>
    <t>Condurache Alexandru</t>
  </si>
  <si>
    <t>Coșuleț Florin</t>
  </si>
  <si>
    <t>Fufezan Diana</t>
  </si>
  <si>
    <t>Maior Ioana Claudia</t>
  </si>
  <si>
    <t>Malaicu Alexandru</t>
  </si>
  <si>
    <t>Marin Oana</t>
  </si>
  <si>
    <t>Memet Doriana</t>
  </si>
  <si>
    <t>Neacșu Adrian</t>
  </si>
  <si>
    <t>Nechit Diana</t>
  </si>
  <si>
    <t>34.40</t>
  </si>
  <si>
    <t>Petrașcu Ianoș</t>
  </si>
  <si>
    <t>Popii Ofelia</t>
  </si>
  <si>
    <t>Presecan Codruța</t>
  </si>
  <si>
    <t>Radu Cristian</t>
  </si>
  <si>
    <t>Rahău Vicențiu</t>
  </si>
  <si>
    <t>Râlea Marian</t>
  </si>
  <si>
    <t>Robaș Vlad</t>
  </si>
  <si>
    <t>Samson Melinda</t>
  </si>
  <si>
    <t>Șerban Andrei</t>
  </si>
  <si>
    <t>Stanciu Alba</t>
  </si>
  <si>
    <t>Strâmtu Adrian</t>
  </si>
  <si>
    <t>Tomuș Cristina</t>
  </si>
  <si>
    <t>Tomuș Ion</t>
  </si>
  <si>
    <t>Turcu Iustinian</t>
  </si>
  <si>
    <t>Vecsei Pali</t>
  </si>
  <si>
    <t>BURDUȘEL Eva-Nicoleta</t>
  </si>
  <si>
    <t>FLIA2</t>
  </si>
  <si>
    <t>CIOCOI-POP Ana-Blanca</t>
  </si>
  <si>
    <t>CIOCOI-POP VECSEI Miruna-Maria</t>
  </si>
  <si>
    <t>CÎNDEA Iulia Elena</t>
  </si>
  <si>
    <t>COJOCARU Monica</t>
  </si>
  <si>
    <t>CONSTANTIN Ioana</t>
  </si>
  <si>
    <t>CREANGĂ Maria-Teodora</t>
  </si>
  <si>
    <t>DOGARU Dana-Janetta</t>
  </si>
  <si>
    <t xml:space="preserve">ERZSE Melinda </t>
  </si>
  <si>
    <t>FLOREA Silvia</t>
  </si>
  <si>
    <t>GALTER Sunhild</t>
  </si>
  <si>
    <t>GREAVU Arina</t>
  </si>
  <si>
    <t>GRUNWALD Roxana</t>
  </si>
  <si>
    <t>IANCU Anca-Luminița</t>
  </si>
  <si>
    <t>IGNAT Anca-Diana</t>
  </si>
  <si>
    <t>MARTIN Anca Simina</t>
  </si>
  <si>
    <t>MATIU Ovidiu</t>
  </si>
  <si>
    <t>MITREA Alexandra Nicoleta</t>
  </si>
  <si>
    <t>MUREȘANU Anca</t>
  </si>
  <si>
    <t>NISTOR Gabriela</t>
  </si>
  <si>
    <t>OLARU Viorel-Ovio</t>
  </si>
  <si>
    <t>PÂRVU Daria-Eugenia</t>
  </si>
  <si>
    <t>PETRAȘCU Mirela</t>
  </si>
  <si>
    <t>POPA Carmen</t>
  </si>
  <si>
    <t>POPA Lăcrămioara-Marilena</t>
  </si>
  <si>
    <t>PREDA Daniela</t>
  </si>
  <si>
    <t>SASS Maria</t>
  </si>
  <si>
    <t>SAVA Doris Andrea</t>
  </si>
  <si>
    <t>SCHNEIDER Ana-Karina</t>
  </si>
  <si>
    <t>SELEJAN Corina</t>
  </si>
  <si>
    <t>STROIA Marius Daniel</t>
  </si>
  <si>
    <t>TEODORESCU Andreea Maria</t>
  </si>
  <si>
    <t>VINȚEAN Adriana</t>
  </si>
  <si>
    <t>TOTAL</t>
  </si>
  <si>
    <t>TOTAL din baza 
(I1 ...I20)</t>
  </si>
  <si>
    <t>Diferenta total-total baza</t>
  </si>
  <si>
    <r>
      <rPr>
        <sz val="11"/>
        <color theme="1"/>
        <rFont val="Calibri"/>
        <family val="2"/>
      </rPr>
      <t xml:space="preserve">Galben = OK
</t>
    </r>
    <r>
      <rPr>
        <sz val="11"/>
        <color rgb="FFFF0000"/>
        <rFont val="Calibri"/>
        <family val="2"/>
      </rPr>
      <t>Rosu = ATENTIE</t>
    </r>
  </si>
  <si>
    <t>Numar cadre didactice și de cercetare centralizator facultate:</t>
  </si>
  <si>
    <t>Numar cadre didactice și de cercetare verficate:</t>
  </si>
  <si>
    <t>Diferenta:</t>
  </si>
  <si>
    <r>
      <rPr>
        <sz val="11"/>
        <color theme="1"/>
        <rFont val="Calibri"/>
        <family val="2"/>
      </rPr>
      <t xml:space="preserve">Galben = OK
</t>
    </r>
    <r>
      <rPr>
        <sz val="11"/>
        <color rgb="FFFF0000"/>
        <rFont val="Calibri"/>
        <family val="2"/>
      </rPr>
      <t>Rosu = ATENTIE</t>
    </r>
  </si>
  <si>
    <t>CS III</t>
  </si>
  <si>
    <t>CS II</t>
  </si>
  <si>
    <t>CS I</t>
  </si>
  <si>
    <t>CD</t>
  </si>
  <si>
    <t xml:space="preserve">IC01 - Articole indexate în WoS – SCIE, SSCI, AHCI, ESCI – și SCOPUS
Lucrări de conferință indexate în WoS – CPCI – și SCOPUS
</t>
  </si>
  <si>
    <t xml:space="preserve">Se ia în considerare și se punctează doar indexarea specifică a articolului/lucrării nu indexarea generică a revistei/conferinței; </t>
  </si>
  <si>
    <t>Se iau în considerare doar documentele indexate cu mențiunea „article” (în WoS/SCOPUS), „review” (în WoS/SCOPUS), „proceedings paper” (în WoS) și „conference paper/review” (în SCOPUS);</t>
  </si>
  <si>
    <t>Autorul care raportează lucrarea trebuie să aibă declarată afilierea la ULBS;</t>
  </si>
  <si>
    <t>Punctajul total al articolului se împarte la numărul de autori afiliați la instituții de educație și cercetare din România (inclusiv doctoranzi sau studenți); La împărțirea punctajului nu se iau în calcul autorii afiliați la instituții din străinătate sau la instituții românești care nu sunt de educație și cercetare (de ex., companii, spitale etc.), deși în raportare se precizează și afilierea acestor autori;</t>
  </si>
  <si>
    <t>Se acceptă raportarea de lucrări și pentru anii anteriori anului de raportare, în cazul în care indexarea acestora în WoS/SCOPUS s-a făcut cu întârziere.</t>
  </si>
  <si>
    <r>
      <rPr>
        <sz val="10"/>
        <color theme="1"/>
        <rFont val="Arial Narrow"/>
        <family val="2"/>
      </rPr>
      <t xml:space="preserve">* </t>
    </r>
    <r>
      <rPr>
        <b/>
        <sz val="10"/>
        <color theme="1"/>
        <rFont val="Arial Narrow"/>
        <family val="2"/>
      </rPr>
      <t xml:space="preserve">Punctaje de referință:                                                                                                                                                                                                                                                                                                          
</t>
    </r>
    <r>
      <rPr>
        <sz val="10"/>
        <color theme="1"/>
        <rFont val="Arial Narrow"/>
        <family val="2"/>
      </rPr>
      <t xml:space="preserve">• Articol în zona roşie / Q1 = 1500 de puncte;
• Articol in zona galbenă / Q2 = 1000 de puncte;
• Articole Wos Indexate În AHCI (Reviste Cu O Vechime De Indexare Mai Mare De 5 Ani În AHCI): 1200 P./Articol;
• Articole Wos Indexate În SCIE/SSCI – Q3, Q4, AHCI (Reviste Cu O Vechime De Indexare Mai Mică De 5 Ani În AHCI): 500 P./Articol;
• Articole Wos Indexate În ESCI Și/Sau SCOPUS: 300 P./Articol;
• Lucrări Prezentate La Conferințe Și Indexate În CPCI Și/Sau SCOPUS: 200 P./Articol. Pentru Articolele Publicate În Reviste Clasate Pe Locul 1 În Fiecare Domeniu (Conform JCR) se aplică Un Coeficient De Multiplicare De 2. Pentru articolele publicate în „Nature” sau „Science” se aplică un coeficient de multiplicare de 5;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În domeniul </t>
    </r>
    <r>
      <rPr>
        <b/>
        <sz val="10"/>
        <color theme="1"/>
        <rFont val="Arial Narrow"/>
        <family val="2"/>
      </rPr>
      <t>Drept</t>
    </r>
    <r>
      <rPr>
        <sz val="10"/>
        <color theme="1"/>
        <rFont val="Arial Narrow"/>
        <family val="2"/>
      </rPr>
      <t>, pentru toate publicațiile se aplică un coeficient de multiplicare de 2; coeficientul se aplică doar pentru lucrările din domeniul respectiv, nu și pentru publicațiile în alte domenii sau pentru cele cu caracter inter- sau multidisciplinar.</t>
    </r>
  </si>
  <si>
    <t>Titlul articolului</t>
  </si>
  <si>
    <t>Numele și prenumele autorilor (afilierea)</t>
  </si>
  <si>
    <t>Cod departament</t>
  </si>
  <si>
    <t>Titlul revistei</t>
  </si>
  <si>
    <t>Volum</t>
  </si>
  <si>
    <t>Număr</t>
  </si>
  <si>
    <t>ISSN revistă</t>
  </si>
  <si>
    <t>Link către articolul indexat în baza de date (WOS, Scopus)</t>
  </si>
  <si>
    <t>Link către articol pe site - ul revistei</t>
  </si>
  <si>
    <t>DOI articol (Digital object identifier)</t>
  </si>
  <si>
    <t>WOS Accession Number</t>
  </si>
  <si>
    <t>Paginile articolului (de la … până la …)</t>
  </si>
  <si>
    <t>Anul publicării</t>
  </si>
  <si>
    <t>Tipul revistei (zona rosie/Q1; zona galbena/Q2; AHCI&gt;5ani etc.)</t>
  </si>
  <si>
    <t>Nr autori din România afiliați la instituții de educație/cercetare</t>
  </si>
  <si>
    <t xml:space="preserve">Nr. autori afiliați ULBS </t>
  </si>
  <si>
    <t>Nr. Total autori</t>
  </si>
  <si>
    <t>Punctaj de referință*</t>
  </si>
  <si>
    <t>Numele conferinței</t>
  </si>
  <si>
    <t>Locația</t>
  </si>
  <si>
    <t>ISBN (conference proceedings)</t>
  </si>
  <si>
    <t>Punctaj individual</t>
  </si>
  <si>
    <t>Nume declarant</t>
  </si>
  <si>
    <t>"The Rise of Translations: Foreign Novels in Romania in 1877, 1945, and 1989"</t>
  </si>
  <si>
    <t>Baghiu Ștefan (ULBS)</t>
  </si>
  <si>
    <t>Transylvanian Review</t>
  </si>
  <si>
    <t>XXXI</t>
  </si>
  <si>
    <t>Supl. 1</t>
  </si>
  <si>
    <t>2067-1016</t>
  </si>
  <si>
    <t>https://www.webofscience.com/wos/woscc/full-record/WOS:000980025300022</t>
  </si>
  <si>
    <t>https://centruldestudiitransilvane.ro/transylvanian-review/</t>
  </si>
  <si>
    <t>WOS:000980025300022</t>
  </si>
  <si>
    <t>250-261</t>
  </si>
  <si>
    <t>AHCI&gt;5ani</t>
  </si>
  <si>
    <t>"Mirrored Otherness and Microhistory in Post-Soviet Literature:
The Estranged Milieus in Vasile Ernu’s Essays and Fiction"</t>
  </si>
  <si>
    <t>Varga Dragoș (ULBS), Baghiu Ștefan (ULBS)</t>
  </si>
  <si>
    <t>WOS:000980025300020</t>
  </si>
  <si>
    <t>223-235</t>
  </si>
  <si>
    <t>"Liviu Rebreanu și Sofia Nădejde ca World Literature: geopolitică, interimperialitate și descoperirea lumii în romanul  modern"</t>
  </si>
  <si>
    <t>Transilvania</t>
  </si>
  <si>
    <t>0255-0539</t>
  </si>
  <si>
    <t>https://www.scopus.com/record/display.uri?eid=2-s2.0-85143819139&amp;origin=resultslist&amp;sort=plf-f&amp;src=s&amp;st1=Baghiu&amp;st2=Stefan&amp;nlo=1&amp;nlr=20&amp;nls=count-f&amp;sid=cdeeec8452ce98503b79b3b5fe1c2042&amp;sot=anl&amp;sdt=aut&amp;sl=35&amp;s=AU-ID%28%22Baghiu%2c+%c8%98tefan%22+56891426100%29&amp;relpos=5&amp;citeCnt=0&amp;searchTerm=</t>
  </si>
  <si>
    <t>https://revistatransilvania.ro/liviu-rebreanu-si-sofia-nadejde-ca-world-literature-geopolitica-interimperialitate-si-descoperirea-lumii-in-romanul-modern/</t>
  </si>
  <si>
    <t>10.51391/trva.2022.10.06</t>
  </si>
  <si>
    <t>46-54</t>
  </si>
  <si>
    <t>SCOPUS</t>
  </si>
  <si>
    <t>"Apartenența multiplă de subgen: o propunere pentru istoria formelor romanești"</t>
  </si>
  <si>
    <t>11 12</t>
  </si>
  <si>
    <t>https://www.scopus.com/record/display.uri?eid=2-s2.0-85144639518&amp;origin=resultslist&amp;sort=plf-f&amp;src=s&amp;st1=Baghiu&amp;st2=Stefan&amp;nlo=1&amp;nlr=20&amp;nls=count-f&amp;sid=cdeeec8452ce98503b79b3b5fe1c2042&amp;sot=anl&amp;sdt=aut&amp;sl=35&amp;s=AU-ID%28%22Baghiu%2c+%c8%98tefan%22+56891426100%29&amp;relpos=4&amp;citeCnt=0&amp;searchTerm=</t>
  </si>
  <si>
    <t>https://revistatransilvania.ro/apartenenta-multipla-de-subgen-o-propunere-pentru-istoria-formelor-romanesti/</t>
  </si>
  <si>
    <t>10.51391/trva.2022.11-12.05</t>
  </si>
  <si>
    <t>45-49</t>
  </si>
  <si>
    <t>"Compensation and Kin Selection in the Long Nineteenth Century Translationscapes"</t>
  </si>
  <si>
    <t xml:space="preserve">Baghiu Ștefan (ULBS), Modoc Emanuel (UBB) </t>
  </si>
  <si>
    <t>Metacritic Journal for Comparative Studies and Theory</t>
  </si>
  <si>
    <t>2457-8827</t>
  </si>
  <si>
    <t>https://www.webofscience.com/wos/woscc/full-record/WOS:000824662800013</t>
  </si>
  <si>
    <t>https://www.metacriticjournal.com/article/233/compensation-and-kin-selection-in-the-long-nineteenth-century-translationscapes</t>
  </si>
  <si>
    <t>10.24193/mjcst.2022.13.13.</t>
  </si>
  <si>
    <t>WOS:000824662800013</t>
  </si>
  <si>
    <t>216-229</t>
  </si>
  <si>
    <t>SCOPUS ESCI</t>
  </si>
  <si>
    <t>Cognitive cartographies in Liviu Rebreanu’s “Forest of the Hanged”</t>
  </si>
  <si>
    <t>Bako, Alina (ULBS)</t>
  </si>
  <si>
    <t>World Literature Studies</t>
  </si>
  <si>
    <t>1337-9275</t>
  </si>
  <si>
    <t>https://www.webofscience.com/wos/woscc/full-record/WOS:000899082300007</t>
  </si>
  <si>
    <t>https://www.sav.sk/journals/uploads/12200953Bako_WLS_4_2022_separate.pdf</t>
  </si>
  <si>
    <t>DOI: http://doi.org/10.31577/WLS.2022.14.4.6</t>
  </si>
  <si>
    <t>WOS:000899082300007</t>
  </si>
  <si>
    <t>78-90</t>
  </si>
  <si>
    <t xml:space="preserve">AHCI&gt;5ani </t>
  </si>
  <si>
    <t>The topophrenic space and the double exile: Norman Manea</t>
  </si>
  <si>
    <t>STUDIES IN EAST EUROPEAN THOUGHT</t>
  </si>
  <si>
    <t>0925-9392</t>
  </si>
  <si>
    <t>https://www.webofscience.com/wos/woscc/full-record/WOS:000862203300001</t>
  </si>
  <si>
    <t>https://link.springer.com/article/10.1007/s11212-022-09498-7</t>
  </si>
  <si>
    <t>DOI10.1007/s11212-022-09498-7</t>
  </si>
  <si>
    <t>WOS:000862203300001</t>
  </si>
  <si>
    <t>Modern/Colonial Perspective, Self-Identity, and Counter- Mapping in Slavici’s Fiction</t>
  </si>
  <si>
    <t>https://www.scopus.com/authid/detail.uri?authorId=36542093600</t>
  </si>
  <si>
    <t>https://revistatransilvania.ro/modern-colonial-perspective-self-identity-and-counter-mapping-in-slavicis-fiction/</t>
  </si>
  <si>
    <t>https://doi.org/10.51391/trva.2022.10.08</t>
  </si>
  <si>
    <t>Scopus</t>
  </si>
  <si>
    <t xml:space="preserve">« Fascination du matériel. Cioran et le travail poétique de la matière-émotion » </t>
  </si>
  <si>
    <t>Baron Dumitra (ULBS)</t>
  </si>
  <si>
    <t>2550539</t>
  </si>
  <si>
    <t>https://www.scopus.com/record/display.uri?eid=2-s2.0-85143233423&amp;origin=resultslist&amp;sort=plf-f</t>
  </si>
  <si>
    <t>https://revistatransilvania.ro/wp-content/uploads/2022/11/Baron-.pdf</t>
  </si>
  <si>
    <t>10.51391/trva.2022.09.06</t>
  </si>
  <si>
    <t>48-53</t>
  </si>
  <si>
    <t>SCOPUS, Q1</t>
  </si>
  <si>
    <t>« Explorer la différence dans le roman S’adapter de Clara Dupont-Monod »</t>
  </si>
  <si>
    <t>11-12</t>
  </si>
  <si>
    <t>https://www.scopus.com/record/display.uri?eid=2-s2.0-85144718945&amp;origin=resultslist&amp;sort=plf-f</t>
  </si>
  <si>
    <t>https://revistatransilvania.ro/wp-content/uploads/2022/12/interior-RT11-12-2022-FINAL-82-86-BARON.pdf</t>
  </si>
  <si>
    <t>10.51391/trva.2022.11-12.10</t>
  </si>
  <si>
    <t>80-84</t>
  </si>
  <si>
    <r>
      <rPr>
        <sz val="10"/>
        <color theme="1"/>
        <rFont val="Arial Narrow"/>
        <family val="2"/>
      </rPr>
      <t xml:space="preserve">Cu privire la cuvântul </t>
    </r>
    <r>
      <rPr>
        <i/>
        <sz val="10"/>
        <color theme="1"/>
        <rFont val="Arial Narrow"/>
        <family val="2"/>
      </rPr>
      <t>fapt</t>
    </r>
  </si>
  <si>
    <t>Bors Monica (ULBS)</t>
  </si>
  <si>
    <t>FLIA 4</t>
  </si>
  <si>
    <t xml:space="preserve">https://revistatransilvania.ro/wp-content/uploads/2022/09/bors.pdf </t>
  </si>
  <si>
    <t>https://doi.org/10.51391/trva.2022.06-07.17.</t>
  </si>
  <si>
    <t xml:space="preserve"> 140-145</t>
  </si>
  <si>
    <t>Patrimoniu cultural digital. Formare și standardizare</t>
  </si>
  <si>
    <t>Borș, Silviu (ULBS)</t>
  </si>
  <si>
    <t>Revista Transilvania</t>
  </si>
  <si>
    <t>https://www.scopus.com/authid/detail.uri?authorId=36170349100</t>
  </si>
  <si>
    <t>https://revistatransilvania.ro/patrimoniu-cultural-digital-formare-si-standardizare/</t>
  </si>
  <si>
    <t>https://doi.org/10.51391/trva.2022.09.03</t>
  </si>
  <si>
    <t>21-24</t>
  </si>
  <si>
    <t>O cercetare asupra fitonimelor românești create cu ajutorul termenului de origine latină «iarbă» (I)</t>
  </si>
  <si>
    <t>Drăgulescu Radu (ULBS)</t>
  </si>
  <si>
    <t>TRANSILVANIA</t>
  </si>
  <si>
    <t>0255 0539</t>
  </si>
  <si>
    <t>https://www.scopus.com/authid/detail.uri?authorId=57444699900</t>
  </si>
  <si>
    <t>https://revistatransilvania.ro/wp-content/uploads/2022/12/interior-RT11-12-2022-FINAL-145-154-DRAGULESCU.pdf</t>
  </si>
  <si>
    <t>143-152</t>
  </si>
  <si>
    <t>The Spiritual Spark in Art: Examining Visual Culture and Spirituality from Fresh Perspectives</t>
  </si>
  <si>
    <t>Diana Florea (ULBS)</t>
  </si>
  <si>
    <t>Journal for the Study of Religions and Ideologies (JSRI)</t>
  </si>
  <si>
    <t xml:space="preserve"> Issue 63, Winter 2022</t>
  </si>
  <si>
    <t>ISSN 1583-0039</t>
  </si>
  <si>
    <t>https://1510q6l2t-y-https-www-webofscience-com.z.e-nformation.ro/wos/woscc/full-record/WOS:000903714400008</t>
  </si>
  <si>
    <t>https://thenewjsri.ro/index.php/njsri/article/view/208/73</t>
  </si>
  <si>
    <t>WOS:000903714400008</t>
  </si>
  <si>
    <t>129-132</t>
  </si>
  <si>
    <t>AHCI &gt;5 ANI</t>
  </si>
  <si>
    <t>Ales Steger, "Iartă". Măști și carnavaluri</t>
  </si>
  <si>
    <t>Grigore Rodica (Universitatea "Lucian Blaga" din Sibiu)</t>
  </si>
  <si>
    <t>vi</t>
  </si>
  <si>
    <t>ISSN 0255-0539</t>
  </si>
  <si>
    <t>https://www.scopus.com/record/display.uri?eid=2-s2.0-85139472756&amp;origin=resultslist&amp;sort=plf-f&amp;src=s&amp;st1=Grigore&amp;st2=Rodica&amp;nlo=1&amp;nlr=20&amp;nls=count-f&amp;sid=9ca2892009e6da0bde70baf260757e12&amp;sot=anl&amp;sdt=aut&amp;sl=39&amp;s=AU-ID%28%22Grigore%2c+Rodica+Ca%22+36165027500%29&amp;relpos=1&amp;citeCnt=0&amp;searchTerm=</t>
  </si>
  <si>
    <t>https://revistatransilvania.ro/wp-content/uploads/2023/02/RT1-2023-Grigore-.pdf</t>
  </si>
  <si>
    <t>doi.org/10.51391/trva.2022.06-07.10.</t>
  </si>
  <si>
    <t>pp. 87-91</t>
  </si>
  <si>
    <t xml:space="preserve">300 puncte </t>
  </si>
  <si>
    <t>Foreignness in the Nineteenth Century Romanian Novel (1845-1900): From Semantic Valences to Specific Markers of Novelistic Subgenres</t>
  </si>
  <si>
    <t>Morariu David (Universitatea „Lucian Blaga” din Sibiu)</t>
  </si>
  <si>
    <t>6.7/2022</t>
  </si>
  <si>
    <t xml:space="preserve">https://www.scopus.com/record/display.uri?eid=2-s2.0-85138739710&amp;origin=resultslist&amp;sort=plf-f </t>
  </si>
  <si>
    <t xml:space="preserve">https://revistatransilvania.ro/wp-content/uploads/2022/09/morariu.pdf </t>
  </si>
  <si>
    <t xml:space="preserve">10.51391/trva.2022.06-07.15 </t>
  </si>
  <si>
    <t>120-135</t>
  </si>
  <si>
    <t>Despre code-switching în literaturile scrise în limbi periferice. Multilingvism și strategii discursive în romanul românesc din secolul al XIX-lea</t>
  </si>
  <si>
    <t>11.12/2022</t>
  </si>
  <si>
    <t xml:space="preserve">https://www.scopus.com/record/display.uri?eid=2-s2.0-85144728014&amp;origin=resultslist&amp;sort=plf-f </t>
  </si>
  <si>
    <t xml:space="preserve">https://revistatransilvania.ro/wp-content/uploads/2022/12/interior-RT11-12-2022-FINAL-23-36-MORARIU.pdf </t>
  </si>
  <si>
    <t>10.51391/trva.2022.11-12.03</t>
  </si>
  <si>
    <t>21-34</t>
  </si>
  <si>
    <t xml:space="preserve">  “Figuri mitologice și călători în lumea de dincolo. Incursiune în universul credințelor și basmelor românești” </t>
  </si>
  <si>
    <t>Carmen Oprișor (ULBS)</t>
  </si>
  <si>
    <t>ISSN :0255-0539</t>
  </si>
  <si>
    <t>https://revistatransilvania.ro</t>
  </si>
  <si>
    <t>https://doi.org/10.51391/trva.2022.08.05</t>
  </si>
  <si>
    <t>42-49</t>
  </si>
  <si>
    <t>Network Everything Society, Publics, and Selves in the Digital Age</t>
  </si>
  <si>
    <t>Pojoga Vlad (ULBS)</t>
  </si>
  <si>
    <t>Supplement 1</t>
  </si>
  <si>
    <t>1221-1249</t>
  </si>
  <si>
    <t>https://1510q70ul-y-https-www-webofscience-com.z.e-nformation.ro/wos/woscc/full-record/WOS:000980025300006</t>
  </si>
  <si>
    <t>WOS:000980025300006</t>
  </si>
  <si>
    <t>58-69</t>
  </si>
  <si>
    <t>AHCI&gt;5 ani</t>
  </si>
  <si>
    <t>Proto-Hypertextual Narratives in Romanian Literature: Tudor Arghezi, Tablets from Kuty Country (I) | Narațiunea proto-hipertextuală în literatura română: Tudor Arghezi, Tablete din Țara de Kuty (I)</t>
  </si>
  <si>
    <t>https://revistatransilvania.ro/naratiunea-proto-hipertextuala-in-literatura-romana-tudor-arghezi-tablete-din-tara-de-kuty-i/</t>
  </si>
  <si>
    <t>10.51391/trva.2022.11-12.02</t>
  </si>
  <si>
    <t>13-20</t>
  </si>
  <si>
    <t>Principles for an Evolutionary Taxonomy of the Romanian Novel</t>
  </si>
  <si>
    <t>Terian, Andrei (ULBS)</t>
  </si>
  <si>
    <t>Suppl.1</t>
  </si>
  <si>
    <t>https://1510q6xyr-y-https-www-webofscience-com.z.e-nformation.ro/wos/woscc/full-record/WOS:000980025300002</t>
  </si>
  <si>
    <t>https://www.academia.edu/86775570/Principles_for_an_Evolutionary_Taxonomy_of_the_Romanian_Novel</t>
  </si>
  <si>
    <t>N/A</t>
  </si>
  <si>
    <t>WOS:000980025300002</t>
  </si>
  <si>
    <t>11-24</t>
  </si>
  <si>
    <t>What Kind of News Is Fake News: A New Taxonomy</t>
  </si>
  <si>
    <t>Terian, Simina-Maria (ULBS)</t>
  </si>
  <si>
    <t>Suppl.2</t>
  </si>
  <si>
    <t>https://1510q6upn-y-https-www-webofscience-com.z.e-nformation.ro/wos/woscc/full-record/WOS:000980025300007</t>
  </si>
  <si>
    <t>https://www.academia.edu/86808409/What_Kind_of_News_Is_Fake_News_A_New_Taxonomy</t>
  </si>
  <si>
    <t>WOS:000980025300007</t>
  </si>
  <si>
    <t>70-83</t>
  </si>
  <si>
    <t>Discerning Fake News: An Automated Analysis Using the ReaderBench Framework</t>
  </si>
  <si>
    <t>Terian, Simina-Maria (ULBS), Laurentiu Marian-Neagu (UPB), Anca-Simina Martin (ULBS), Stefan Ruseti (UPB), Mihai Dascalu (UPB)</t>
  </si>
  <si>
    <t>https://1510q6upn-y-https-www-webofscience-com.z.e-nformation.ro/wos/woscc/full-record/WOS:000980025300024</t>
  </si>
  <si>
    <t>https://www.academia.edu/86807944/Discerning_Fake_News_An_Automated_Analysis_Using_the_ReaderBench_Framework</t>
  </si>
  <si>
    <t>WOS:000980025300024</t>
  </si>
  <si>
    <t>270-278</t>
  </si>
  <si>
    <t>Counteracting French Fake News on Climate Change Using Language Models</t>
  </si>
  <si>
    <t>Meddeb, Paul (Mines Paris), Stefan Ruseti (UPB), Mihai Dascalu (UPB), Simina-Maria Terian (ULBS), Sebastien Travadel (Mines Paris)</t>
  </si>
  <si>
    <t>Sustainability</t>
  </si>
  <si>
    <t>2071-1050</t>
  </si>
  <si>
    <t>https://1510q6upn-y-https-www-webofscience-com.z.e-nformation.ro/wos/woscc/full-record/WOS:000856633900001</t>
  </si>
  <si>
    <t>https://www.mdpi.com/2071-1050/14/18/11724</t>
  </si>
  <si>
    <t>WOS:000856633900001</t>
  </si>
  <si>
    <t>Art.11724</t>
  </si>
  <si>
    <t>Q2</t>
  </si>
  <si>
    <t>Sharing vs. quoting: știrile false și responsabilitatea morală</t>
  </si>
  <si>
    <t>https://151096utp-y-https-www-scopus-com.z.e-nformation.ro/authid/detail.uri?authorId=57212842654</t>
  </si>
  <si>
    <t>https://revistatransilvania.ro/wp-content/uploads/2022/09/terian.pdf</t>
  </si>
  <si>
    <t>https://doi.org/10.51391/trva.2022.06-07.14</t>
  </si>
  <si>
    <t>116-119</t>
  </si>
  <si>
    <t>The Post-National Celan: The Imperfect Triangulation from (Abandoned) Romanian Poetry to World Literature and Back</t>
  </si>
  <si>
    <t>Radu Vancu (ULBS)</t>
  </si>
  <si>
    <t>iulie 2022</t>
  </si>
  <si>
    <t>https://www.webofscience.com/wos/woscc/full-record/WOS:000824303400006</t>
  </si>
  <si>
    <t>https://www.sav.sk/journals/uploads/07071117WLS2_2022_vancu.pdf</t>
  </si>
  <si>
    <t>https://doi.org/10.31577/WLS.2022.14.2.5</t>
  </si>
  <si>
    <t>WOS:000824303400006</t>
  </si>
  <si>
    <t>72-84</t>
  </si>
  <si>
    <t>"The Lost Child" and "The Womanless Novel": An Exploratory Proposal for a Revisitation of the History of the Romanian Novel</t>
  </si>
  <si>
    <t>XXI</t>
  </si>
  <si>
    <t>Suppl. 1/2022</t>
  </si>
  <si>
    <t>https://www.webofscience.com/wos/woscc/full-record/WOS:000980025300003</t>
  </si>
  <si>
    <t>WOS:000980025300003</t>
  </si>
  <si>
    <t>25-35</t>
  </si>
  <si>
    <t>Patru cazuri de violență împotriva scriitorilor: Salman Rushdie, Ashraf Fayadh, Meral Șimșek, Nedim Turfent - limbaje ale adevărului, în Transilvania</t>
  </si>
  <si>
    <t>https://www.scopus.com/authid/detail.uri?authorId=33668013800</t>
  </si>
  <si>
    <t>https://revistatransilvania.ro/patru-cazuri-de-violenta-impotriva-scriitorilor-salman-rushdie-ashraf-fayadh-meral-simsek-nedim-turfent-limbaje-ale-adevarului/</t>
  </si>
  <si>
    <t>https://doi.org/10.51391/trva.2022.11-12.08.</t>
  </si>
  <si>
    <t>66-70</t>
  </si>
  <si>
    <t>On 21st Century Poetry and Poetics</t>
  </si>
  <si>
    <t>Radu Vancu (ULBS), Andrei Codrescu (Louisiana State University)</t>
  </si>
  <si>
    <t>Word and Text</t>
  </si>
  <si>
    <t>2060-9271</t>
  </si>
  <si>
    <t>http://jlsl.upg-ploiesti.ro/site_engleza/documente/documente/Arhiva/Word_and_Text_2022/09_Codrescu_Vancu.pdf</t>
  </si>
  <si>
    <t>DOI: 10.51865/JLSL.2022.10</t>
  </si>
  <si>
    <t>145-150</t>
  </si>
  <si>
    <t>"Make It New" Once Again: Experimental Trends in 21st Century Poetry in English</t>
  </si>
  <si>
    <t>Radu Vancu (ULBS), Laurent Milesi (Shanghai Jiao Tong University)</t>
  </si>
  <si>
    <t>http://jlsl.upg-ploiesti.ro/site_engleza/documente/documente/Arhiva/Word_and_Text_2022/00_Milesi_Vancu.pdf</t>
  </si>
  <si>
    <t>DOI: 10.51865/JLSL.2022.01</t>
  </si>
  <si>
    <t>5-11</t>
  </si>
  <si>
    <t>Mirrored Otherness and Microhistory in Post-Soviet Literature The Estranged Milieus in Vasile Ernu's Essays and Fiction</t>
  </si>
  <si>
    <t>Varga, Dragoș (ULBS) Baghiu, Ștefan (ULBS)</t>
  </si>
  <si>
    <t>TRANSYLVANIAN REVIEW</t>
  </si>
  <si>
    <t>223-234</t>
  </si>
  <si>
    <t>Un Bildungsroman epistolar</t>
  </si>
  <si>
    <t xml:space="preserve">Varga, Dragoș (ULBS) </t>
  </si>
  <si>
    <t>Dec</t>
  </si>
  <si>
    <t>XI-XII</t>
  </si>
  <si>
    <t xml:space="preserve"> 0255-0539</t>
  </si>
  <si>
    <t>https://www.scopus.com/authid/detail.uri?authorId=34769412700</t>
  </si>
  <si>
    <t>https://revistatransilvania.ro/un-bildungsroman-epistolar/</t>
  </si>
  <si>
    <t>63-65</t>
  </si>
  <si>
    <t xml:space="preserve">The Power of Culture as the most Enduring Means of Survival out of the Contemporary Crisis: The Role of Humanities Revisited </t>
  </si>
  <si>
    <t>Burdusel Eva-Nicoleta</t>
  </si>
  <si>
    <t>https://www.scopus.com/authid/detail.uri?authorId=57194507821</t>
  </si>
  <si>
    <t>https://revistatransilvania.ro/wp-content/uploads/2022/12/interior-RT11-12-2022-FINAL-102-106-BURDUSEL.pdf</t>
  </si>
  <si>
    <t>100-104</t>
  </si>
  <si>
    <t>Chinese Literature in Romania in the Context of Sino-Romanian Economic and Political Relations (1950-2018)</t>
  </si>
  <si>
    <t>Cîndea Iulia Elena</t>
  </si>
  <si>
    <t>Annali di Ca’ Foscari. Serie orientale</t>
  </si>
  <si>
    <t>2385-3042</t>
  </si>
  <si>
    <t>https://www.scopus.com/authid/detail.uri?authorId=57194043914</t>
  </si>
  <si>
    <t>https://edizionicafoscari.unive.it/it/edizioni4/riviste/annali-di-ca-foscari-serie-orientale/2022/1/chinese-literature-in-romania-in-the-context-of-si/</t>
  </si>
  <si>
    <t>https://doi.org/10.30687/annor/2385-3042/2022/01/023.</t>
  </si>
  <si>
    <t>689-708</t>
  </si>
  <si>
    <r>
      <rPr>
        <sz val="10"/>
        <color theme="1"/>
        <rFont val="Arial Narrow"/>
        <family val="2"/>
      </rPr>
      <t xml:space="preserve">The Translatability of Poetry: Phonaesthesia, Sound Iconicity, Orchestration, and Aesthetic Function. A Case Study of Poe's </t>
    </r>
    <r>
      <rPr>
        <i/>
        <sz val="10"/>
        <color theme="1"/>
        <rFont val="Arial Narrow"/>
        <family val="2"/>
      </rPr>
      <t>The Raven</t>
    </r>
  </si>
  <si>
    <t>Creanga Maria-Teodora, ULBS</t>
  </si>
  <si>
    <t>American, British and Canadian Studies</t>
  </si>
  <si>
    <t>1 (June)</t>
  </si>
  <si>
    <t>1841-1487; 1841-964X</t>
  </si>
  <si>
    <t>The Translatability of Poetry: Phonaesthesia, Sound Iconicity, Orchestration, and Aesthetic Function. A Case Study of Poe's The Raven-Web of Science Core Collection</t>
  </si>
  <si>
    <t>https://sciendo.com/article/10.2478/abcsj-2022-0009</t>
  </si>
  <si>
    <t>10.2478/abcsj-2022-0009</t>
  </si>
  <si>
    <t>WOS:000877178700009</t>
  </si>
  <si>
    <t>163-178</t>
  </si>
  <si>
    <t>Web of Science (ESCI), Scopus</t>
  </si>
  <si>
    <t>Power, Media and the Covid-19 Pandemic. Framing Public Discourse</t>
  </si>
  <si>
    <t xml:space="preserve">Florea Silvia </t>
  </si>
  <si>
    <t>Revue Roumaine de Linguistique RRL</t>
  </si>
  <si>
    <t>2022 (LXVII)</t>
  </si>
  <si>
    <t>ISSN: 0035-3957</t>
  </si>
  <si>
    <t>https://1510q6k00-y-https-www-webofscience-com.z.e-nformation.ro/wos/woscc/full-record/WOS:000893579500010</t>
  </si>
  <si>
    <t>https://lingv.ro/2022/08/23/revue-roumaine-de-linguistique-arhiva-2022/</t>
  </si>
  <si>
    <t>WOS:000893579500010</t>
  </si>
  <si>
    <t>118-122</t>
  </si>
  <si>
    <t>Morphological and syntactical aspects of Romanian/English codeswitching</t>
  </si>
  <si>
    <t>Greavu Arina</t>
  </si>
  <si>
    <t>Swedish Journal of Romanian Studies</t>
  </si>
  <si>
    <t>vol. 5</t>
  </si>
  <si>
    <t>nr. 2</t>
  </si>
  <si>
    <t>2003-0924</t>
  </si>
  <si>
    <t xml:space="preserve">https://www.scopus.com/record/display.uri?eid=2-s2.0-85130778431&amp;origin=resultslist&amp;sort=plf-f </t>
  </si>
  <si>
    <t xml:space="preserve">https://journals.lub.lu.se/sjrs/article/view/23888 </t>
  </si>
  <si>
    <t>https://doi.org/10.35824/sjrs.v5i2.23888</t>
  </si>
  <si>
    <t>191-220</t>
  </si>
  <si>
    <t>Translated Covid-19 Fake News: Human Input and Localization As Benchmarks of Disinformation Intent</t>
  </si>
  <si>
    <t>Martin Anca-Simina (ULBS)</t>
  </si>
  <si>
    <r>
      <rPr>
        <sz val="10"/>
        <color theme="1"/>
        <rFont val="Arial Narrow"/>
        <family val="2"/>
      </rPr>
      <t xml:space="preserve">Mihaela Ursa, Simina-Maria Terian, Alex Goldiș și Andrei Terian (editori), </t>
    </r>
    <r>
      <rPr>
        <i/>
        <sz val="10"/>
        <color theme="1"/>
        <rFont val="Arial Narrow"/>
        <family val="2"/>
      </rPr>
      <t>Humanities at the Crossroads: New Theoretical, Systemic, and Quantitative Approaches</t>
    </r>
    <r>
      <rPr>
        <sz val="10"/>
        <color theme="1"/>
        <rFont val="Arial Narrow"/>
        <family val="2"/>
      </rPr>
      <t>, număr special, vol. XXI, nr. 1</t>
    </r>
  </si>
  <si>
    <t>ISSN 2067-1016</t>
  </si>
  <si>
    <t>WOS:000980025300013</t>
  </si>
  <si>
    <t>145-157</t>
  </si>
  <si>
    <t>AHCI&gt;5</t>
  </si>
  <si>
    <t>Discerning Fake News: An Automated Analysis Using the
ReaderBench Framework</t>
  </si>
  <si>
    <t>Terian Simina-Maria (ULBS), Neagu Laurentiu-Marian, Martin Anca-Simina (ULBS), Ruseti Stefan, Dascalu Mihai</t>
  </si>
  <si>
    <t>Mihaela Ursa, Simina-Maria Terian, Alex Goldiș și Andrei Terian (editori), Humanities at the Crossroads: New Theoretical, Systemic, and Quantitative Approaches, număr special, vol. XXI, nr. 1</t>
  </si>
  <si>
    <t>Karuna and Agape, or Buddhism and Christianity in Kerouac’s 1954-Letter to Robert Lax</t>
  </si>
  <si>
    <t>Matiu Ovidiu (ULBS)</t>
  </si>
  <si>
    <t>https://15109710w-y-https-www-scopus-com.z.e-nformation.ro/record/display.uri?eid=2-s2.0-85144647661&amp;origin=resultslist&amp;sort=plf-f&amp;src=s&amp;sid=a6bf976d5f7a9a39c3f14e33830a2af0&amp;sot=b&amp;sdt=b&amp;s=TITLE-ABS-KEY%28Karuna+and+Agape%2C+or+Buddhism+and+Christianity+in+Kerouac%E2%80%99s+1954-Letter+to++Robert+Lax.%29&amp;sl=102&amp;sessionSearchId=a6bf976d5f7a9a39c3f14e33830a2af0</t>
  </si>
  <si>
    <t>https://revistatransilvania.ro/wp-content/uploads/2022/12/interior-RT11-12-2022-FINAL-107-110-MATIU.pdf#:~:text=Karuna%20and%20Agape%2C%20or%20Buddhism%20and%20Christianity%20in,celebrate%20distinction%2C%20to%20bridge%20the%20differences%20through%20compassion.</t>
  </si>
  <si>
    <t>10.51391/trva.2022.11-12.14</t>
  </si>
  <si>
    <t>105-108</t>
  </si>
  <si>
    <t>New and Old Crises: Postcards from the Floating World</t>
  </si>
  <si>
    <t>Mitrea Alexandra (ULBS)</t>
  </si>
  <si>
    <t>1841-1487</t>
  </si>
  <si>
    <t>https://sciendo.com/article/10.2478/abcsj-2022-0001</t>
  </si>
  <si>
    <t>https://abcjournal.eu/vol-38-2022/</t>
  </si>
  <si>
    <t>10.2478/abcsj-2022-0001</t>
  </si>
  <si>
    <t>1-8</t>
  </si>
  <si>
    <t>ESCI</t>
  </si>
  <si>
    <t>-</t>
  </si>
  <si>
    <t>From Capitalist Aspirations to the National Project. The Inter-Imperial Transylvanian Compromise</t>
  </si>
  <si>
    <t>Olaru Ovio (ULBS)</t>
  </si>
  <si>
    <t xml:space="preserve">Metacritic Journal for Comparative Studies and Theory </t>
  </si>
  <si>
    <t>2457 – 8827</t>
  </si>
  <si>
    <t>https://www.webofscience.com/wos/woscc/full-record/WOS:000824662800008</t>
  </si>
  <si>
    <t>https://www.metacriticjournal.com/article/228/from-capitalist-aspirations-to-the-national-project-the-inter-imperial-transylvanian-compromise</t>
  </si>
  <si>
    <t xml:space="preserve">https://doi.org/10.24193/mjcst.2022.13.08. </t>
  </si>
  <si>
    <t>WOS:000824662800008</t>
  </si>
  <si>
    <t>137-150</t>
  </si>
  <si>
    <t xml:space="preserve">Zur Konzeptualisierung extremer Geisteszustände in der deutschen und rumänischen Phraseologie. </t>
  </si>
  <si>
    <t>Sava, Doris (ULBS)</t>
  </si>
  <si>
    <t>https://www.scopus.com/authid/detail.uri?authorId=35767127200</t>
  </si>
  <si>
    <t>https://revistatransilvania.ro/wp-content/uploads/2022/10/RT8-2022-sava.pdf</t>
  </si>
  <si>
    <t>AAI-1500-2021</t>
  </si>
  <si>
    <t>59-66</t>
  </si>
  <si>
    <t>Überlegungen zur Einbindung des vorgeprägten Sprachgebrauchs in die rumänische bilinguale lexikografische Praxis mit Deutsch</t>
  </si>
  <si>
    <t>Palimpsest. International Journal for Linguistic, Literary and Cultural Research</t>
  </si>
  <si>
    <t>2545-398X</t>
  </si>
  <si>
    <t>https://js.ugd.edu.mk/index.php/PAL/article/view/5199</t>
  </si>
  <si>
    <t xml:space="preserve"> https://doi.org/10.46763/PALIM22713053s</t>
  </si>
  <si>
    <t>53-61</t>
  </si>
  <si>
    <t xml:space="preserve">“Flying Machines and Time Experiment in Kazuo Ishiguro’s ‘Bewilderment Trilogy’” </t>
  </si>
  <si>
    <t>Ana-Karina Schneider</t>
  </si>
  <si>
    <t xml:space="preserve">English Studies </t>
  </si>
  <si>
    <t>0013-838X </t>
  </si>
  <si>
    <t>https://1510q6wfp-y-https-www-webofscience-com.z.e-nformation.ro/wos/woscc/full-record/WOS:000763860800001</t>
  </si>
  <si>
    <t>https://www.tandfonline.com/doi/full/10.1080/0013838X.2022.2043001</t>
  </si>
  <si>
    <t>https://doi.org/10.1080/0013838X.2022.2043001</t>
  </si>
  <si>
    <t>WOS:000763860800001</t>
  </si>
  <si>
    <t>247-266</t>
  </si>
  <si>
    <t>“Clinging to Flesh: Embodied Experience in Contemporary Women’s Dystopias.”</t>
  </si>
  <si>
    <t xml:space="preserve">Contemporary Women’s Writing </t>
  </si>
  <si>
    <t>1754-1476</t>
  </si>
  <si>
    <t>https://1510q6wfp-y-https-www-webofscience-com.z.e-nformation.ro/wos/woscc/full-record/WOS:000791552900001</t>
  </si>
  <si>
    <t>https://academic.oup.com/cww/advance-article-abstract/doi/10.1093/cww/vpac006/6582039</t>
  </si>
  <si>
    <t>10.1093/cww/vpac006</t>
  </si>
  <si>
    <t>WOS:000791552900001</t>
  </si>
  <si>
    <r>
      <rPr>
        <i/>
        <sz val="10"/>
        <color theme="1"/>
        <rFont val="Arial Narrow"/>
        <family val="2"/>
      </rPr>
      <t>Rheintochters Donaufahrt.</t>
    </r>
    <r>
      <rPr>
        <sz val="10"/>
        <color theme="1"/>
        <rFont val="Arial Narrow"/>
        <family val="2"/>
      </rPr>
      <t xml:space="preserve"> Carmen Sylva's Travelogue: A Historical Period as Seen Through the Eyes of a Queen</t>
    </r>
  </si>
  <si>
    <t>Sass, Maria</t>
  </si>
  <si>
    <t xml:space="preserve">FLIA2 </t>
  </si>
  <si>
    <t>https://www.scopus.com/authid/detail.uri?authorId=36020561200</t>
  </si>
  <si>
    <t>https://revistatransilvania.ro/8-2022/</t>
  </si>
  <si>
    <t>p.50-58</t>
  </si>
  <si>
    <t>Petro Rychlo: Mit den Augen von Zeitgenossen. Erinnerungen an Paul Celan</t>
  </si>
  <si>
    <t>https://revistatransilvania.ro/4-2022/</t>
  </si>
  <si>
    <t>p. 83-85</t>
  </si>
  <si>
    <t>IC02 - Cărți/ capitole publicate la edituri internaționale de prestigiu (lista ULBS): autor, coordonator/editor, traducător</t>
  </si>
  <si>
    <t>Titularul ULBS care raportează lucrarea trebuie să aibă declarată afilierea la ULBS, indiferent de calitatea sa (autor/ coordonator/ traducător); în cazul declarării de afilieri la mai multe instituții, se împarte punctajul la numărul de instituții la care autorul își declară afilierea; în cazul în care autorul și-a declarat afilierea la mai multe structuri ale ULBS (de ex., un departament și un centru de cercetare), punctajul nu se împarte</t>
  </si>
  <si>
    <t>Punctajul capitolului/cărții se împarte la numărul de autori/coordonatori afiliați la instituții de educație și cercetare din România (inclusiv doctoranzi sau studenți); la împărțirea punctajului nu se iau în calcul autorii afiliați la instituții din străinătate sau la instituții românești care nu sunt de educație și cercetare (de ex., companii, spitale etc.), deși în raportare se precizează și afilierea acestor autori;</t>
  </si>
  <si>
    <t>Dovada publicării volumului se face prin link către prezentarea volumului de pe site-ul editurii; prezentarea trebuie să conțină: titlul complet și data publicării volumului; ISBN-ul; numărul de pagini; numele autorilor, coordonatorilor și al traducătorilor; cuprinsul volumului; în cazul în care informațiile de pe site nu sunt complete, se vor furniza dovezi adiționale</t>
  </si>
  <si>
    <t>Nu se punctează reeditările; 
*Prin excepție, în domeniul Drept se acceptă și se punctează și reeditările, cu condiția ca acestea să fie determinate de revizuirea legislației la care se referă cartea reeditată</t>
  </si>
  <si>
    <t>Nu se punctează lucrările cu caracter didactic.</t>
  </si>
  <si>
    <r>
      <rPr>
        <sz val="10"/>
        <color theme="1"/>
        <rFont val="Arial Narrow"/>
        <family val="2"/>
      </rPr>
      <t xml:space="preserve">* </t>
    </r>
    <r>
      <rPr>
        <b/>
        <sz val="10"/>
        <color theme="1"/>
        <rFont val="Arial Narrow"/>
        <family val="2"/>
      </rPr>
      <t xml:space="preserve">Punctaje de referință:                                                                                                                                                                                                                                                                                                             
</t>
    </r>
    <r>
      <rPr>
        <sz val="10"/>
        <color theme="1"/>
        <rFont val="Arial Narrow"/>
        <family val="2"/>
      </rPr>
      <t>• autor de volume/capitole: 10 p./pagină;
• coordonare/editare de volum: 5 p./pagină;
• traducere de volume/capitole: 5 p./pagină.
*În domeniul</t>
    </r>
    <r>
      <rPr>
        <b/>
        <sz val="10"/>
        <color theme="1"/>
        <rFont val="Arial Narrow"/>
        <family val="2"/>
      </rPr>
      <t xml:space="preserve"> Drept</t>
    </r>
    <r>
      <rPr>
        <sz val="10"/>
        <color theme="1"/>
        <rFont val="Arial Narrow"/>
        <family val="2"/>
      </rPr>
      <t xml:space="preserve">, pentru toate publicațiile se aplică </t>
    </r>
    <r>
      <rPr>
        <b/>
        <sz val="10"/>
        <color theme="1"/>
        <rFont val="Arial Narrow"/>
        <family val="2"/>
      </rPr>
      <t>un coeficient de multiplicare de 2</t>
    </r>
    <r>
      <rPr>
        <sz val="10"/>
        <color theme="1"/>
        <rFont val="Arial Narrow"/>
        <family val="2"/>
      </rPr>
      <t>; coeficientul se aplică doar pentru lucrările din domeniul respectiv, nu și pentru publicațiile în alte domenii sau pentru cele cu caracter inter- sau multidisciplinar, 
*În oricare domeniu, în cazul traducerilor de cărți/capitole care, conform clasificării Academiei Române, sunt realizate în/din „</t>
    </r>
    <r>
      <rPr>
        <b/>
        <sz val="10"/>
        <color theme="1"/>
        <rFont val="Arial Narrow"/>
        <family val="2"/>
      </rPr>
      <t>limbi vechi</t>
    </r>
    <r>
      <rPr>
        <sz val="10"/>
        <color theme="1"/>
        <rFont val="Arial Narrow"/>
        <family val="2"/>
      </rPr>
      <t>” (latină, greacă veche, ebraică, slavonă) sau în/din „</t>
    </r>
    <r>
      <rPr>
        <b/>
        <sz val="10"/>
        <color theme="1"/>
        <rFont val="Arial Narrow"/>
        <family val="2"/>
      </rPr>
      <t>limbi străine mai puțin curente</t>
    </r>
    <r>
      <rPr>
        <sz val="10"/>
        <color theme="1"/>
        <rFont val="Arial Narrow"/>
        <family val="2"/>
      </rPr>
      <t>” (chineză, hindi, suedeză ș.a.), se aplică un c</t>
    </r>
    <r>
      <rPr>
        <b/>
        <sz val="10"/>
        <color theme="1"/>
        <rFont val="Arial Narrow"/>
        <family val="2"/>
      </rPr>
      <t>oeficient de multiplicare de 2</t>
    </r>
    <r>
      <rPr>
        <sz val="10"/>
        <color theme="1"/>
        <rFont val="Arial Narrow"/>
        <family val="2"/>
      </rPr>
      <t xml:space="preserve">.
</t>
    </r>
  </si>
  <si>
    <t>Titlul cărții</t>
  </si>
  <si>
    <t>Editura 
(Lista ULBS)</t>
  </si>
  <si>
    <t>ISBN</t>
  </si>
  <si>
    <t xml:space="preserve">Paginile capitolului/
cărții </t>
  </si>
  <si>
    <t>Nr autori afiliați la instituții de educație și cercetare din România</t>
  </si>
  <si>
    <t>Goldiș Alex (UBB), Baghiu Ștefan (ULBS) - editori</t>
  </si>
  <si>
    <t xml:space="preserve">FLIA4 </t>
  </si>
  <si>
    <t>Translations and Semi-Peripheral Cultures: Worlding the Romanian Novel in the Modern World System</t>
  </si>
  <si>
    <t>Peter Lang</t>
  </si>
  <si>
    <t>978-3-631-88876-6</t>
  </si>
  <si>
    <t>1-234</t>
  </si>
  <si>
    <t>"For a Translational Approach to National Literary Markets"</t>
  </si>
  <si>
    <t>15-30</t>
  </si>
  <si>
    <t>"Exaptive Translations: The Change in Function of Imported Novels over Time"</t>
  </si>
  <si>
    <t>31-44</t>
  </si>
  <si>
    <t>"GEOCRITIQUE: Siting, Poverty, and the Global Southeast"</t>
  </si>
  <si>
    <t>Theory in the Post Era</t>
  </si>
  <si>
    <t>978-1-5013-5895-1</t>
  </si>
  <si>
    <t>235-250</t>
  </si>
  <si>
    <t>Bako, Alina. (ed.) (ULBS)</t>
  </si>
  <si>
    <t>Spatial Readings and Linguistic Landscapes</t>
  </si>
  <si>
    <t>Cambridge Scholars Publishing</t>
  </si>
  <si>
    <t>ISBN 1-5275-8192-6</t>
  </si>
  <si>
    <t>170</t>
  </si>
  <si>
    <t>Bako, Alina (autor.) (ULBS)</t>
  </si>
  <si>
    <t xml:space="preserve"> (cap. The Romanian Inter-War Novel – A Geocritical Perspective) in Spatial Readings and Linguistic Landscapes</t>
  </si>
  <si>
    <t>ISBN 1-5275-8192-7</t>
  </si>
  <si>
    <t>18-51</t>
  </si>
  <si>
    <t>Brad Rodica (ULBS)</t>
  </si>
  <si>
    <t>Eugene van Itterbek, l’érudit occidental a Sibiu et a Cisnadioara, Alkemie</t>
  </si>
  <si>
    <t>Classiques Garnier Paris</t>
  </si>
  <si>
    <t>978-2-8124-3481-5</t>
  </si>
  <si>
    <t>12</t>
  </si>
  <si>
    <t>Stănișor Mihaela-Gențiana (ULBS)</t>
  </si>
  <si>
    <t>Cioran, archives paradoxales. Nouvelles approches critiques</t>
  </si>
  <si>
    <t>Classiques Garnier</t>
  </si>
  <si>
    <t>978-2-406-13030-7</t>
  </si>
  <si>
    <t>279</t>
  </si>
  <si>
    <t>2 editori</t>
  </si>
  <si>
    <t>L’échec de l’amour et l’amour de l’échec chez Cioran</t>
  </si>
  <si>
    <t>181-202</t>
  </si>
  <si>
    <t>Le cas Cioran ou comment la biographie et l’œuvre se (dé)figurent l’une l’autre</t>
  </si>
  <si>
    <t>245-250</t>
  </si>
  <si>
    <t>À la recherche de l’idiolecte cioranien</t>
  </si>
  <si>
    <t>251-255</t>
  </si>
  <si>
    <t>La promenade solitaire comme mode de vie et de regard</t>
  </si>
  <si>
    <t>257-260</t>
  </si>
  <si>
    <r>
      <rPr>
        <sz val="9"/>
        <color rgb="FF000000"/>
        <rFont val="Arial Narrow"/>
        <family val="2"/>
      </rPr>
      <t xml:space="preserve">"The Handbook of Violence in Latin American Literature" (ed. Pablo A. Baisotti). Cap. "History, Violence and Fiction in Alejo Carpentier's Novel </t>
    </r>
    <r>
      <rPr>
        <i/>
        <sz val="9"/>
        <color rgb="FF000000"/>
        <rFont val="Arial Narrow"/>
        <family val="2"/>
      </rPr>
      <t>Reasons of State</t>
    </r>
    <r>
      <rPr>
        <sz val="9"/>
        <color rgb="FF000000"/>
        <rFont val="Arial Narrow"/>
        <family val="2"/>
      </rPr>
      <t>"</t>
    </r>
  </si>
  <si>
    <t xml:space="preserve">Routledge, New York </t>
  </si>
  <si>
    <t>ISBN: 9780367520045</t>
  </si>
  <si>
    <t>pp. 166-177</t>
  </si>
  <si>
    <t>120 puncte</t>
  </si>
  <si>
    <t>"Representations of Otherness in Romanian Philological Studies" (ed. Silvia Florea, Eric Gilder, Roxana Grunwald). Cap. "Disguise and Literature in Andrei Codrescu's Fiction"</t>
  </si>
  <si>
    <t>ISBN: 978-363187337-3</t>
  </si>
  <si>
    <t>pp. 105-114</t>
  </si>
  <si>
    <t>100 puncte</t>
  </si>
  <si>
    <t>Milcu Maria Elena ULBS</t>
  </si>
  <si>
    <t xml:space="preserve">Directions et perspectives méthodologiques dans les études littéraires et linguistiques       https://www.peterlang.com/document/1253802  </t>
  </si>
  <si>
    <t xml:space="preserve">
9783631879511</t>
  </si>
  <si>
    <t>174</t>
  </si>
  <si>
    <t>5p/pag</t>
  </si>
  <si>
    <t xml:space="preserve">capitolul: La traduction technique: critères d'évaluation https://www.peterlang.com/document/1253802 </t>
  </si>
  <si>
    <t>14p</t>
  </si>
  <si>
    <t>10p/pag</t>
  </si>
  <si>
    <t>"Writing Transnational Histories of ‘National’Literatures: Baudelaire and Proust as Romanian Authors", în Alex Goldiș, Ștefan Baghiu (eds.), "Translations and Semi-Peripheral Cultures: Worlding the Romanian Novel in the Modern Literary System"</t>
  </si>
  <si>
    <t>45-57</t>
  </si>
  <si>
    <t>Costin Busioc (UPB), Vlad Dumitru (UPB), Stefan Ruseti (UPB), Simina Terian-Dan (ULBS), Mihai Dascalu (UPB), Traian Rebedea *UPB)</t>
  </si>
  <si>
    <t>Ludic, Co-design and Tools Supporting Smart Learning Ecosystems and Smart Education</t>
  </si>
  <si>
    <t>Springer</t>
  </si>
  <si>
    <t>978-981-16-3932-6</t>
  </si>
  <si>
    <t>201-212</t>
  </si>
  <si>
    <t>Ticărău Iulia-Maria(ULBS)</t>
  </si>
  <si>
    <t xml:space="preserve">Spatial Readings and Linguistic Landscapes </t>
  </si>
  <si>
    <t>1-5275-8192-6</t>
  </si>
  <si>
    <t>17</t>
  </si>
  <si>
    <t>Nechit Diana, Andrei C. Șerban</t>
  </si>
  <si>
    <t xml:space="preserve">1-5275-8192-6 </t>
  </si>
  <si>
    <t>134-146</t>
  </si>
  <si>
    <t>Ion M. Tomuș</t>
  </si>
  <si>
    <t>20 Ground-Breaking Directors of Eastern Europe</t>
  </si>
  <si>
    <t>Palgrave Macmillan Cham</t>
  </si>
  <si>
    <t>978-3-030-52937-6</t>
  </si>
  <si>
    <t>197-205</t>
  </si>
  <si>
    <t>Ciocoi-Pop,Ana-Blanca</t>
  </si>
  <si>
    <t>Spatial Readings and Linguistic Alandscapes</t>
  </si>
  <si>
    <t>68-79</t>
  </si>
  <si>
    <t>Olaru, Ovio (ULBS)</t>
  </si>
  <si>
    <t>Translations and Semi-Peripheral Cultures. Worlding the Romanian Novel in the Modern Literary System</t>
  </si>
  <si>
    <t>167-184</t>
  </si>
  <si>
    <t>Popa Carmen</t>
  </si>
  <si>
    <t xml:space="preserve">Minderheiten als kulturelle Bereicherung. Literatur, Sprache und Kultur der Rumäniendeutschen im Wandel </t>
  </si>
  <si>
    <t xml:space="preserve">978-3-631-88928-2 </t>
  </si>
  <si>
    <t>243-252</t>
  </si>
  <si>
    <t>10pg x 10p</t>
  </si>
  <si>
    <t>Popa Lăcrămioara-Marilena</t>
  </si>
  <si>
    <t>Minderheiten als kulturelle Bereicherung. Literatur, Sprache und Kultur der Rumäniendeutschen im Wandel</t>
  </si>
  <si>
    <t>978-3-631-88928-2</t>
  </si>
  <si>
    <t>201-213</t>
  </si>
  <si>
    <t>10p/pagină</t>
  </si>
  <si>
    <t>Sass, Maria (ULBS)/Sava, Doris (ULBS) - coordonatori</t>
  </si>
  <si>
    <t>Minderheit als kulturelle Bereicherung. Literatur, Sprache und Kultur der Rumäniendeutschen im Wandel</t>
  </si>
  <si>
    <t>Peter Lang (Berlin); https://www.peterlang.com/document/1294540</t>
  </si>
  <si>
    <t>288</t>
  </si>
  <si>
    <t xml:space="preserve">Kulturelle Infrastrukturen der Rumäniendeutschen im Wandel der Zeit. </t>
  </si>
  <si>
    <t>Peter Lang (Berlin)</t>
  </si>
  <si>
    <t>227-242</t>
  </si>
  <si>
    <t>Interdisziplinäre, interkulturelle und interliterarische Erkundungen</t>
  </si>
  <si>
    <t>Peter Lang (Berlin); https://www.peterlang.com/document/1180762</t>
  </si>
  <si>
    <t>978-3-631-86129-5</t>
  </si>
  <si>
    <t>224</t>
  </si>
  <si>
    <t>Sass, Maria (ULBS), Sava, Doris (ULBS)</t>
  </si>
  <si>
    <t>Vorwort</t>
  </si>
  <si>
    <t>9-26</t>
  </si>
  <si>
    <t>ISBN 978-3-631-86129-5</t>
  </si>
  <si>
    <t>7-16</t>
  </si>
  <si>
    <t>Contemporary American Fiction in the European Classroom: Teaching and Texts</t>
  </si>
  <si>
    <t>Palgrave Macmillan/ Springer Nature</t>
  </si>
  <si>
    <t>978-3-030-94165-9</t>
  </si>
  <si>
    <t>79-95</t>
  </si>
  <si>
    <t>Stroia Marius-Daniel</t>
  </si>
  <si>
    <t>Minderheit als kulturelle Bereicherung, Literatur, Sprache und Kultur der Rumäniendeutschen im Wandel</t>
  </si>
  <si>
    <t>189-200</t>
  </si>
  <si>
    <t>Minderheit als kulturelle Bereicherung.Literatur, Sprache und Kultur der Rumäniendeutschen im Wandel</t>
  </si>
  <si>
    <t>Sass, Maria (ULBS)</t>
  </si>
  <si>
    <r>
      <rPr>
        <sz val="10"/>
        <color theme="1"/>
        <rFont val="Arial Narrow"/>
        <family val="2"/>
      </rPr>
      <t xml:space="preserve">"[…] wenn Geschichten weitererzählt werden […]" Raumkonstruktion und Zeiterfahrung in Iris Wolffs Roman </t>
    </r>
    <r>
      <rPr>
        <i/>
        <sz val="10"/>
        <color theme="1"/>
        <rFont val="Arial Narrow"/>
        <family val="2"/>
      </rPr>
      <t>Halber Stein</t>
    </r>
  </si>
  <si>
    <t>43-62</t>
  </si>
  <si>
    <t>"Die Literaturwissenschaft ist meinLeben" Alexander Ritter (1939-2021) zum Gedenken (</t>
  </si>
  <si>
    <t>Friedrich Pustet</t>
  </si>
  <si>
    <t>978-3-7917-3337-1</t>
  </si>
  <si>
    <t>3</t>
  </si>
  <si>
    <t>IC03 - Aplicații la competiții de cercetare (H2020/ Horizon Europa, UEFISCDI, SEE-PCC, POC-CD)</t>
  </si>
  <si>
    <t>Se raportează aici doar proiectele de cercetare, în sensul definiției acestei noțiuni din Art. 2 alin. (1) din Ordinul comun al MFP și MCI nr. 2326/2855/2017 din 29 august 2017, potrivit căruia 4:4„elementele definitorii” ale unui proiect de cercetare-dezvoltare și inovare sunt: 
„a) scopul; b) domeniul de cercetare, dezvoltare și inovare; c) obiectivele; d) perioada de desfășurare; e) tipul sursei de finanțare (public/privat/național/extern); f) bugetul, cu evidențierea distinctă a cheltuielilor corespunzătoare veniturilor din salarii și asimilate salariilor aferente personalului încadrat în proiect; g) caracterul de noutate și/sau inovativ al rezultatului; h) indicatorii de rezultat definiți.” Nu se iau în calcul proiectele de mobilități sau de popularizare a științei (ex.: H2020-MSCA, UEFISCDI-MC ș.a.);</t>
  </si>
  <si>
    <t>Aplicația la proiect trebuie depusă prin ULBS, cu notificarea prealabilă a SSCDI, iar contabilitatea proiectelor contractate trebuie să se desfășoare prin Direcția Financiar-Contabilă a ULBS</t>
  </si>
  <si>
    <t>Punctajul se acordă integral doar pentru proiectele cu un buget de minim 250.000 lei contractat de către ULBS; pentru proiectele cu bugete mai mici, se diminuează proporțional și punctajul acordat</t>
  </si>
  <si>
    <t>Punctajul de referință se acordă doar în cazul în care aplicația a obținut minim 60% din punctaj SAU proiectul s-a clasat în primele 40% de locuri ale competiției;</t>
  </si>
  <si>
    <t xml:space="preserve">Punctajul se acordă în anul afișării rezultatelor competiției (în cazul proiectelor necontractate) sau în anul contractării (în cazul proiectelor contractate);
</t>
  </si>
  <si>
    <t>Punctajul se acordă o singură dată pe proiect;</t>
  </si>
  <si>
    <t>Punctajul se acordă directorului/responsabilului de proiect din partea ULBS; directorul/responsabilul poate decide împărțirea punctajului cu membrii echipei, în baza unei notificări scrise adresate SSCDI;</t>
  </si>
  <si>
    <r>
      <rPr>
        <sz val="10"/>
        <color theme="1"/>
        <rFont val="Arial Narrow"/>
        <family val="2"/>
      </rPr>
      <t xml:space="preserve">* </t>
    </r>
    <r>
      <rPr>
        <b/>
        <sz val="10"/>
        <color theme="1"/>
        <rFont val="Arial Narrow"/>
        <family val="2"/>
      </rPr>
      <t xml:space="preserve">Punctaje de referință:                                                                                                                                                                                                                                                                                                             </t>
    </r>
    <r>
      <rPr>
        <sz val="10"/>
        <color theme="1"/>
        <rFont val="Arial Narrow"/>
        <family val="2"/>
      </rPr>
      <t xml:space="preserve">
400 p./aplicație pentru proiectele în care ULBS este beneficiar/coordonator
200 p./aplicație pentru proiectele în care ULBS este partener
* pentru proiectele câștigătoare, se aplică un coeficient de multiplicare de 5 (proiectele UEFISCDI/ SEE-PCC/ POC-CD);
* pentru proiectele câștigătoare, se aplică un coeficient de multiplicare de 10 (proiectele H2020/Horizon Europa)
</t>
    </r>
  </si>
  <si>
    <t>Denumire proiect</t>
  </si>
  <si>
    <t>Denumire competiție</t>
  </si>
  <si>
    <t>Calitate ULBS 
(Beneficiar / coordonator sau partener)</t>
  </si>
  <si>
    <t>Director de proiect</t>
  </si>
  <si>
    <t>Site www cu rezultatele competiției</t>
  </si>
  <si>
    <t>anul competiției</t>
  </si>
  <si>
    <t>anul contractării</t>
  </si>
  <si>
    <t>buget ULBS</t>
  </si>
  <si>
    <t>*Punctaj de referință</t>
  </si>
  <si>
    <t>Establishing a Laboratory of Cultural Heritage in Central Romania (ELABCHROM)</t>
  </si>
  <si>
    <t>Horizon Europe Twinning (HORIZON-WIDERA-2021-ACCESS-03)</t>
  </si>
  <si>
    <t>Coordonator</t>
  </si>
  <si>
    <t>Andrei Terian</t>
  </si>
  <si>
    <t>https://ec.europa.eu/info/funding-tenders/opportunities/portal/screen/opportunities/topic-details/horizon-widera-2021-access-03-01</t>
  </si>
  <si>
    <t>1.096.075 Euro</t>
  </si>
  <si>
    <t>Bako, Alina</t>
  </si>
  <si>
    <t>Romanian Novel GEOGraphic</t>
  </si>
  <si>
    <t>PROIECTE DE CERCETARE PENTRU STIMULAREA TINERELOR ECHIPE INDEPENDENTE (TE 2021)</t>
  </si>
  <si>
    <t>Beneficiar</t>
  </si>
  <si>
    <t>https://uefiscdi.gov.ro/resource-862247-te2021_rezultate-preliminare_stiinte-umaniste.pdf</t>
  </si>
  <si>
    <t>2021-2022</t>
  </si>
  <si>
    <t>necontractat</t>
  </si>
  <si>
    <t>Terian, Andrei</t>
  </si>
  <si>
    <t>Horizon Europe - Twinning (HORIZON-WIDERA-2021-ACCESS-03)</t>
  </si>
  <si>
    <t>Quantitative Instruments for Analysing Literary Markets: The Case of Romania (QIALM)</t>
  </si>
  <si>
    <t>Proof of Concept 2022 (ERC-2022-POC2_cutoff_20220215)</t>
  </si>
  <si>
    <t>https://ec.europa.eu/info/funding-tenders/opportunities/portal/screen/opportunities/topic-details/erc-2022-poc2</t>
  </si>
  <si>
    <t>Olaru, Ovio</t>
  </si>
  <si>
    <t>coordonator</t>
  </si>
  <si>
    <t>1.096.075 EUR</t>
  </si>
  <si>
    <t>Sass Maria</t>
  </si>
  <si>
    <t>Explorarea unei literaturi "ultraminore": Arhivele presei germane di România comunistă (1968-1989)</t>
  </si>
  <si>
    <t>PCE</t>
  </si>
  <si>
    <t>http://cncs-nrc.ro/wp-content/uploads/2020/10/PCE2020-Rezultate-preliminare-Stiinte-Umaniste.pdf</t>
  </si>
  <si>
    <t>Total</t>
  </si>
  <si>
    <t>Informațiile incomplete / incorecte vor conduce la neluarea în calcul a indicatorului respectiv</t>
  </si>
  <si>
    <t>IC04 - Citări în publicații indexate WoS/ SCOPUS/ volume apărute la edituri internaționale de prestigiu</t>
  </si>
  <si>
    <t>Se specifică lucrarea citată (LCA) și lucrarea care citează (LCI); persoana care raportează trebuie să se afle printre autorii LCA și în această calitate să aibă declarată afilierea la ULBS; nu se punctează LCA la care autorul și-a declarat afilierea la alte instituții decât ULBS; în cazul în care în LCA autorul și-a declarat afiliere multiplă (la ULBS și la alte instituții), se împarte punctajul la numărul total de instituții la care autorul LCA și-a declarat afilierea;</t>
  </si>
  <si>
    <t>Punctajul se împarte între numărul de autori ai LCA afiliați la instituții de educație și cercetare din România (inclusiv doctoranzi sau studenți); la împărțirea punctajului nu se iau în calcul autorii afiliați la instituții din străinătate sau la instituții românești care nu sunt de educație și cercetare;</t>
  </si>
  <si>
    <t>Se ia în considerare o citare doar atunci când toate datele bibliografice esențiale ale LCA (autor, titlu, revistă/editură ș.a.) Sunt menționate în LCI; nu se consideră „citări” simplele mențiuni nominale, prezența într-o listă de acknowledgements etc.;</t>
  </si>
  <si>
    <t>Nu se punctează autocitările;</t>
  </si>
  <si>
    <t>Se consideră o (singură) citare atunci când se stabilește o asociere invariabilă între o LCA și o LCI; Nu se punctează citările multiple;</t>
  </si>
  <si>
    <t>Lista editurilor internaționale de prestigiu recunoscute de ULBS este diponibilă pe site-ul SCDI la adresa: https://cercetare.ulbsibiu.ro/ro/platforma-siepas/metodologie-siepas-2017/</t>
  </si>
  <si>
    <t>Dacă într-un volum colectiv sau într-o selecție de lucrări de conferință, o LCA a fost citată în capitole având autori diferiți și titluri diferite, atunci se consideră că a fost citată în LCI diferite, care se consemnează și se punctează diferit;</t>
  </si>
  <si>
    <t>LCI trebuie să fi fost publicată în intervalul de raportare; nu există restricții pentru data de publicare a LCA;</t>
  </si>
  <si>
    <t>Pentru punctarea la acest indicator a citărilor în reviste, este obligatoriu ca LCI să fie indexată în WOS și/sau în SCOPUS, însă nu e obligatoriu ca și LCA să fie inclusă în WOS și/sau în SCOPUS.</t>
  </si>
  <si>
    <r>
      <rPr>
        <sz val="10"/>
        <color theme="1"/>
        <rFont val="Arial Narrow"/>
        <family val="2"/>
      </rPr>
      <t xml:space="preserve">* </t>
    </r>
    <r>
      <rPr>
        <b/>
        <sz val="10"/>
        <color theme="1"/>
        <rFont val="Arial Narrow"/>
        <family val="2"/>
      </rPr>
      <t xml:space="preserve">Punctaje de referință:                                                                                                                                                                                                                                                                                                             
</t>
    </r>
    <r>
      <rPr>
        <sz val="10"/>
        <color theme="1"/>
        <rFont val="Arial Narrow"/>
        <family val="2"/>
      </rPr>
      <t xml:space="preserve">• 50 p./citare.
</t>
    </r>
  </si>
  <si>
    <t>Numele și prenumele autorilor lucrării citate (se menționează în paranteză afilierea)</t>
  </si>
  <si>
    <t>Lucrare Citată (titlu)</t>
  </si>
  <si>
    <t>LCI (lucrare care citează) 
(autori, titlu, revistă)</t>
  </si>
  <si>
    <t>Link către LCI (lucrare care citează)</t>
  </si>
  <si>
    <t>Baza de date în care este este indexată LCI (WoS / SCOPUS) sau Editura internațională de prestigiu a LCI</t>
  </si>
  <si>
    <t>Nr autori din România afiliați la instituții de educație și cercetare</t>
  </si>
  <si>
    <t>Ban, Cornel. "INTER-IMPERIALITY: A POLITICAL ECONOMY READING." Revista Transilvania 10 (2022).</t>
  </si>
  <si>
    <t>https://revistatransilvania.ro/inter-imperiality-a-political-economy-reading/</t>
  </si>
  <si>
    <t>Ung, Snejana. "RETHINKING ROMANIAN LITERATURE COLLECTIVELY: THE INTER-IMPERIAL MODERN NOVEL." Revista Transilvania 10 (2022).</t>
  </si>
  <si>
    <t>https://revistatransilvania.ro/rethinking-romanian-literature-collectively-the-inter-imperial-modern-novel/</t>
  </si>
  <si>
    <t>LUPAȘCU, Emanuel. "Postumanul ca world literature. Cazul SF-ului românesc interbelic." Transilvania 11-12 (2022).</t>
  </si>
  <si>
    <t>https://revistatransilvania.ro/postumanul-ca-world-literature-cazul-sf-ului-romanesc-interbelic/</t>
  </si>
  <si>
    <t>Baghiu Ștefan (Institutul Alexandru Dragomir, ULBS)</t>
  </si>
  <si>
    <t>"Structuralismul în revistele de filozofie din România comunistă: respingere și acomodare (1954-1967)"</t>
  </si>
  <si>
    <t>Cistelecan, Alex. "MATERIALISM DIALECTIC ȘI ISTORIC ÎN COMUNISMUL ROMÂNESC (I)." Revista Transilvania (2021).</t>
  </si>
  <si>
    <t>https://revistatransilvania.ro/materialism-dialectic-si-istoric-in-comunismul-romanesc-i/</t>
  </si>
  <si>
    <t>Ferencz-Flatz, Christian. "ESTETICA VIEȚII COTIDIENE ÎN FILOZOFIA RSR." Revista Transilvania (2021).</t>
  </si>
  <si>
    <t>https://revistatransilvania.ro/estetica-vietii-cotidiene-in-filozofia-rsr/</t>
  </si>
  <si>
    <t>"Romancierele: traducerile de romane scrise de femei în cultura română (1841-1918)"</t>
  </si>
  <si>
    <t>Moroșan, Ioana. "Romanian Women Writers and the Literary Profession during the First Half of the 20th Century: Exclusion, Feminisation and Professionalisation of Writing." Metacritic Journal for Comparative Studies and Theory 8.1 (2022): 105-125.</t>
  </si>
  <si>
    <t>https://revistatransilvania.ro/romancierele-traducerile-de-romane-scrise-de-femei-in-cultura-romana-1841-1918/</t>
  </si>
  <si>
    <t>ESCI &amp; SCOPUS</t>
  </si>
  <si>
    <t>"Translations of Novels in the Romanian Culture during the Interwar Period and WWII (1918-1944): A Quantitative Perspective"</t>
  </si>
  <si>
    <t>MODOC, Emanuel, and Alex GOLDIȘ. "Nationalizing International Prestige: Foreign Literatures in Romanian Interwar Periodicals.." Revista Transilvania 4 (2022).</t>
  </si>
  <si>
    <t>https://revistatransilvania.ro/nationalizing-international-prestige-foreign-literatures-in-romanian-interwar-periodicals/</t>
  </si>
  <si>
    <t>"Translations of Novels in the Romanian Culture during the Long Nineteenth Century (1794-1914)"</t>
  </si>
  <si>
    <t>Ursu, Manuela-Gabriela. "Romanul misterelor în literatura română a secolului al XIX-lea-o pagină de istorie literară uitată." Swedish Journal of Romanian Studies 5.1 (2022): 69-84.</t>
  </si>
  <si>
    <t>https://journals.lub.lu.se/sjrs/article/download/23775/21123</t>
  </si>
  <si>
    <t>MORARIU, David. "Despre code-switching în literaturile scrise în limbi periferice. Multilingvism și strategii discursive în romanul românesc din secolul al XIX-lea." Transilvania 11-12 (2022).</t>
  </si>
  <si>
    <t>https://revistatransilvania.ro/despre-code-switching-in-literaturile-scrise-in-limbi-periferice-multilingvism-si-strategii-discursive-in-romanul-romanesc-din-secolul-al-xix-lea/</t>
  </si>
  <si>
    <t>Baghiu Ștefan (ULBS), Pojoga Vlad (ULBS), Maria Sass (ULBS)</t>
  </si>
  <si>
    <t>Ruralism and Literature in Romania</t>
  </si>
  <si>
    <t>Borza, Cosmin, Daiana Gârdan, and Emanuel Modoc. "The peasant and the nation plot: a distant reading of the Romanian rural novel from the first half of the twentieth century." Rural History (2022): 1-17.</t>
  </si>
  <si>
    <t>https://www.cambridge.org/core/services/aop-cambridge-core/content/view/5C300129225C17CF15AED85ED82ACE90/S0956793322000140a.pdf/peasant_and_the_nation_plot_a_distant_reading_of_the_romanian_rural_novel_from_the_first_half_of_the_twentieth_century.pdf</t>
  </si>
  <si>
    <t>AHCI &amp; SCOPUS</t>
  </si>
  <si>
    <t>Bâlici, Mihnea. "CONCEPTUL DE INTER-IMPERIALIATE ÎN PERIFERIE: MODELUL WALLERSTEIN ȘI CAZUL ROMANULUI ADAM ȘI EVA DE LIVIU REBREANU." Revista Transilvania 10 (2022).</t>
  </si>
  <si>
    <t>https://revistatransilvania.ro/wp-content/uploads/2022/12/interior-RT10-FINAL-9Balici-72-79.pdf</t>
  </si>
  <si>
    <t>Rogozanu, Costi. "THE SOCIALIST REALIST STRUCTURE OF MARIN PREDAʼS MOROMEȚII." Revista Transilvania 5 (2022).</t>
  </si>
  <si>
    <t>https://revistatransilvania.ro/the-socialist-realist-structure-of-marin-preda%CA%BCs-morometii/</t>
  </si>
  <si>
    <t>Vreja, Lucia Ovidia. "Is money more important than status? A case of Romanian peasants." Agricultural Economics 68.4 (2022): 146-157.</t>
  </si>
  <si>
    <t>https://www.agriculturejournals.cz/pdfs/age/2022/04/04.pdf</t>
  </si>
  <si>
    <t>Parvulescu, Anca, and Manuela Boatcă. Creolizing the Modern: Transylvania across Empires. Cornell University Press, 2022.</t>
  </si>
  <si>
    <t>https://www.cornellpress.cornell.edu/book/9781501766565/creolizing-the-modern/</t>
  </si>
  <si>
    <t>Carte la editură internațională de prestigiu</t>
  </si>
  <si>
    <t>Gârdan, Daiana, and Emanuel Modoc. "DE LA CĂRȚI LA DATE. SCHIMBĂRI PARADIGMATICE ÎN STUDIILE LITERARE DUPĂ TURNURA DIGITALĂ." Revista Transilvania 10 (2022).</t>
  </si>
  <si>
    <t>https://revistatransilvania.ro/wp-content/uploads/2022/12/interior-RT10-FINAL-11ModocGardan-92-98.pdf</t>
  </si>
  <si>
    <t>Gârdan, Daiana. "The Life of a Literary Network–A Quantitative Approach to Sburătorul Literary Cenacle." Metacritic Journal for Comparative Studies and Theory 8.1 (2022): 151-165.</t>
  </si>
  <si>
    <t>https://www.metacriticjournal.com/article/229/the-life-of-a-literary-network-a-quantitative-approach-to-sburtorul-literary-cenacle</t>
  </si>
  <si>
    <t>GOLDIȘ, Alex. "THE PRESSURE OF DE-RURALIZATION IN MARIN PREDAʼS POST-THAW NOVELS." Revista Transilvania 5 (2022).</t>
  </si>
  <si>
    <t>https://revistatransilvania.ro/wp-content/uploads/2022/07/Goldis-.pdf</t>
  </si>
  <si>
    <t>The Culture of Translation in Romania</t>
  </si>
  <si>
    <t>"Translating novels in Romania: the age of socialist realism. From an ideological center to geographical margins"</t>
  </si>
  <si>
    <t>Ilian, Ilinca. "Latinoamérica en la prensa cultural rumana 1959–65: la historia de una instrumentalización política de la literatura." Hispanic Research Journal (2022): 1-21.</t>
  </si>
  <si>
    <t>https://www.tandfonline.com/doi/abs/10.1080/14682737.2022.2040901</t>
  </si>
  <si>
    <t xml:space="preserve">Baghiu Ștefan (ULBS), Costi Rogozanu (ULBS) </t>
  </si>
  <si>
    <t>"The Death of a Communist Superstar: Marin Predaʼs Last Novel and the Rise of Black-Market Postmodernism"</t>
  </si>
  <si>
    <t>GOLDIȘ, Alex. "THE PRESSURE OF DE-RURALIZATION IN MARIN PREDAʼS POST-THAW NOVELS." Revista Transilvania 5 (2022).</t>
  </si>
  <si>
    <t>"Geocritique: Siting, Poverty, and the Global Southeast"</t>
  </si>
  <si>
    <t>Chiorean, Maria. "ADAPTING TO SURVIVE: POSTCOLONIAL STUDIES TODAY AND THE EMERGENCE OF THE INTERIMPERIAL READING METHOD." Revista Transilvania 10 (2022).</t>
  </si>
  <si>
    <t>https://revistatransilvania.ro/wp-content/uploads/2022/12/interior-RT10-FINAL-1Chiorean-3-16.pdf</t>
  </si>
  <si>
    <t>Baghiu Ștefan (ULBS), Borza Cosmin (UBB)</t>
  </si>
  <si>
    <t>"The Sickle and the Piano. A Distant Reading of Work in the Nineteenth Century Romanian Novel"</t>
  </si>
  <si>
    <t>MORARIU, David. "FOREIGNNESS IN THE NINETEENTH CENTURY ROMANIAN NOVEL (1845-1900): FROM SEMANTIC VALENCES TO SPECIFIC MARKERS OF NOVELISTIC SUBGENRES." Revista Transilvania 6-7 (2022).</t>
  </si>
  <si>
    <t>https://revistatransilvania.ro/wp-content/uploads/2022/09/morariu.pdf</t>
  </si>
  <si>
    <t>"Nașterea tragediei din spiritul manelelor"</t>
  </si>
  <si>
    <t>MATEI, Alexandru, Christian Moraru, and Andrei Terian, eds. Theory in the Post Era. New York: Bloomsbury, 2022.</t>
  </si>
  <si>
    <t>https://www.bloomsbury.com/uk/theory-in-the-post-era-9781501358951/</t>
  </si>
  <si>
    <t>“Translating Hemispheres: Eastern Europe and the Global South Connection through Translationscapes of Poverty.”</t>
  </si>
  <si>
    <t>“The Relative Autonomy of Literature: Romanian Literary Criticism and Theory before World War II.”</t>
  </si>
  <si>
    <t>Bâlici, Mihnea (Babeș Bolyai University of Cluj-Napoca)</t>
  </si>
  <si>
    <t>Bako, Alina „Geocritical Readings of Romanian Literature: Maps and Cartography in Rebreanu’s Canonical Fiction”, Slavonic
and East European Review 99, no. 2 (2021): 230-255</t>
  </si>
  <si>
    <t>Bâlici, Mihnea. “Conceptul de inter-imperialiate în periferie: modelul Wallerstein și cazul romanului Adam și Eva de Liviu Rebreanu.” Transilvania, no. 10 (2022): 70-77.</t>
  </si>
  <si>
    <t>« 'Vivre comme on lit' - Cioran et la bibliothèque vécue »</t>
  </si>
  <si>
    <t>Bence Matuz, « Anikó Radvánszky &amp; Anikó Ádám (dir.), « Les sorties du texte ». Études sur Roland Barthes », in Verbum – Analecta Neolatina XXIII, 2022/1, p. 251-254. ISSN 1588-4309.</t>
  </si>
  <si>
    <t>https://verbum.ppke.hu/index.php/verbum/article/view/307/349</t>
  </si>
  <si>
    <t>WOS-AHCI</t>
  </si>
  <si>
    <t>« ‘D’un plateau fleuri, / D’un coin d’paradis’- Dimensions culturelles de la traduction en français de la poésie orale roumaine »</t>
  </si>
  <si>
    <t>José Yuste Frías, « Paratraducción: 16 años después Bibliografía de los impactos científicos de la noción de paratraducción », Studien zur Romanischen Sprachwissenschaft und Interkulturellen Kommunikation, Peter Lang, vol. 142, 2022, p. 329-336. ISSN: 1436-1914.</t>
  </si>
  <si>
    <t>https://www.joseyustefrias.com/wp-content/uploads/2022/05/YUSTE-FRIAS-Jose_TyP01_2022_Bibliografia-de-impactos-de-la-nocion-de-paratraduccion.pdf</t>
  </si>
  <si>
    <t>Distorsionări ale comunicării. Cercetări de Psiholoingvistică</t>
  </si>
  <si>
    <t xml:space="preserve">Mihaela Moraru (Lupa), Factori (extra)lingvistici ai strategiilor politeții pozitive (complimentul, mulțumirea) în discursul televizual românesc actual, </t>
  </si>
  <si>
    <t>https://web.p.ebscohost.com/abstract?direct=true&amp;profile=ehost&amp;scope=site&amp;authtype=crawler&amp;jrnl=20696787&amp;AN=159200019&amp;h=jm%2bUECWOtPtoh8xYVIZ8WEPIxH7gR8ifF4zq1BFXrjAMGexsfGEnjEkVlJ3FaKXzKp2HgIi1Obp0GF7rw38Dhw%3d%3d&amp;crl=c&amp;resultNs=AdminWebAuth&amp;resultLocal=ErrCrlNotAuth&amp;crlhashurl=login.aspx%3fdirect%3dtrue%26profile%3dehost%26scope%3dsite%26authtype%3dcrawler%26jrnl%3d20696787%26AN%3d159200019</t>
  </si>
  <si>
    <t xml:space="preserve">Scopus, Ebsco, </t>
  </si>
  <si>
    <t>Mariana Pantaleru (Pascaru), Rețele ale limbajului. Andrei Bodiu-Existența ca mod de poezie, 2022</t>
  </si>
  <si>
    <t>https://revistatransilvania.ro/creatia-de-lumi-in-limbaj-analiza-lumilor-textului-in-poezia-optzecista/</t>
  </si>
  <si>
    <t>George Coșbuc. Lumile limbajului</t>
  </si>
  <si>
    <t>Teoriile psiholingvistice ale  comunicării</t>
  </si>
  <si>
    <t>Analysis of the Connotative and Denotative Meanings of the Terms Belonging to the Wordfamily „Dog” as they are Used in the Romanian Phytonyms</t>
  </si>
  <si>
    <r>
      <rPr>
        <sz val="10"/>
        <color theme="1"/>
        <rFont val="Times New Roman"/>
        <family val="1"/>
      </rPr>
      <t xml:space="preserve">Andreea Brigitte Baștea (Godan), </t>
    </r>
    <r>
      <rPr>
        <i/>
        <sz val="10"/>
        <color theme="1"/>
        <rFont val="Times New Roman"/>
        <family val="1"/>
      </rPr>
      <t>A lexical, Morphological, Semantic and Etymological Analysis of the Denominations of Money in Romanian Novel from 19th Century 1Ciocoii vechi și noi!, N. Filimon</t>
    </r>
  </si>
  <si>
    <t>http://philologica.uab.ro/index.php?pagina=pg&amp;id=39&amp;l=ro</t>
  </si>
  <si>
    <t>Istoria limbii literare: primele manifestări</t>
  </si>
  <si>
    <t>David Morariu, Despre code-switching în literaturile scrise în limbi periferice. Multilingvism și strategii discursive în romanul românesc din secolul al XIX-lea</t>
  </si>
  <si>
    <t>https://revistatransilvania.ro/wp-content/uploads/2022/12/interior-RT11-12-2022-FINAL-23-36-MORARIU.pdf</t>
  </si>
  <si>
    <t>Petite introduction a la roumanite</t>
  </si>
  <si>
    <t>Rodrigo Inacio R. Sa Menezes, "Hantise de l'echec essentiel", in Cioran, archives paradoxales. Nouvelles approches critiques, tome VI</t>
  </si>
  <si>
    <t>https://classiques-garnier.com/cioran-archives-paradoxales-tome-vi-nouvelles-approches-critiques-hantise-de-l-echec-essentiel.html</t>
  </si>
  <si>
    <t>Cioran, archives paradoxales. Nouvelles approches critiques, tome V</t>
  </si>
  <si>
    <t>Joseph Acquisto, "De l'impossibilite de l'echec chez Emil Cioran", in Cioran, archives paradoxales. Nouvelles approches critiques, tome VI</t>
  </si>
  <si>
    <t>https://classiques-garnier.com/cioran-archives-paradoxales-tome-vi-nouvelles-approches-critiques-de-l-impossibilite-de-l-echec-chez-emil-cioran.html</t>
  </si>
  <si>
    <t xml:space="preserve"> La "Moieutique" de Cioran. L'expansion et la dissolution du moi dans l'ecriture</t>
  </si>
  <si>
    <t>Diana Florea (ULBS) si Silvia Florea (ULBS)</t>
  </si>
  <si>
    <t>Florea, Diana, and Silvia Florea. "Big Data and the ethical implications of data privacy in higher education research." Sustainability 12.20 (2020): 8744.</t>
  </si>
  <si>
    <t>Malo-Perisé, Pedro, and José Merseguer. "The “Socialized Architecture”: A Software Engineering Approach for a New Cloud." Sustainability 14.4 (2022): 2020.</t>
  </si>
  <si>
    <t>https://www.mdpi.com/2071-1050/14/4/2020</t>
  </si>
  <si>
    <t>Scopus, SCIE and SSCI (Web of Science), GEOBASE, GeoRef, Inspec, AGRIS, RePEc, CAPlus / SciFinder</t>
  </si>
  <si>
    <t>Rafiq, Fatima, et al. "Privacy Prevention of Big Data Applications: A Systematic Literature Review." SAGE Open 12.2 (2022): 21582440221096445.</t>
  </si>
  <si>
    <t>https://journals.sagepub.com/doi/full/10.1177/21582440221096445</t>
  </si>
  <si>
    <t>Clarivate Analytics: Social Sciences Citation Index (SSCI)Directory of Open Access Journals (DOAJ)ERIC (Education Resources Information Center)ProQuest SCOPUS</t>
  </si>
  <si>
    <t>Rodríguez-Galván, L.C., Abbas, A., Ar, A.Y. et al. Do sentiments of professors feedback change after migrating from in-person to online modalities? Pre- and during COVID-19 experience. Univ Access Inf Soc (2022). https://doi.org/10.1007/s10209-022-00943-2</t>
  </si>
  <si>
    <t>https://www.springer.com/journal/10209</t>
  </si>
  <si>
    <t>ProQuest Advanced Technologies &amp; Aerospace Database
 ProQuest-ExLibris Primo
 ProQuest-ExLibris Summon
 SCImago
 SCOPUS
 Science Citation Index Expanded (SCIE)
 Social Science Citation Index</t>
  </si>
  <si>
    <t>"Pretextele textului. Studii si eseuri" (Cluj-Napoca, Editura Casa Cartii de Stiinta, 2014)</t>
  </si>
  <si>
    <t xml:space="preserve">Raluca Tanasescu, "Transnationalism undermining the canon: a close and distant reading of several transatlantic literary networks in translation", in revista "Belas Infieis", Brasilia, vol. 10, no. 4/2022 (pp. 2-21). </t>
  </si>
  <si>
    <t>https://core.ac.uk/download/552589754.pdf</t>
  </si>
  <si>
    <t>WoS</t>
  </si>
  <si>
    <t>Terian Andrei (ULBS), Gârdan Daiana (UBB), Borza Cosmin (ILILSP), Morariu David (ULBS), Varga Dragoș (ULBS)</t>
  </si>
  <si>
    <t>Genurile romanului românesc în secolul al XIX-lea. O analiză cantitativă</t>
  </si>
  <si>
    <t>Modoc Emanuel, The Digital Curation of the Romanian Interwar Novel (1920-1940), Metacritic Journal for Comparative Studies and Theory, 1/2022</t>
  </si>
  <si>
    <t xml:space="preserve">https://www.metacriticjournal.com/article/227/the-digital-curation-of-the-romanian-interwar-novel-1920-1940 </t>
  </si>
  <si>
    <t>Ursu Manuela-Gabriela, Romanul misterelor în literatura română a secolului al XIX-lea - o pagină de istorie literară uitată, Swedish Journal of Romanian Studies, 1/2022</t>
  </si>
  <si>
    <t xml:space="preserve">https://www.ceeol.com/search/viewpdf?id=1079154 </t>
  </si>
  <si>
    <t>Baghiu Ștefan, Apartenența multiplă de subgen: o propunere pentru istoria formelor romanești, Transilvania, 11-12/2022</t>
  </si>
  <si>
    <t>https://revistatransilvania.ro/wp-content/uploads/2022/12/interior-RT11-12-2022-FINAL-47-51-BAGHIU.pdf</t>
  </si>
  <si>
    <t>Fărmuș Ioan, Întoarcere la bătălia pentru roman. Teorii despre roman în spațiul cultural românesc interbelic, Transilvania, 8/2022</t>
  </si>
  <si>
    <t xml:space="preserve">https://revistatransilvania.ro/wp-content/uploads/2022/10/farmus-.pdf </t>
  </si>
  <si>
    <t>Bud Denisa, Dinamici ale producției editoriale a romanului românesc între 1965 și 1989, Transilvania, 3/2022</t>
  </si>
  <si>
    <t xml:space="preserve">https://revistatransilvania.ro/wp-content/uploads/2022/04/denisa-bud.pdf </t>
  </si>
  <si>
    <t>Terian Andrei (ULBS), Gârdan Daiana (UBB), Modoc Emanuel (ILILSP), Borza Cosmin (ILILSP), Varga Dragoș (ULBS), Olaru Ovio (ULBS), Morariu David (ULBS)</t>
  </si>
  <si>
    <t>Genurile romanului românesc (1901-1932). O analiză cantitativă</t>
  </si>
  <si>
    <t>Farmatu Teona, De ce nu avem alternativă la autenticismul masculin? Focus: Într-un cămin de domnișoare de Anișoara Odeanu și Tinerețe de Lucia Demetrius, Transilvania, 11-12/2022</t>
  </si>
  <si>
    <t>https://revistatransilvania.ro/wp-content/uploads/2022/12/interior-RT11-12-2022-FINAL-3-14-FARMATU.pdf</t>
  </si>
  <si>
    <t xml:space="preserve">Lupașcu Emanuel, Postumanul ca world literature. Cazul SF-ului românesc interbelic, Transilvania, 11-12/2022 </t>
  </si>
  <si>
    <t>https://revistatransilvania.ro/wp-content/uploads/2022/12/interior-RT11-12-2022-FINAL-37-46-LUPASCU.pdf</t>
  </si>
  <si>
    <t>Fărmuș Ioan, Romanul ca barometru al gradului de maturitate a unei literaturi. Marile teme ale bătăliei pentru roman, Transilvania, 11-12/2022</t>
  </si>
  <si>
    <t xml:space="preserve">https://revistatransilvania.ro/wp-content/uploads/2022/12/interior-RT11-12-2022-FINAL-52-62-FARMUS.pdf </t>
  </si>
  <si>
    <t>Baghiu Ștefan (ULBS), Pojoga Vlad (ULBS), Borza Cosmin (ILILSP), Coroian Goldiș Andreea (UBB), Gârdan Daiana (UBB), Modoc Emanuel (ILILSP), Morariu David (ULBS), Susarenco Teodora (ULBS), Vancu Radu (ULBS), Varga Dragoș (ULBS)</t>
  </si>
  <si>
    <t>Muzeul Digital al Romanului Românesc: secolul al XIX-lea [The Digital Museum of the Romanian Novel: The 19th Century]</t>
  </si>
  <si>
    <t xml:space="preserve">Goldiș Alex (UBB), Borza Cosmin (ILILSP), Gârdan Daiana (UBB), Modoc Emanuel (ILILSP), Morariu David (ULBS), Varga Dragoș (ULBS) </t>
  </si>
  <si>
    <t>Poli de producție ai romanului românesc (1901-1932): Rețele editoriale și forme de canonizare</t>
  </si>
  <si>
    <t>Terian Andrei (ULBS), Farmatu Teona (UBB), Borza Cosmin (ILILSP), Varga Dragoș (ULBS), Văsieș Alex (UBB), Morariu David (ULBS)</t>
  </si>
  <si>
    <t>Genurile romanului românesc (1933-1947). O analiză cantitativă</t>
  </si>
  <si>
    <t>Gârdan Daiana, Modoc Emanuel, De la cărți la date. Schimbări paradigmatice în studiile literare după turnura digitală, Transilvania, 10/2022</t>
  </si>
  <si>
    <t xml:space="preserve">https://revistatransilvania.ro/wp-content/uploads/2022/12/interior-RT10-FINAL-11ModocGardan-92-98.pdf </t>
  </si>
  <si>
    <t>Morariu David (ULBS), Stoica Ana-Maria (ULBS), Farmatu Teona (ULBS), Vancu Radu (ULBS), Varga Dragoș (ULBS)</t>
  </si>
  <si>
    <t>Poli de producție ai romanului românesc (1933-1947): rețele editoriale și forme de canonizare</t>
  </si>
  <si>
    <t>Morariu David (ULBS)</t>
  </si>
  <si>
    <t>Poetica stanciană şi conceptul de (in) tranzitivitate</t>
  </si>
  <si>
    <t>Varga Dragoș, Un Bildungsroman epistolar, Transilvania, 11-12/2022</t>
  </si>
  <si>
    <t>https://revistatransilvania.ro/wp-content/uploads/2022/12/interior-RT11-12-2022-FINAL-63-67-VARGA.pdf</t>
  </si>
  <si>
    <t>Andrei Terian, Ștefan Baghiu, Vlad Pojoga, Maria Sass (ULBS)</t>
  </si>
  <si>
    <t>Translating the World, Building the Nation: Microtheories of
Translation in Romanian Cultural Criticism (1829-1948)</t>
  </si>
  <si>
    <t>Ștefan Baghiu, Emanuel Modoc, Compensation and Kin Selection in the Long Nineteenth Century Translationscapes, Metacritic Journal</t>
  </si>
  <si>
    <t>Cosmin Borza (UBB), Ștefan Baghiu, Vlad Pojoga, Maria Sass (ULBS)</t>
  </si>
  <si>
    <t>Translating Against Colonization. Romanian Populists’ Plea for
Peripheral Literatures (1890-1916)</t>
  </si>
  <si>
    <t>Cosmin Borza, Daiana Gârdan, Emanuel Modoc, The peasant and the nation plot: a distant reading
of the Romanian rural novel from the first half
of the twentieth century, Rural History</t>
  </si>
  <si>
    <t>Emanuel Modoc (UBB), Ștefan Baghiu, Vlad Pojoga, Maria Sass (ULBS)</t>
  </si>
  <si>
    <t>Traveling Avant-Gardes. The Case of Futurism in Romania</t>
  </si>
  <si>
    <t>Emanuel Modoc, Alex Goldiș, Nationalizing International
Prestige: Foreign Literatures in
Romanian Interwar Periodicals, Transilvania</t>
  </si>
  <si>
    <t>https://revistatransilvania.ro/wp-content/uploads/2022/05/Emanuel-Modoc-si-Alex-Goldis.pdf</t>
  </si>
  <si>
    <t>Teodora Dumitru (IC), Ștefan Baghiu, Vlad Pojoga, Maria Sass (ULBS)</t>
  </si>
  <si>
    <t>Social Class Difference and the Evolution of Romanian Literature from Lovinescu’s Perspective
(1924–1929)’</t>
  </si>
  <si>
    <t>Cosmin Koszor Codrea (Oxford Brookes), Ștefan Baghiu, Vlad Pojoga, Maria Sass (ULBS)</t>
  </si>
  <si>
    <t>Science Popularization and Romanian Anarchism in the Nineteenth Century</t>
  </si>
  <si>
    <t>Vlad Pojoga (ULBS), Laurentiu-Marian  Neagu, Mihai Dascalu (UPB)</t>
  </si>
  <si>
    <t>The Character Network in Liviu Rebreanu's Ion</t>
  </si>
  <si>
    <t>Costi Rogozanu, REBREANU, CREATORUL REPREZENTĂRII LITERARE MICBURGHEZE A ȚĂRĂNIMII.</t>
  </si>
  <si>
    <t>https://revistatransilvania.ro/wp-content/uploads/2022/12/interior-RT10-FINAL-5Rogozanu-42-47.pdf</t>
  </si>
  <si>
    <t>Mihnea Bâlici, CONCEPTUL DE INTER-IMPERIALIATE ÎN PERIFERIE: MODELUL WALLERSTEIN ȘI CAZUL ROMANULUI ADAM ȘI EVA DE LIVIU REBREANU</t>
  </si>
  <si>
    <t>Ștefan Baghiu, Liviu Rebreanu și Sofia Nădejde
ca world literature:
geopolitică, interimperialitate
și descoperirea lumii
în romanul modern</t>
  </si>
  <si>
    <t>https://revistatransilvania.ro/wp-content/uploads/2022/12/interior-RT10-FINAL-6Baghiu-48-56.pdf</t>
  </si>
  <si>
    <t>Costi Rogozanu, The Socialist Realist Structure
of Marin Predaʼs Moromeții</t>
  </si>
  <si>
    <t>https://revistatransilvania.ro/wp-content/uploads/2022/07/Rogozanu-.pdf</t>
  </si>
  <si>
    <t>Emanuel Modoc, The Digital Curation of the Romanian Interwar Novel (1920-1940)</t>
  </si>
  <si>
    <t>https://www.ceeol.com/content-files/document-1091751.pdf?casa_token=TMobdECFxzYAAAAA:xpTVK55rxPK8uq6VPd00VPHGEyH7gw7cVutHAMmEApw_ImLxzOry9m4Pv00RSafGhSJhhwYW</t>
  </si>
  <si>
    <t>Vlad POJOGA (ULBS), Daiana GÂRDAN (UBB), Ștefan BAGHIU (ULBS), Cosmin BORZA (UBB), Iunis MINCULETE, Denisa FRĂTEAN (ULBS)</t>
  </si>
  <si>
    <t>Diversitate identitară în
romanul românesc (1844-1932)</t>
  </si>
  <si>
    <t>Teona Farmatu, De ce nu avem alternativă la
autenticismul masculin?
Focus: Într-un cămin de
domnișoare de Anișoara Odeanu
și Tinerețe de Lucia Demetrius</t>
  </si>
  <si>
    <t>David Morariu, Foreignness in the Nineteenth
Century Romanian Novel
(1845-1900): From Semantic
Valences to Specific Markers
of Novelistic Subgenres</t>
  </si>
  <si>
    <t>Vlad Pojoga (ULBS)</t>
  </si>
  <si>
    <t>Alex Văsieș, Narrative Devices in Motion: From Genre Fiction to Mainstream Fiction in Florin Chirculescu's Prose</t>
  </si>
  <si>
    <t>https://scholar.google.com/scholar?oi=bibs&amp;hl=ro&amp;cites=15868491967811853167#:~:text=articolele%20care%20citeaz%C4%83-,%5BPDF%5D%20ceeol.com,-Narrative%20Devices%20in</t>
  </si>
  <si>
    <t>Ștefan Baghiu, Vlad Pojoga (ULBS)</t>
  </si>
  <si>
    <t>Ruralism and Literature in Romania. An Introduction</t>
  </si>
  <si>
    <t>Lucia Ovidia Vreja, Is Money More Important than Status? A Case of Romanian Peasants, Agricultural Economics</t>
  </si>
  <si>
    <t>Sporiș Valerica (ULBS)</t>
  </si>
  <si>
    <t>Caleidoscop lingvistic. Studii de limbă şi stil</t>
  </si>
  <si>
    <r>
      <rPr>
        <sz val="10"/>
        <color theme="1"/>
        <rFont val="Arial Narrow"/>
        <family val="2"/>
      </rPr>
      <t xml:space="preserve">Arhire, Mona, </t>
    </r>
    <r>
      <rPr>
        <i/>
        <sz val="10"/>
        <color theme="1"/>
        <rFont val="Arial Narrow"/>
        <family val="2"/>
      </rPr>
      <t>Deviant language in the literary dialogue: An English – Romanian translational view</t>
    </r>
    <r>
      <rPr>
        <sz val="10"/>
        <color theme="1"/>
        <rFont val="Arial Narrow"/>
        <family val="2"/>
      </rPr>
      <t xml:space="preserve">, în </t>
    </r>
    <r>
      <rPr>
        <i/>
        <sz val="10"/>
        <color theme="1"/>
        <rFont val="Arial Narrow"/>
        <family val="2"/>
      </rPr>
      <t>Open Linguistics</t>
    </r>
    <r>
      <rPr>
        <sz val="10"/>
        <color theme="1"/>
        <rFont val="Arial Narrow"/>
        <family val="2"/>
      </rPr>
      <t>, vol. 8, nr. 1, Editura De Gruyter, 2022, ISSN 2300-9969; DOI: 10.1515/opli-2022-0197</t>
    </r>
  </si>
  <si>
    <t>https://www.degruyter.com/document/doi/10.1515/opli-2022-0197/html</t>
  </si>
  <si>
    <t>WoS, Scopus / Editura De Gruyter         https://1510q6c51-y-https-www-webofscience-com.z.e-nformation.ro/wos/woscc/full-record/WOS:000854279200001 (WoS)</t>
  </si>
  <si>
    <t>Terian, Andrei (ULBS), Daiana Gârdan (UBB), Cosmin Borza (UBB), David Morariu (ULBS),  Varga, Dragos (ULBS)</t>
  </si>
  <si>
    <t>Genurile romanului românesc în secolul al XIX-lea.
O analiză cantitativă</t>
  </si>
  <si>
    <r>
      <rPr>
        <sz val="10"/>
        <color theme="1"/>
        <rFont val="Arial Narrow"/>
        <family val="2"/>
      </rPr>
      <t xml:space="preserve">Ștefan Baghiu, </t>
    </r>
    <r>
      <rPr>
        <i/>
        <sz val="10"/>
        <color theme="1"/>
        <rFont val="Arial Narrow"/>
        <family val="2"/>
      </rPr>
      <t xml:space="preserve">Apartenenta multipla de subgen: o propunere pentru istoria formelor romanesti, </t>
    </r>
    <r>
      <rPr>
        <sz val="10"/>
        <color theme="1"/>
        <rFont val="Arial Narrow"/>
        <family val="2"/>
      </rPr>
      <t>Transilvania, nr. 11-12/ 2022</t>
    </r>
  </si>
  <si>
    <t>Terian, Andrei (ULBS), Daiana Gârdan (UBB), Emanuel Modoc (UBB), Cosmin Borza (UBB), Dragoș Varga (ULBS), Ovio Olaru (ULBS), David Morariu (ULBS)</t>
  </si>
  <si>
    <t>Genurile romanului românesc (1901-1932). O analiză cantitativă</t>
  </si>
  <si>
    <r>
      <rPr>
        <sz val="10"/>
        <color theme="1"/>
        <rFont val="Arial Narrow"/>
        <family val="2"/>
      </rPr>
      <t xml:space="preserve">Ștefan Baghiu, </t>
    </r>
    <r>
      <rPr>
        <i/>
        <sz val="10"/>
        <color theme="1"/>
        <rFont val="Arial Narrow"/>
        <family val="2"/>
      </rPr>
      <t xml:space="preserve">Apartenenta multipla de subgen: o propunere pentru istoria formelor romanesti, </t>
    </r>
    <r>
      <rPr>
        <sz val="10"/>
        <color theme="1"/>
        <rFont val="Arial Narrow"/>
        <family val="2"/>
      </rPr>
      <t>Transilvania, nr. 11-12/ 2022</t>
    </r>
  </si>
  <si>
    <t>https://revistatransilvania.ro/wp-content/uploads/2022/12/interior-RT11-12022-FINAL-47-51-BAGHIU.pdf</t>
  </si>
  <si>
    <t>Terian, Andrei (ULBS), Teona Farmatu (UBB), Cosmin Borza (UBB), Dragoș Varga (ULBS), Alex Văsies (ULBS), David Morariu (ULBS)</t>
  </si>
  <si>
    <t>Genurile romanului românesc (1933-
1947). O analiză cantitativă</t>
  </si>
  <si>
    <r>
      <rPr>
        <sz val="10"/>
        <color theme="1"/>
        <rFont val="Arial Narrow"/>
        <family val="2"/>
      </rPr>
      <t xml:space="preserve">Ștefan Baghiu, </t>
    </r>
    <r>
      <rPr>
        <i/>
        <sz val="10"/>
        <color theme="1"/>
        <rFont val="Arial Narrow"/>
        <family val="2"/>
      </rPr>
      <t xml:space="preserve">Apartenenta multipla de subgen: o propunere pentru istoria formelor romanesti, </t>
    </r>
    <r>
      <rPr>
        <sz val="10"/>
        <color theme="1"/>
        <rFont val="Arial Narrow"/>
        <family val="2"/>
      </rPr>
      <t>Transilvania, nr. 11-12/ 2022</t>
    </r>
  </si>
  <si>
    <r>
      <rPr>
        <sz val="10"/>
        <color theme="1"/>
        <rFont val="Arial Narrow"/>
        <family val="2"/>
      </rPr>
      <t xml:space="preserve">David Morariu, </t>
    </r>
    <r>
      <rPr>
        <i/>
        <sz val="10"/>
        <color theme="1"/>
        <rFont val="Arial Narrow"/>
        <family val="2"/>
      </rPr>
      <t xml:space="preserve">Foreignness in the Nineteenth Century Romanian Novel (1845-1900): From Semantic Valences to Specific Markers of Novelistic Subgenres, </t>
    </r>
    <r>
      <rPr>
        <sz val="10"/>
        <color theme="1"/>
        <rFont val="Arial Narrow"/>
        <family val="2"/>
      </rPr>
      <t>Transilvania, nr. 6-7/2022</t>
    </r>
  </si>
  <si>
    <r>
      <rPr>
        <sz val="10"/>
        <color theme="1"/>
        <rFont val="Arial Narrow"/>
        <family val="2"/>
      </rPr>
      <t xml:space="preserve">David Morariu, </t>
    </r>
    <r>
      <rPr>
        <i/>
        <sz val="10"/>
        <color theme="1"/>
        <rFont val="Arial Narrow"/>
        <family val="2"/>
      </rPr>
      <t xml:space="preserve">Foreignness in the Nineteenth Century Romanian Novel (1845-1900): From Semantic Valences to Specific Markers of Novelistic Subgenres, </t>
    </r>
    <r>
      <rPr>
        <sz val="10"/>
        <color theme="1"/>
        <rFont val="Arial Narrow"/>
        <family val="2"/>
      </rPr>
      <t>Transilvania, nr. 6-7/2022</t>
    </r>
  </si>
  <si>
    <t>Baghiu, Ștefan (ULBS), Vlad Pojoga (ULBS), Cosmin Borza (UBB), Andreea Coroian Goldiș (UBB), Daiana Gârdan (UBB), Emanuel Modoc (UBB), David Morariu (ULBS), Teodora Susarenco (ULBS),
Radu Vancu (ULBS), Dragoș Varga (ULBS)</t>
  </si>
  <si>
    <t>Muzeul Digital al Romanului Românesc: secolul al XIX-lea</t>
  </si>
  <si>
    <r>
      <rPr>
        <sz val="10"/>
        <color theme="1"/>
        <rFont val="Arial Narrow"/>
        <family val="2"/>
      </rPr>
      <t xml:space="preserve">David Morariu, </t>
    </r>
    <r>
      <rPr>
        <i/>
        <sz val="10"/>
        <color theme="1"/>
        <rFont val="Arial Narrow"/>
        <family val="2"/>
      </rPr>
      <t xml:space="preserve">Foreignness in the Nineteenth Century Romanian Novel (1845-1900): From Semantic Valences to Specific Markers of Novelistic Subgenres, </t>
    </r>
    <r>
      <rPr>
        <sz val="10"/>
        <color theme="1"/>
        <rFont val="Arial Narrow"/>
        <family val="2"/>
      </rPr>
      <t>Transilvania, nr. 6-7/2022</t>
    </r>
  </si>
  <si>
    <r>
      <rPr>
        <sz val="10"/>
        <color theme="1"/>
        <rFont val="Arial Narrow"/>
        <family val="2"/>
      </rPr>
      <t xml:space="preserve">Daiana Gârdan, Emanuel Modoc, </t>
    </r>
    <r>
      <rPr>
        <i/>
        <sz val="10"/>
        <color theme="1"/>
        <rFont val="Arial Narrow"/>
        <family val="2"/>
      </rPr>
      <t>De la cărți la date. Schimbări paradigmatice în studiile literare după turnura digitală, Transilvania, nr. 10/2022</t>
    </r>
  </si>
  <si>
    <r>
      <rPr>
        <sz val="10"/>
        <color theme="1"/>
        <rFont val="Arial Narrow"/>
        <family val="2"/>
      </rPr>
      <t xml:space="preserve">Daiana Gârdan, Emanuel Modoc, </t>
    </r>
    <r>
      <rPr>
        <i/>
        <sz val="10"/>
        <color theme="1"/>
        <rFont val="Arial Narrow"/>
        <family val="2"/>
      </rPr>
      <t>De la cărți la date. Schimbări paradigmatice în studiile literare după turnura digitală, Transilvania, nr. 10/2022</t>
    </r>
  </si>
  <si>
    <r>
      <rPr>
        <sz val="10"/>
        <color theme="1"/>
        <rFont val="Arial Narrow"/>
        <family val="2"/>
      </rPr>
      <t xml:space="preserve">Daiana Gârdan, Emanuel Modoc, </t>
    </r>
    <r>
      <rPr>
        <i/>
        <sz val="10"/>
        <color theme="1"/>
        <rFont val="Arial Narrow"/>
        <family val="2"/>
      </rPr>
      <t>De la cărți la date. Schimbări paradigmatice în studiile literare după turnura digitală, Transilvania, nr. 10/2022</t>
    </r>
  </si>
  <si>
    <t>Morariu, David (ULBS), Ana-Maria Stoica (ULBS), Teona Farmatu (UBB), Radu Vancu (ULBS),  Dragoș Varga (ULBS)</t>
  </si>
  <si>
    <t>"Poli de producție ai romanului românesc
(1933-1947): rețele editoriale și forme de canonizare"</t>
  </si>
  <si>
    <t>Emanuel Lupașcu, Postumanul ca world literature. Cazul SF-ului românesc interbelic, Transilvania, nr. 11-12/2022</t>
  </si>
  <si>
    <t>Goldiș, Alex (UBB), Cosmin Borza (UBB) Daiana Gârdan (UBB), Emanuel Modoc (UBB), David Morariu (ULBS), Dragoș Varga (ULBS)</t>
  </si>
  <si>
    <t>Poli de producție ai romanului românesc (1901-1932): Rețele editoriale
și forme de canonizare</t>
  </si>
  <si>
    <r>
      <rPr>
        <sz val="10"/>
        <color theme="1"/>
        <rFont val="Arial Narrow"/>
        <family val="2"/>
      </rPr>
      <t>Denisa Bud,</t>
    </r>
    <r>
      <rPr>
        <i/>
        <sz val="10"/>
        <color theme="1"/>
        <rFont val="Arial Narrow"/>
        <family val="2"/>
      </rPr>
      <t xml:space="preserve"> Dinamici ale producției
editoriale a romanului românesc între 1965 și 1989, T</t>
    </r>
    <r>
      <rPr>
        <sz val="10"/>
        <color theme="1"/>
        <rFont val="Arial Narrow"/>
        <family val="2"/>
      </rPr>
      <t>ransilvania, nr. 3/2022</t>
    </r>
  </si>
  <si>
    <t>https://revistatransilvania.ro/wp-content/uploads/2022/04/denisa-bud.pdf</t>
  </si>
  <si>
    <r>
      <rPr>
        <sz val="10"/>
        <color theme="1"/>
        <rFont val="Arial Narrow"/>
        <family val="2"/>
      </rPr>
      <t>Denisa Bud,</t>
    </r>
    <r>
      <rPr>
        <i/>
        <sz val="10"/>
        <color theme="1"/>
        <rFont val="Arial Narrow"/>
        <family val="2"/>
      </rPr>
      <t xml:space="preserve"> Dinamici ale producției
editoriale a romanului românesc între 1965 și 1989, T</t>
    </r>
    <r>
      <rPr>
        <sz val="10"/>
        <color theme="1"/>
        <rFont val="Arial Narrow"/>
        <family val="2"/>
      </rPr>
      <t>ransilvania, nr. 3/2022</t>
    </r>
  </si>
  <si>
    <r>
      <rPr>
        <sz val="10"/>
        <color theme="1"/>
        <rFont val="Arial Narrow"/>
        <family val="2"/>
      </rPr>
      <t>Ioan Fărmuș, Î</t>
    </r>
    <r>
      <rPr>
        <i/>
        <sz val="10"/>
        <color theme="1"/>
        <rFont val="Arial Narrow"/>
        <family val="2"/>
      </rPr>
      <t xml:space="preserve">ntoarcere la bătălia pentru roman. Teorii despre roman în spațiul cultural românesc interbelic, </t>
    </r>
    <r>
      <rPr>
        <sz val="10"/>
        <color theme="1"/>
        <rFont val="Arial Narrow"/>
        <family val="2"/>
      </rPr>
      <t>Transilvania, nr. 8/2022</t>
    </r>
  </si>
  <si>
    <t>https://revistatransilvania.ro/intoarcere-la-batalia-pentru-roman-teorii-despre-roman-in-spatiul-cultural-romanesc-interbelic/</t>
  </si>
  <si>
    <r>
      <rPr>
        <sz val="10"/>
        <color theme="1"/>
        <rFont val="Arial Narrow"/>
        <family val="2"/>
      </rPr>
      <t>Ioan Fărmuș, Î</t>
    </r>
    <r>
      <rPr>
        <i/>
        <sz val="10"/>
        <color theme="1"/>
        <rFont val="Arial Narrow"/>
        <family val="2"/>
      </rPr>
      <t xml:space="preserve">ntoarcere la bătălia pentru roman. Teorii despre roman în spațiul cultural românesc interbelic, </t>
    </r>
    <r>
      <rPr>
        <sz val="10"/>
        <color theme="1"/>
        <rFont val="Arial Narrow"/>
        <family val="2"/>
      </rPr>
      <t>Transilvania, nr. 8/2022</t>
    </r>
  </si>
  <si>
    <r>
      <rPr>
        <sz val="10"/>
        <color theme="1"/>
        <rFont val="Arial Narrow"/>
        <family val="2"/>
      </rPr>
      <t>Ioan Fărmuș, Î</t>
    </r>
    <r>
      <rPr>
        <i/>
        <sz val="10"/>
        <color theme="1"/>
        <rFont val="Arial Narrow"/>
        <family val="2"/>
      </rPr>
      <t xml:space="preserve">ntoarcere la bătălia pentru roman. Teorii despre roman în spațiul cultural românesc interbelic, </t>
    </r>
    <r>
      <rPr>
        <sz val="10"/>
        <color theme="1"/>
        <rFont val="Arial Narrow"/>
        <family val="2"/>
      </rPr>
      <t>Transilvania, nr. 8/2022</t>
    </r>
  </si>
  <si>
    <r>
      <rPr>
        <sz val="10"/>
        <color theme="1"/>
        <rFont val="Arial Narrow"/>
        <family val="2"/>
      </rPr>
      <t xml:space="preserve">Manuela-Gabriela Ursu, </t>
    </r>
    <r>
      <rPr>
        <i/>
        <sz val="10"/>
        <color theme="1"/>
        <rFont val="Arial Narrow"/>
        <family val="2"/>
      </rPr>
      <t>The mystery novel in the nineteenth-century Romanian literature – a forgotten piece of literary history,</t>
    </r>
    <r>
      <rPr>
        <sz val="10"/>
        <color theme="1"/>
        <rFont val="Arial Narrow"/>
        <family val="2"/>
      </rPr>
      <t xml:space="preserve"> Swedish Journal of Romanian Studies, nr. 1/2022</t>
    </r>
  </si>
  <si>
    <t>https://journals.lub.lu.se/sjrs/article/view/23775</t>
  </si>
  <si>
    <r>
      <rPr>
        <sz val="10"/>
        <color theme="1"/>
        <rFont val="Arial Narrow"/>
        <family val="2"/>
      </rPr>
      <t xml:space="preserve">Emanuel Modoc, </t>
    </r>
    <r>
      <rPr>
        <i/>
        <sz val="10"/>
        <color theme="1"/>
        <rFont val="Arial Narrow"/>
        <family val="2"/>
      </rPr>
      <t>The Digital Curation of the Romanian Interwar Novel (1920-1940</t>
    </r>
    <r>
      <rPr>
        <sz val="10"/>
        <color theme="1"/>
        <rFont val="Arial Narrow"/>
        <family val="2"/>
      </rPr>
      <t>)</t>
    </r>
    <r>
      <rPr>
        <i/>
        <sz val="10"/>
        <color theme="1"/>
        <rFont val="Arial Narrow"/>
        <family val="2"/>
      </rPr>
      <t xml:space="preserve">, </t>
    </r>
    <r>
      <rPr>
        <sz val="10"/>
        <color theme="1"/>
        <rFont val="Arial Narrow"/>
        <family val="2"/>
      </rPr>
      <t>Metacritic Journal
for Comparative Studies and Theory, nr. 1/2022</t>
    </r>
  </si>
  <si>
    <t>https://www.metacriticjournal.com/article/227/the-digital-curation-of-the-romanian-interwar-novel-1920-1940</t>
  </si>
  <si>
    <t>Baghiu, Ștefan (ULBS), Vlad Pojoga (ULBS), Cosmin Borza (UBB), Andreea Coroian Goldiș (UBB), Denisa Frătean (ULBS), Daiana Gârdan (UBB), Alex Goldiș (UBB), Emanuel Modoc (UBB), Iunis Minculete (ULBS), David Morariu (ULBS), Ovio Olaru (ULBS), Teodora Susarenco (ULBS, Andrei Terian (ULBS), Radu Vancu (ULBS), Dragoș Varga ULBS)</t>
  </si>
  <si>
    <t>Muzeul Digital al Romanului Românesc: 1901-1932 [The Digital Museum of the Romanian Novel: 1901-1932]. Sibiu: Complexul Național Muzeal ASTRA, 2020.</t>
  </si>
  <si>
    <r>
      <rPr>
        <sz val="10"/>
        <color theme="1"/>
        <rFont val="Arial Narrow"/>
        <family val="2"/>
      </rPr>
      <t xml:space="preserve">Emanuel Modoc, </t>
    </r>
    <r>
      <rPr>
        <i/>
        <sz val="10"/>
        <color theme="1"/>
        <rFont val="Arial Narrow"/>
        <family val="2"/>
      </rPr>
      <t>The Digital Curation of the Romanian Interwar Novel (1920-1940</t>
    </r>
    <r>
      <rPr>
        <sz val="10"/>
        <color theme="1"/>
        <rFont val="Arial Narrow"/>
        <family val="2"/>
      </rPr>
      <t>)</t>
    </r>
    <r>
      <rPr>
        <i/>
        <sz val="10"/>
        <color theme="1"/>
        <rFont val="Arial Narrow"/>
        <family val="2"/>
      </rPr>
      <t xml:space="preserve">, </t>
    </r>
    <r>
      <rPr>
        <sz val="10"/>
        <color theme="1"/>
        <rFont val="Arial Narrow"/>
        <family val="2"/>
      </rPr>
      <t>Metacritic Journal
for Comparative Studies and Theory, nr. 1/2022</t>
    </r>
  </si>
  <si>
    <r>
      <rPr>
        <sz val="10"/>
        <color theme="1"/>
        <rFont val="Arial Narrow"/>
        <family val="2"/>
      </rPr>
      <t xml:space="preserve">Emanuel Modoc, </t>
    </r>
    <r>
      <rPr>
        <i/>
        <sz val="10"/>
        <color theme="1"/>
        <rFont val="Arial Narrow"/>
        <family val="2"/>
      </rPr>
      <t>The Digital Curation of the Romanian Interwar Novel (1920-1940</t>
    </r>
    <r>
      <rPr>
        <sz val="10"/>
        <color theme="1"/>
        <rFont val="Arial Narrow"/>
        <family val="2"/>
      </rPr>
      <t>)</t>
    </r>
    <r>
      <rPr>
        <i/>
        <sz val="10"/>
        <color theme="1"/>
        <rFont val="Arial Narrow"/>
        <family val="2"/>
      </rPr>
      <t xml:space="preserve">, </t>
    </r>
    <r>
      <rPr>
        <sz val="10"/>
        <color theme="1"/>
        <rFont val="Arial Narrow"/>
        <family val="2"/>
      </rPr>
      <t>Metacritic Journal
for Comparative Studies and Theory, nr. 1/2022</t>
    </r>
  </si>
  <si>
    <r>
      <rPr>
        <sz val="10"/>
        <color theme="1"/>
        <rFont val="Arial Narrow"/>
        <family val="2"/>
      </rPr>
      <t xml:space="preserve">Emanuel Modoc, </t>
    </r>
    <r>
      <rPr>
        <i/>
        <sz val="10"/>
        <color theme="1"/>
        <rFont val="Arial Narrow"/>
        <family val="2"/>
      </rPr>
      <t>The Digital Curation of the Romanian Interwar Novel (1920-1940</t>
    </r>
    <r>
      <rPr>
        <sz val="10"/>
        <color theme="1"/>
        <rFont val="Arial Narrow"/>
        <family val="2"/>
      </rPr>
      <t>)</t>
    </r>
    <r>
      <rPr>
        <i/>
        <sz val="10"/>
        <color theme="1"/>
        <rFont val="Arial Narrow"/>
        <family val="2"/>
      </rPr>
      <t xml:space="preserve">, </t>
    </r>
    <r>
      <rPr>
        <sz val="10"/>
        <color theme="1"/>
        <rFont val="Arial Narrow"/>
        <family val="2"/>
      </rPr>
      <t>Metacritic Journal
for Comparative Studies and Theory, nr. 1/2022</t>
    </r>
  </si>
  <si>
    <r>
      <rPr>
        <sz val="10"/>
        <color theme="1"/>
        <rFont val="Arial Narrow"/>
        <family val="2"/>
      </rPr>
      <t xml:space="preserve">Teona Farmatu, </t>
    </r>
    <r>
      <rPr>
        <i/>
        <sz val="10"/>
        <color theme="1"/>
        <rFont val="Arial Narrow"/>
        <family val="2"/>
      </rPr>
      <t xml:space="preserve">De ce nu avem alternativă la autenticismul masculin? Focus: Într-un cămin de domnișoare de Anișoara Odeanu și Tinerețe de Lucia Demetrius, </t>
    </r>
    <r>
      <rPr>
        <sz val="10"/>
        <color theme="1"/>
        <rFont val="Arial Narrow"/>
        <family val="2"/>
      </rPr>
      <t>Transilvania, nr. 11-12/2022</t>
    </r>
  </si>
  <si>
    <r>
      <rPr>
        <sz val="10"/>
        <color theme="1"/>
        <rFont val="Arial Narrow"/>
        <family val="2"/>
      </rPr>
      <t xml:space="preserve">Teona Farmatu, </t>
    </r>
    <r>
      <rPr>
        <i/>
        <sz val="10"/>
        <color theme="1"/>
        <rFont val="Arial Narrow"/>
        <family val="2"/>
      </rPr>
      <t xml:space="preserve">De ce nu avem alternativă la autenticismul masculin? Focus: Într-un cămin de domnișoare de Anișoara Odeanu și Tinerețe de Lucia Demetrius, </t>
    </r>
    <r>
      <rPr>
        <sz val="10"/>
        <color theme="1"/>
        <rFont val="Arial Narrow"/>
        <family val="2"/>
      </rPr>
      <t>Transilvania, nr. 11-12/2022</t>
    </r>
  </si>
  <si>
    <t>Genurile romanului românesc (1933-1947). O analiză cantitativă</t>
  </si>
  <si>
    <r>
      <rPr>
        <sz val="10"/>
        <color theme="1"/>
        <rFont val="Arial Narrow"/>
        <family val="2"/>
      </rPr>
      <t xml:space="preserve">Teona Farmatu, </t>
    </r>
    <r>
      <rPr>
        <i/>
        <sz val="10"/>
        <color theme="1"/>
        <rFont val="Arial Narrow"/>
        <family val="2"/>
      </rPr>
      <t xml:space="preserve">De ce nu avem alternativă la autenticismul masculin? Focus: Într-un cămin de domnișoare de Anișoara Odeanu și Tinerețe de Lucia Demetrius, </t>
    </r>
    <r>
      <rPr>
        <sz val="10"/>
        <color theme="1"/>
        <rFont val="Arial Narrow"/>
        <family val="2"/>
      </rPr>
      <t>Transilvania, nr. 11-12/2022</t>
    </r>
  </si>
  <si>
    <r>
      <rPr>
        <sz val="10"/>
        <color theme="1"/>
        <rFont val="Arial Narrow"/>
        <family val="2"/>
      </rPr>
      <t xml:space="preserve">Emanuel Lupașcu, </t>
    </r>
    <r>
      <rPr>
        <i/>
        <sz val="10"/>
        <color theme="1"/>
        <rFont val="Arial Narrow"/>
        <family val="2"/>
      </rPr>
      <t xml:space="preserve">Postumanul ca world literature. Cazul SF-ului românesc interbelic, </t>
    </r>
    <r>
      <rPr>
        <sz val="10"/>
        <color theme="1"/>
        <rFont val="Arial Narrow"/>
        <family val="2"/>
      </rPr>
      <t>Transilvania, nr. 11-12/2022</t>
    </r>
  </si>
  <si>
    <t>https://www.researchgate.net/profile/Emanuel-Lupascu/publication/366595718_Postumanul_ca_world_literature_Cazul_SF-ului_romanesc_interbelic/links/63a9d6c0097c7832ca6a3c07/Postumanul-ca-world-literature-Cazul-SF-ului-romanesc-interbelic.pdf</t>
  </si>
  <si>
    <r>
      <rPr>
        <sz val="10"/>
        <color theme="1"/>
        <rFont val="Arial Narrow"/>
        <family val="2"/>
      </rPr>
      <t xml:space="preserve">Emanuel Lupașcu, </t>
    </r>
    <r>
      <rPr>
        <i/>
        <sz val="10"/>
        <color theme="1"/>
        <rFont val="Arial Narrow"/>
        <family val="2"/>
      </rPr>
      <t xml:space="preserve">Postumanul ca world literature. Cazul SF-ului românesc interbelic, </t>
    </r>
    <r>
      <rPr>
        <sz val="10"/>
        <color theme="1"/>
        <rFont val="Arial Narrow"/>
        <family val="2"/>
      </rPr>
      <t>Transilvania, nr. 11-12/2022</t>
    </r>
  </si>
  <si>
    <t>Poli de producție ai romanului românesc
(1933-1947): rețele editoriale și forme de canonizare</t>
  </si>
  <si>
    <r>
      <rPr>
        <sz val="10"/>
        <color theme="1"/>
        <rFont val="Arial Narrow"/>
        <family val="2"/>
      </rPr>
      <t xml:space="preserve">Emanuel Lupașcu, </t>
    </r>
    <r>
      <rPr>
        <i/>
        <sz val="10"/>
        <color theme="1"/>
        <rFont val="Arial Narrow"/>
        <family val="2"/>
      </rPr>
      <t xml:space="preserve">Postumanul ca world literature. Cazul SF-ului românesc interbelic, </t>
    </r>
    <r>
      <rPr>
        <sz val="10"/>
        <color theme="1"/>
        <rFont val="Arial Narrow"/>
        <family val="2"/>
      </rPr>
      <t>Transilvania, nr. 11-12/2022</t>
    </r>
  </si>
  <si>
    <r>
      <rPr>
        <sz val="10"/>
        <color theme="1"/>
        <rFont val="Arial Narrow"/>
        <family val="2"/>
      </rPr>
      <t>Ioan Fărmuș,</t>
    </r>
    <r>
      <rPr>
        <i/>
        <sz val="10"/>
        <color theme="1"/>
        <rFont val="Arial Narrow"/>
        <family val="2"/>
      </rPr>
      <t xml:space="preserve"> Romanul ca barometru al gradului de maturitate a unei literaturi. Marile teme ale bătăliei pentru roman</t>
    </r>
    <r>
      <rPr>
        <sz val="10"/>
        <color theme="1"/>
        <rFont val="Arial Narrow"/>
        <family val="2"/>
      </rPr>
      <t>, Transilvania, nr. 11-12/2022</t>
    </r>
  </si>
  <si>
    <t>https://revistatransilvania.ro/wp-content/uploads/2022/12/interior-RT11-12-2022-FINAL-52-62-FARMUS.pdf</t>
  </si>
  <si>
    <r>
      <rPr>
        <sz val="10"/>
        <color theme="1"/>
        <rFont val="Arial Narrow"/>
        <family val="2"/>
      </rPr>
      <t>Ioan Fărmuș,</t>
    </r>
    <r>
      <rPr>
        <i/>
        <sz val="10"/>
        <color theme="1"/>
        <rFont val="Arial Narrow"/>
        <family val="2"/>
      </rPr>
      <t xml:space="preserve"> Romanul ca barometru al gradului de maturitate a unei literaturi. Marile teme ale bătăliei pentru roman</t>
    </r>
    <r>
      <rPr>
        <sz val="10"/>
        <color theme="1"/>
        <rFont val="Arial Narrow"/>
        <family val="2"/>
      </rPr>
      <t>, Transilvania, nr. 11-12/2022</t>
    </r>
  </si>
  <si>
    <r>
      <rPr>
        <sz val="10"/>
        <color theme="1"/>
        <rFont val="Arial Narrow"/>
        <family val="2"/>
      </rPr>
      <t>Ioan Fărmuș,</t>
    </r>
    <r>
      <rPr>
        <i/>
        <sz val="10"/>
        <color theme="1"/>
        <rFont val="Arial Narrow"/>
        <family val="2"/>
      </rPr>
      <t xml:space="preserve"> Romanul ca barometru al gradului de maturitate a unei literaturi. Marile teme ale bătăliei pentru roman</t>
    </r>
    <r>
      <rPr>
        <sz val="10"/>
        <color theme="1"/>
        <rFont val="Arial Narrow"/>
        <family val="2"/>
      </rPr>
      <t>, Transilvania, nr. 11-12/2022</t>
    </r>
  </si>
  <si>
    <r>
      <rPr>
        <sz val="10"/>
        <color theme="1"/>
        <rFont val="Arial Narrow"/>
        <family val="2"/>
      </rPr>
      <t>Ioan Fărmuș,</t>
    </r>
    <r>
      <rPr>
        <i/>
        <sz val="10"/>
        <color theme="1"/>
        <rFont val="Arial Narrow"/>
        <family val="2"/>
      </rPr>
      <t xml:space="preserve"> Romanul ca barometru al gradului de maturitate a unei literaturi. Marile teme ale bătăliei pentru roman</t>
    </r>
    <r>
      <rPr>
        <sz val="10"/>
        <color theme="1"/>
        <rFont val="Arial Narrow"/>
        <family val="2"/>
      </rPr>
      <t>, Transilvania, nr. 11-12/2022</t>
    </r>
  </si>
  <si>
    <r>
      <rPr>
        <sz val="10"/>
        <color theme="1"/>
        <rFont val="Arial Narrow"/>
        <family val="2"/>
      </rPr>
      <t xml:space="preserve">David Morariu,  </t>
    </r>
    <r>
      <rPr>
        <i/>
        <sz val="10"/>
        <color theme="1"/>
        <rFont val="Arial Narrow"/>
        <family val="2"/>
      </rPr>
      <t>Despre code-switching în literaturile scrise în limbi periferice. Multilingvism și strategii discursive în romanul românesc din secolul al XIX-lea</t>
    </r>
    <r>
      <rPr>
        <sz val="10"/>
        <color theme="1"/>
        <rFont val="Arial Narrow"/>
        <family val="2"/>
      </rPr>
      <t>, Transilvania, nr. 11-12/2022</t>
    </r>
  </si>
  <si>
    <r>
      <rPr>
        <sz val="10"/>
        <color theme="1"/>
        <rFont val="Arial Narrow"/>
        <family val="2"/>
      </rPr>
      <t xml:space="preserve">David Morariu,  </t>
    </r>
    <r>
      <rPr>
        <i/>
        <sz val="10"/>
        <color theme="1"/>
        <rFont val="Arial Narrow"/>
        <family val="2"/>
      </rPr>
      <t>Despre code-switching în literaturile scrise în limbi periferice. Multilingvism și strategii discursive în romanul românesc din secolul al XIX-lea</t>
    </r>
    <r>
      <rPr>
        <sz val="10"/>
        <color theme="1"/>
        <rFont val="Arial Narrow"/>
        <family val="2"/>
      </rPr>
      <t>, Transilvania, nr. 11-12/2022</t>
    </r>
  </si>
  <si>
    <t>G. Călinescu. A cincea esență</t>
  </si>
  <si>
    <t>Andrei Gorzo &amp; Veronica Lazăr, Literature, Jewishness, and Period Drama in Radu Jude’s Scarred Hearts, în Transilvania, vol. 51, nr. 8, 2022, p. 1-10. ISSN 0255-0539.</t>
  </si>
  <si>
    <t>https://revistatransilvania.ro/wp-content/uploads/2022/10/RT8-2022-gorzo.pdf</t>
  </si>
  <si>
    <t>Coman, Daniel. Devianță psihologică și stil cognitiv în Enigma Otiliei de G. Călinescu (1938), în Transilvania, vol. 51, nr. 6-7 (2022): 73-81. ISSN 0255-0539.</t>
  </si>
  <si>
    <t>https://revistatransilvania.ro/wp-content/uploads/2022/09/coman.pdf</t>
  </si>
  <si>
    <t>Mîrț, Andreea. Peripheral Interactions in Mihai Iovănel’s History of Contemporary Romanian Literature 1990-2020, în Studia Universitatis Babeș-Bolyai - Philologia, vol. 67, nr. 3 (2022): 141-149. ISSN 1220-0484.</t>
  </si>
  <si>
    <t>https://www.ceeol.com/search/article-detail?id=1064790</t>
  </si>
  <si>
    <t>Baghiu, Ștefan. The Rise of Translations Foreign Novels in Romania in 1877, 1945, and 1989, în Transylvanian Review, vol. 31, Suppl. 2 (2022): 250-260. ISSN 1221-1249.</t>
  </si>
  <si>
    <t>https://www.academia.edu/86616408/The_Rise_of_Translations_Foreign_Novels_in_Romania_in_1877_1945_and_1989</t>
  </si>
  <si>
    <t>Vancu, Radu. "The Lost Child" and "The Womanless Novel" An Exploratory Proposal for a Revisitation of the History of the Romanian Novel, în Transylvanian Review, vol. 31, Suppl. 2 (2022): 25-34. ISSN 1221-1249.</t>
  </si>
  <si>
    <t>https://1510q6zjx-y-https-www-webofscience-com.z.e-nformation.ro/wos/woscc/full-record/WOS:000980025300003</t>
  </si>
  <si>
    <t>Prodan, Larisa. Transnational Perspectives in the History of Romanian Literature, în Studia Universitatis Babeș-Bolyai - Philologia, vol. 67, nr. 3 (2022): 165-177. ISSN 1220-0484.</t>
  </si>
  <si>
    <t>https://1510q6zjx-y-https-www-webofscience-com.z.e-nformation.ro/wos/woscc/full-record/WOS:000907012500021</t>
  </si>
  <si>
    <t>Critica de export: teorii, metode, ideologii</t>
  </si>
  <si>
    <t>Benga-Țuțuianu, Grațiela. Ramifications of Ideology: Mapping Contemporary Romanian Literature, în Studia Universitatis Babeș-Bolyai - Philologia, vol. 67, nr. 3 (2022): 121-140. ISSN 1220-0484.</t>
  </si>
  <si>
    <t>https://1510q6zjx-y-https-www-webofscience-com.z.e-nformation.ro/wos/woscc/full-record/WOS:000907012500018</t>
  </si>
  <si>
    <t>Gârdan, Daiana. Glocal Literatures in the Making The Interstitial Novel in Modern Romania As World-Literature, în Transylvanian Review, vol. 31, Suppl. 1 (2022): 190-200. ISSN 1221-1249.</t>
  </si>
  <si>
    <t>https://1510q6zjx-y-https-www-webofscience-com.z.e-nformation.ro/wos/woscc/full-record/WOS:000980025300017</t>
  </si>
  <si>
    <t>Bâlici, Mihnea. World Literature and the Bessarabian Literary System. Combined and Uneven Development in the Semiperiphery, în Metacritic Journal for Comparative Studies and Theory, vol. 8, nr. 1 (2022): 84-104. ISSN 2457-8827.</t>
  </si>
  <si>
    <t>https://1510q6zjx-y-https-www-webofscience-com.z.e-nformation.ro/wos/woscc/full-record/WOS:000824662800005</t>
  </si>
  <si>
    <t>Baghiu, Ștefan. Liviu Rebreanu și Sofia Nădejde ca world literature: geopolitică, interimperialitate și descoperirea lumii în romanul modern, în Transilvania, vol. 51, nr. 10 (2022): 46-54. ISSN 0255-0539.</t>
  </si>
  <si>
    <t>Răduță, Magda, Reading Pascale Casanova’s World Republic of Letters in Eastern Europe, in Pascale Casanova’s World of Letters and Its Legacies, Brill, 2022, pp. 54-75.</t>
  </si>
  <si>
    <t>https://brill.com/display/book/9789004522879/BP000005.xml</t>
  </si>
  <si>
    <t>Ed. prestigiu int.</t>
  </si>
  <si>
    <t>Mircea Martin (UB), Christian Moraru (UNCG, SUA), Terian, Andrei (ULBS)</t>
  </si>
  <si>
    <t>Romanian Literature as World Literature</t>
  </si>
  <si>
    <t>Christian Moraru (UNCG, SUA), Terian, Andrei (ULBS)</t>
  </si>
  <si>
    <t>Introduction: The World of Romanian Literature and the Geopolitics of Reading, in Romanian Literature as World Literature</t>
  </si>
  <si>
    <t>Ung, Snejana. Rethinking Romanian Literature Collectively: The Inter-Imperial Modern Novel, în Transilvania, vol. 51, nr. 10 (2022): 55-61. ISSN 0255-0539.</t>
  </si>
  <si>
    <t>https://revistatransilvania.ro/wp-content/uploads/2022/12/interior-RT10-FINAL-7Ung-57-63.pdf</t>
  </si>
  <si>
    <t>Parvulescu, Anca, and Boatcă, Manuela. “Creolizarea modernității” Transilvania, no. 5 (2022): 53-56. ISSN 0255-0539.</t>
  </si>
  <si>
    <t>https://revistatransilvania.ro/wp-content/uploads/2022/07/parvulesc-.pdf</t>
  </si>
  <si>
    <t>Parvulescu, Anca, and Manuela Boatcă. Creolizing the modern: Transylvania across empires. Cornell University Press, 2022. ISBN 9781501766565</t>
  </si>
  <si>
    <t>Farmatu, Teona. (2022). Network Temporalities and North American Influence in the Romanian Poetry of the Early 1980s, în vol. 51, nr. 3 (2022): 48-56. ISSN 0255-0539.</t>
  </si>
  <si>
    <t>https://revistatransilvania.ro/wp-content/uploads/2022/04/teona-farmatu.pdf</t>
  </si>
  <si>
    <t>Matei, Alexandru. Ambivalences of a Tour de Force: Istoria Literaturii Române Contemporane as Critique and as Literature, în Studia Universitatis Babes-Bolyai-Philologia vol. 67, no. 3 (2022): 205-216.</t>
  </si>
  <si>
    <t>https://www.ceeol.com/search/article-detail?id=1064857</t>
  </si>
  <si>
    <t>Barbour, Catherine. Translingual Empowerment: Exophonic Women’s Writing in Catalan and Spanish, in Parallax 28.1 (2022): 58-73.</t>
  </si>
  <si>
    <t>https://www.tandfonline.com/doi/full/10.1080/13534645.2022.2156689</t>
  </si>
  <si>
    <t>Mihai Eminescu. From National Mythology to the World Pantheon</t>
  </si>
  <si>
    <t>Dumitru Teodora. „Geniul ca fenomen în ordinea naturii vs. geniul ca miracol: evoluția de la o explicație raționalistă de secol XIX la una iraționalistă de secol XX”. Transilvania, vol. 51, nr. 3(2022): 32-40. ISSN 0255-0539.</t>
  </si>
  <si>
    <t>https://revistatransilvania.ro/wp-content/uploads/2022/04/teodora-dumitru.pdf</t>
  </si>
  <si>
    <t>Modoc, Emanuel, and Alex Goldiș. Nationalizing International Prestige: Foreign Literatures in Romanian Interwar Periodicals, în Transilvania, no. 4 (2022): 30-39. ISSN 0255-0539.</t>
  </si>
  <si>
    <t>Coste, Didier, Christina Kkona, and Nicoletta Pireddu, eds. Migrating Minds: Theories and Practices of Cultural Cosmopolitanism. London: Routledge, 2021. ISBN 978-0-367-70112-3.</t>
  </si>
  <si>
    <t>https://www.routledge.com/Migrating-Minds-Theories-and-Practices-of-Cultural-Cosmopolitanism/Coste-Kkona-Pireddu/p/book/9781032154657</t>
  </si>
  <si>
    <t>Poenariu, Senida. Longing for the West: The literary utopia of consumption in communist Romania, în Journal of Consumer Culture, 1-17.</t>
  </si>
  <si>
    <t>https://journals.sagepub.com/doi/full/10.1177/14695405221133270?casa_token=CTXqZW9LVpEAAAAA%3AK_ZSQe21sQmquqdzhlyWoDvaf_D9_6mLtCSYoa9YBVYTA3C1PUV6g7xfEkIqDgW-AR0rn8aaWg</t>
  </si>
  <si>
    <t>Stefanescu, Bogdan. "The Discourse of Counter-modernization. Constantin Noica’s Reactive National Identity Construction." University of Bucharest Review. Literary and Cultural Studies Series 12.2 (2022): 123-136.</t>
  </si>
  <si>
    <t>https://www.ceeol.com/search/article-detail?id=1082101</t>
  </si>
  <si>
    <t>https://www.ceeol.com/search/article-detail?id=1064786</t>
  </si>
  <si>
    <t>Ilea, Laura T. Stratégies transnationales dans l’œuvre de Mircea Eliade, în Studia Universitatis Babes-Bolyai-Philologia 66.1 (2021): 53-62. ISSN 1220-0484.</t>
  </si>
  <si>
    <t>https://www.ceeol.com/search/article-detail?id=938392</t>
  </si>
  <si>
    <t>Pop-Curşeu, Ioan, and Ștefana Pop-Curșeu. Witchcraft in Romania. Cham: Springer International Publishing, 2022. ISBN 978-3-031-15222-1</t>
  </si>
  <si>
    <t>https://link.springer.com/chapter/10.1007/978-3-031-15222-1_1</t>
  </si>
  <si>
    <t>Cucu, Sorin Radu. World Literature as Palimpsest: Toward an Agonistic Idea of Cold War Literature, în Journal of World Literature, vol. 7, nr. 4 (2022): 491-511.</t>
  </si>
  <si>
    <t>https://brill.com/view/journals/jwl/7/4/article-p491_2.xml</t>
  </si>
  <si>
    <t>Antofi, Simona, and Nicoleta D. Ifrim. "Identity Reconfigurations, Memory and Personal History in Norman Manea and Saul Bellow’s ‘Spoken Book’." CLCWeb: Comparative Literature and Culture 23.4 (2022): 3.</t>
  </si>
  <si>
    <t>https://docs.lib.purdue.edu/clcweb/vol23/iss4/3/</t>
  </si>
  <si>
    <t>Bako, Alina. "The topophrenic space and the double exile: Norman Manea." Studies in East European Thought (2022): 1-15.</t>
  </si>
  <si>
    <t>https://idp.springer.com/authorize/casa?redirect_uri=https://link.springer.com/article/10.1007/s11212-022-09498-7&amp;casa_token=WdhETvGujsQAAAAA:Y25yWAU135ce8yQb19m2orgyXwzAYkaGA9rHWyd5BqnVjuAuRtDfFOo2FI-mnu3f2XJ4R1-mxftY_A</t>
  </si>
  <si>
    <t>Alexandru Matei (UNIBV), Christian Moraru (UNCG, SUA), Andrei Terian (ULBS)</t>
  </si>
  <si>
    <t>Theory in the "Post" Era</t>
  </si>
  <si>
    <t>Moraru, Christian. Flat Aesthetics: Twenty-First-Century American Fiction and the Making of the Contemporary. Bloomsbury Publishing USA, 2022.</t>
  </si>
  <si>
    <t>https://www.bloomsbury.com/us/flat-aesthetics-9781501355264/</t>
  </si>
  <si>
    <t>Ung, Snejana. Rethinking Romanian Literature Collectively: The Inter-Imperial Modern Novel, în  Transilvania, vol. 51, nr. 10, 2022, p. 55-61. ISSN 0255-0539</t>
  </si>
  <si>
    <t>Lupașcu, Emanuel. Postumanismul și poezia română contemporană, în Transilvania, vol. 51, nr. 6-7, 2022, p. 44-57. ISSN 0255-0539</t>
  </si>
  <si>
    <t>https://revistatransilvania.ro/wp-content/uploads/2022/09/lupascu.pdf</t>
  </si>
  <si>
    <t>Văsieș, Alex. "Narrative Devices in Motion: From Genre Fiction to Mainstream Fiction in Florin Chirculescu’s Prose." Caietele Echinox 43 (2022): 216-225.</t>
  </si>
  <si>
    <t>https://www.ceeol.com/search/article-detail?id=1080690</t>
  </si>
  <si>
    <t>Borbely, Carmen. "Noir Affect in Lauren Beukes’s Zoo City." Caietele Echinox 43 (2022): 246-261.</t>
  </si>
  <si>
    <t>https://www.ceeol.com/search/article-detail?id=1080730</t>
  </si>
  <si>
    <t>Borbely, Carmen. "Folding Time: On the Long Eighteenth Century’s Material Temporalities." Caietele Echinox 43 (2022): 424-428.</t>
  </si>
  <si>
    <t>https://www.ceeol.com/search/article-detail?id=1080765</t>
  </si>
  <si>
    <t>Stan, Adriana, and Turcuș, Claudiu. “Geographies of Capitalism in Romanian Postcommunist Literature and Film: Villages, Cities, Markets.” Transilvania, no. 5 (2022): 90-94.</t>
  </si>
  <si>
    <t>https://revistatransilvania.ro/wp-content/uploads/2022/07/Stan-.pdf</t>
  </si>
  <si>
    <t>Chiorean, Maria. “Adapting to Survive: Postcolonial Studies Today and the Emergence of the Inter-imperial Reading Method.” Transilvania, no. 10 (2022): 1-14.</t>
  </si>
  <si>
    <t xml:space="preserve">Farmatu, Teona. “De ce nu avem alternativă la autenticismul masculin? Focus: Într-un cămin de domnișoare de Anișoara Odeanu și Tinerețe de Lucia Demetrius.” Transilvania, no. 11-12 (2022): 1-12. </t>
  </si>
  <si>
    <t>Ștefan Baghiu (ULBS), Ovio Olaru (ULBS), Andrei Terian (ULBS)</t>
  </si>
  <si>
    <t>Beyond the Iron Curtain. Revisiting the Literary System of Communist Romania</t>
  </si>
  <si>
    <t>Olaru, Ovio. Colonists, Rulers, Saviors: Philo-Germanism Without Germans, în  Transilvania, vol. 52, nr. 3, 2023, p. 63-69. ISSN 0255-0539</t>
  </si>
  <si>
    <t>https://revistatransilvania.ro/wp-content/uploads/2023/04/RT3-2023-6-olaru-.pdf</t>
  </si>
  <si>
    <t>Farmatu, Teona. Mariana Marin: Facerea și desfacerea unui mit. Postura etică (II), în  Transilvania, vol. 51, nr. 3, 2023, p. 54-62. ISSN 0255-0539</t>
  </si>
  <si>
    <t>https://revistatransilvania.ro/wp-content/uploads/2023/04/RT3-2023-5-farmatu-.pdf</t>
  </si>
  <si>
    <t>Lupașcu, Emanuel. Postumanul ca world literature. Cazul SF-ului românesc interbelic, în  Transilvania, vol. 51, nr. 11-12, 2022, p. 35-44. ISSN 0255-0539</t>
  </si>
  <si>
    <t>Popa, Bogdan. The artist as realist: Jean Mihail and the de-alienating effects of socialist film, în Transilvania, vol. 51, nr. 10, 2022, p. 78-89. ISSN 0255-0539</t>
  </si>
  <si>
    <t>https://revistatransilvania.ro/wp-content/uploads/2022/12/interior-RT10-FINAL-10Popa-80-91.pdf</t>
  </si>
  <si>
    <t>Ung, Snejana. Rethinking Romanian Literature Collectively: The Inter-Imperial Modern Novel, în Transilvania, vol. 51, nr. 10, 2022, p. 55-61. ISSN 0255-0539</t>
  </si>
  <si>
    <t>https://eds.p.ebscohost.com/abstract?site=eds&amp;scope=site&amp;jrnl=02550539&amp;AN=160912301&amp;h=5WR3jtg3GNXaIhYlcA9O2i5buOBzwSIM%2fs8b0HxVX%2bX0ERLwXqbuEsnTgy3cHUtjQ1zt4%2bzc9CyCnZlmBIjGPg%3d%3d&amp;crl=c&amp;resultLocal=ErrCrlNoResults&amp;resultNs=Ehost&amp;crlhashurl=login.aspx%3fdirect%3dtrue%26profile%3dehost%26scope%3dsite%26authtype%3dcrawler%26jrnl%3d02550539%26AN%3d160912301</t>
  </si>
  <si>
    <t>Rogozanu, Costi. The Socialist Realist Structure of Marin Predaʼs Moromeții, în  Transilvania 5 (2022): 76-80. ISSN 0255-0539</t>
  </si>
  <si>
    <t>Goldiș, Alex. The Pressure of De-ruralization in Marin Predaʼs Post-Thaw Novels, în Transilvania, vol. 51, nr. 5, 2022, p. 71-75. ISSN 0255-0539</t>
  </si>
  <si>
    <t>Farmatu, Teona. Network Temporalities and North American Influence in the Romanian Poetry of the Early 1980s, în Transilvania, vol. 51, nr. 3, 2022, p. 48-56. ISSN 0255-0539</t>
  </si>
  <si>
    <t>Neoextractivism, or the birth of the magical realism as world literature</t>
  </si>
  <si>
    <t>Mironescu, Doris. "Poezie, crimă și capital internațional. Geo Bogza și petromodernitatea interbelică." Philologica Jassyensia 18.2 (36) (2022): 97-107.</t>
  </si>
  <si>
    <t>https://web.p.ebscohost.com/abstract?site=ehost&amp;scope=site&amp;jrnl=18415377&amp;AN=162479630&amp;h=VErKEfRQYh%2bCXeeONrmyMe4ZoGHX9K1EQ08XWjaRS0URh6cQ%2ffhNCFRf5sPZF2fYLWJ8sHkKh2kSPkIWE53WIg%3d%3d&amp;crl=f&amp;resultLocal=ErrCrlNoResults&amp;resultNs=Ehost&amp;crlhashurl=login.aspx%3fdirect%3dtrue%26profile%3dehost%26scope%3dsite%26authtype%3dcrawler%26jrnl%3d18415377%26AN%3d162479630</t>
  </si>
  <si>
    <t>Chiorean, Maria. Ștefan Baghiu, Ovio Olaru, Andrei Terian (eds.), Beyond the Iron Curtain. Revisiting the Literary System of Communist Romania, Peter Lang, 2022, în Metacritic Journal for Comparative Studies and Theory, vol. 8, nr. 1, 2022, p. 230-238.</t>
  </si>
  <si>
    <t>https://www.ceeol.com/search/article-detail?id=1052080</t>
  </si>
  <si>
    <t>Tăranu, Ana. "Theory in the" Post" Era: A Vocabulary for the 21st-Century Conceptual Commons." Metacritic Journal for Comparative Studies and Theory 7.2 (2021): 249-258.</t>
  </si>
  <si>
    <t>https://www.proquest.com/docview/2630950313?pq-origsite=gscholar&amp;fromopenview=true</t>
  </si>
  <si>
    <t>Stancu, Valeriu. The Turn of the Post, în Philologica Jassyensia, vol. 18, no. 1/35 (2022): pp. 320-324.</t>
  </si>
  <si>
    <t>https://philologica-jassyensia.ro/publication/?lang=en&amp;numar=philologica-jassyensia-an-xviii-nr-1-35-2022</t>
  </si>
  <si>
    <t>Ionescu, Arleen. Tangled Temporal Dimensions of the Post Theory Age, în Philologica Jassyensia, vol. 18, no. 1/35 (2022): pp. 324-328.</t>
  </si>
  <si>
    <t>Constantinescu, Romanița. Hybrid Models. Thinking Outside the Box, în Philologica Jassyensia, vol. 18, no. 1/35 (2022): pp. 328-332.</t>
  </si>
  <si>
    <t>Gârdan, Daiana. Literary Theory Today: Toward a Shared Conceptual Space, în Philologica Jassyensia, vol. 18, no. 1/35 (2022): pp. 333-337.</t>
  </si>
  <si>
    <t>Gheorghiu, Catalina Iliescu. Alexandru MATEI, Christian MORARU &amp; Andrei TERIAN (eds.).—Theory in the “Post” Era. A Vocabulary for the Twenty-First-Century Conceptual Commons. New York et al.: Bloomsbury Academic, 2022, 376 pp., în Signa: Revista de la Asociación Española de Semiótica 32 (2023): 705-708.</t>
  </si>
  <si>
    <t>https://www2.uned.es/centro-investigacion-SELITEN@T/pdf/signa/SIGNA_32.pdf</t>
  </si>
  <si>
    <t>Baghiu, Ștefan. “Apartenența multiplă de subgen: o propunere pentru istoria formelor romanești.” Transilvania, no. 11-12 (2022): 45-49.</t>
  </si>
  <si>
    <t>Writing Transnational Histories of ‘National’Literatures: Baudelaire and Proust as Romanian Authors</t>
  </si>
  <si>
    <t>Căldură mare. Temperatura pasiunilor în „Ion” de Liviu Rebreanu</t>
  </si>
  <si>
    <t>Bâlici, Mihnea. Conceptul de inter-imperialiate în periferie: modelul Wallerstein și cazul romanului Adam și Eva de Liviu Rebreanu, în Transilvania, no. 10 (2022): 70-77.</t>
  </si>
  <si>
    <t>Baghiu, Ștefan (ULBS), Terian Andrei (ULBS), Pojoga Vlad (ULBS), Snejana Ung (ULBS), Bianca Crăciun (ULBS) și Olariu Ovio (ULBS)</t>
  </si>
  <si>
    <t>Geografia romanului românesc (1933-1947): străinătatea</t>
  </si>
  <si>
    <t>6</t>
  </si>
  <si>
    <t>50</t>
  </si>
  <si>
    <t>8,33</t>
  </si>
  <si>
    <t>Gârdan, Daiana, and Emanuel Modoc. “De la cărți la date. Schimbări paradigmatice în studiile literare după turnura digitală.” Transilvania, no. 10 (2022): 90-96.</t>
  </si>
  <si>
    <t>Pojoga, Vlad. “Narațiunea proto-hipertextuală în literatura română: Tudor Arghezi, Tablete din Țara de Kuty (I).” Transilvania, no. 11-12 (2022): 13-20.</t>
  </si>
  <si>
    <t>https://revistatransilvania.ro/wp-content/uploads/2022/12/interior-RT11-12-2022-FINAL-15-22-POJOGA.pdf</t>
  </si>
  <si>
    <t>Big Numbers: A Quantitative Analysis of the Development of the Novel in Romania</t>
  </si>
  <si>
    <t>Baghiu, Ştefan, and Emanuel Modoc. "Compensation and Kin Selection in the Long Nineteenth Century Translationscapes." Metacritic Journal for Comparative Studies and Theory 8.1 (2022): 216-229.</t>
  </si>
  <si>
    <t>https://www.ceeol.com/search/article-detail?id=1052079</t>
  </si>
  <si>
    <t>Modoc, Emanuel, and Alex Goldiș “Nationalizing International Prestige: Foreign Literatures in Romanian Interwar Periodicals.” Transilvania, no. 4 (2022): 30-39.</t>
  </si>
  <si>
    <t>https://www.ceeol.com/search/article-detail?id=1052075</t>
  </si>
  <si>
    <t>Bud, Denisa. „Dinamici ale producției editoriale a romanului românesc între 1965 și 1989”. Transilvania, no. 3 (2022): 41-47.</t>
  </si>
  <si>
    <t>Terian, Andrei (ULBS), Teona Farmatu (UBB), Borza Cormin (UBB), Varga Dragoș (ULBS), Alex Văsieș (UBB) și Morariu David (ULBS)</t>
  </si>
  <si>
    <t>Genurile romanului românesc (1932-1947). O analiză cantitativă</t>
  </si>
  <si>
    <t>Fărmuş, Ioan. “Romanul ca barometru al gradului de maturitate a unei literaturi. Marile teme ale bătăliei pentru roman.” Transilvania, no. 11-12 (2022): 50-60.</t>
  </si>
  <si>
    <t>Socialist Modernism as Compromise: A Study of the Romanian Literary System</t>
  </si>
  <si>
    <t>Liviu Rebreanu: Zoopoetics in a Rural Environment</t>
  </si>
  <si>
    <t>Bâlici, Mihnea. Conceptul de inter-imperialiate în periferie: modelul Wallerstein și cazul romanului Adam și Eva de Liviu Rebreanu, în Transilvania, vol. 51, no. 10 (2022): 70-77. ISSN 0255-0539</t>
  </si>
  <si>
    <t>Under the Sign of the ‘Corinthian’: Theory and Ideology in Nicolae Manolescu’s “Noah’s Ark”</t>
  </si>
  <si>
    <t xml:space="preserve">Țăranu, Ana. Genre Practice in Literary Historiography: A Romanian Case, in Transilvania, vol. 51, nr. 7-8 (2021): 45-51. </t>
  </si>
  <si>
    <t>https://revistatransilvania.ro/wp-content/uploads/2021/10/Transilvania-7-8-2021-Țăranu.pdf</t>
  </si>
  <si>
    <t>Is There an East-Central European Postcolonialism? Towards a Unified Theory of (Inter)Literary Dependency</t>
  </si>
  <si>
    <t>Eastern Journal of European Studies</t>
  </si>
  <si>
    <t>https://www.ceeol.com/search/article-detail?id=1070532</t>
  </si>
  <si>
    <t>D’haen, Theo. "European Literature and World Literature." The Routledge Companion to World Literature. Routledge, 2022. 398-406.</t>
  </si>
  <si>
    <t>https://www.taylorfrancis.com/chapters/edit/10.4324/9781003230663-49/european-literature-world-literature-theo-haen</t>
  </si>
  <si>
    <t>Legalized Translations: The Ideological Filtering of Literary Criticism Works Translated into Romanian during National-Communism (1965-1989)</t>
  </si>
  <si>
    <t>Pokorn, Nike K. "Ideological Control in a Slovene Socialist State Publishing House: Conformity and Dissent." Translation Under Communism. Cham: Springer International Publishing, 2022. 207-240.</t>
  </si>
  <si>
    <t>https://link.springer.com/chapter/10.1007/978-3-030-79664-8_8</t>
  </si>
  <si>
    <t>Constructing Transnational Identities: The Spatial Turn in Contemporary Literary Historiography</t>
  </si>
  <si>
    <t>Zelenka, Miloš. "The concept of world literature in Czech and Slovak comparative literary studies." World Literature Studies 14.2 (2022): 5-30.</t>
  </si>
  <si>
    <t>https://www.ceeol.com/search/article-detail?id=1050550</t>
  </si>
  <si>
    <t>Comparative Literature in Contemporary Romania: Between National Self-Legitimation and International Recognition</t>
  </si>
  <si>
    <t>National Literature, World Literatures, and Universality in Romanian Cultural Criticism 1867-1947</t>
  </si>
  <si>
    <t>National Literature, World Literatures, and Universality in Romanian Cultural Criticism 1867-1948</t>
  </si>
  <si>
    <t>You, Chengcheng. "Storytelling for a republic of childhood: rebranding China’s national images in children’s literature." Neohelicon (2022): 1-17.</t>
  </si>
  <si>
    <t>https://link.springer.com/article/10.1007/s11059-022-00653-x</t>
  </si>
  <si>
    <t>National Literature, World Literatures, and Universality in Romanian Cultural Criticism 1867-1949</t>
  </si>
  <si>
    <t>Faces of Modernity in Romanian Literature: A Conceptual Analysis</t>
  </si>
  <si>
    <t>Romanian Literature for the World: A Matter of Property</t>
  </si>
  <si>
    <t>Istoria şi preistoria literaturii române contemporane</t>
  </si>
  <si>
    <t>From Frontier Orientalism to Transnational Communities: Images of the Tatars in Modern Romanian Literature</t>
  </si>
  <si>
    <t>Translating the World, Building the Nation: Microtheories of Translation in Romanian Cultural Criticism</t>
  </si>
  <si>
    <t>Oameni, câini și alte dobitoace: O lectură pseudo-darwinistă a romanului „Ion” de Liviu Rebreanu</t>
  </si>
  <si>
    <t>Bopp-Filimonov, Valeska. Saddening Encounters. Children and Animals in Romanian Fiction and beyond, în Studia Universitatis Babes-Bolyai-Philologia 67.2 (2022): 13-34.</t>
  </si>
  <si>
    <t>https://www.ceeol.com/search/article-detail?id=1046866</t>
  </si>
  <si>
    <t>Cultural triangulation in Romanian travelogues to China under Communism</t>
  </si>
  <si>
    <t>Vancu, Radu. "The post-national Celan: The imperfect triangulation from (abandoned) Romanian poetry to world literature and back." World Literature Studies 14.2 (2022): 72-84.</t>
  </si>
  <si>
    <t>https://www.ceeol.com/search/article-detail?id=1050559</t>
  </si>
  <si>
    <t>Stefanescu, Bogdan. "The Complicated Selves of Transcolonialism: The Triangulation of Identities in the Alternative Peripheries of Global Post/Colonialism." Metacritic Journal for Comparative Studies and Theory 8.1 (2022): 63-83.</t>
  </si>
  <si>
    <t>https://www.ceeol.com/search/article-detail?id=1051832</t>
  </si>
  <si>
    <t>Prophet, Martyr, Saint: Mihai Eminescu’s Lateral Canonization</t>
  </si>
  <si>
    <t>Dumitru Teodora. Geniul ca fenomen în ordinea naturii vs. geniul ca miracol: evoluția de la o explicație raționalistă de secol XIX la una iraționalistă de secol XX, în Transilvania, vol. 51, nr. 3 (2022): 32-40. ISSN 0255-0539.</t>
  </si>
  <si>
    <t>Ursa, Mihaela. Cultures in Translation. Translated Peripherality in Gyorgy Dragoman and Radu Pavel Gheo's Fiction, în Transylvanian Review vol. 31, suppl. 1 (2022): 134-144. ISSN 1221-1249.</t>
  </si>
  <si>
    <t>https://1510q746r-y-https-www-webofscience-com.z.e-nformation.ro/wos/woscc/full-record/WOS:000980025300012</t>
  </si>
  <si>
    <t>Representing Romanian Communism: Evolutionary Models and Metanarrative Scenarios</t>
  </si>
  <si>
    <t>Varga, Dragoș, and Ștefan Baghiu. Mirrored Otherness and Microhistory in Post-Soviet Literature The Estranged Milieus in Vasile Ernu's Essays and Fiction, în Transylvanian Review, vol. 31, supl. 1 (2022): 223-234. ISSN 1221-1249.</t>
  </si>
  <si>
    <t>https://1510q746r-y-https-www-webofscience-com.z.e-nformation.ro/wos/woscc/full-record/WOS:000980025300020</t>
  </si>
  <si>
    <t>Goldiș, Alex. The Import of the Latin American Novel in Romania "Meaningful Voids" and Selection Principles of a (Semi)peripheral National Market, în Transylvanian Review, vol. 31, Suppl. 1 (2022): 100-110. ISSN 1221-1249.</t>
  </si>
  <si>
    <t>https://1510q746r-y-https-www-webofscience-com.z.e-nformation.ro/wos/woscc/full-record/WOS:000980025300009</t>
  </si>
  <si>
    <t>Borza, Cosmin. Translating Modernism Through Communism William Faulkner and Gabriel Garcia Marquez As Cold War Writers, în Transylvanian Review, vol. 31, Suppl. 1 (2022): 111-122. ISSN 1221-1249.</t>
  </si>
  <si>
    <t>https://1510q746r-y-https-www-webofscience-com.z.e-nformation.ro/wos/woscc/full-record/WOS:000980025300010</t>
  </si>
  <si>
    <t>Turcuș, Claudiu, and Daiana Gârdan. An Ideological Distant Reading of the American Novel Translated in the Romanian Literary System (1853-1989), în Transylvanian Review, vol. 31, suppl. 1 (2022): 237-249. ISSN 1221-1249.</t>
  </si>
  <si>
    <t>https://1510q746r-y-https-www-webofscience-com.z.e-nformation.ro/wos/woscc/full-record/WOS:000980025300021</t>
  </si>
  <si>
    <t>Bâlici, Mihnea. Ștefan Baghiu, Ovio Olaru, Andrei Terian (eds.), Beyond the Iron Curtain. Revisiting the Literary System of Communist Romania, Peter Lang, 2022, în Transylvanian Review, vol. 31, supl. 1, 2022, p. 301-303.</t>
  </si>
  <si>
    <t>https://1510q746r-y-https-www-webofscience-com.z.e-nformation.ro/wos/woscc/full-record/WOS:000980025300031</t>
  </si>
  <si>
    <t>Chiorean, Maria. Alexandru Matei, Christian Moraru, and, Andrei Terian (eds.), "Theory in the" Post" Era: A Vocabulary for the 21st-Century Conceptual Commons, în Transylvanian Review, vol. 31, supl. 1, 2022, p. 230-238.</t>
  </si>
  <si>
    <t>https://1510q746r-y-https-www-webofscience-com.z.e-nformation.ro/wos/woscc/full-record/WOS:000824662800014</t>
  </si>
  <si>
    <t>Dumitru, Teodora. Rhizomes, Forms, Rhythms, and Other Transportation Systems An Attempt at Introducing Constructalism in Literary Theory, în Transylvanian Review, vol. 31, suppl. 1 (2022): 45-57. ISSN 1221-1249.</t>
  </si>
  <si>
    <t>https://1510q746r-y-https-www-webofscience-com.z.e-nformation.ro/wos/woscc/full-record/WOS:000980025300005</t>
  </si>
  <si>
    <t>https://www.academia.edu/86616408/The_Rise_of_Translations_Foreign_Novels_in_Romania_in_1877_1945_and_1990</t>
  </si>
  <si>
    <t>Terian, Andrei (ULBS), Gârdan Daiana (UBB), Borza Cormin (UBB), Morariu David (ULBS) și Varga Dragoș (ULBS)</t>
  </si>
  <si>
    <r>
      <rPr>
        <sz val="10"/>
        <color rgb="FF222222"/>
        <rFont val="Arial Narrow"/>
        <family val="2"/>
      </rPr>
      <t>Modoc, Emanuel. "The Digital Curation of the Romanian Interwar Novel (1920-1940)." </t>
    </r>
    <r>
      <rPr>
        <i/>
        <sz val="10"/>
        <color rgb="FF222222"/>
        <rFont val="Arial Narrow"/>
        <family val="2"/>
      </rPr>
      <t>Metacritic Journal for Comparative Studies and Theory</t>
    </r>
    <r>
      <rPr>
        <sz val="10"/>
        <color rgb="FF222222"/>
        <rFont val="Arial Narrow"/>
        <family val="2"/>
      </rPr>
      <t> 8.1 (2022): 126-136.</t>
    </r>
  </si>
  <si>
    <t>https://www.ceeol.com/search/article-detail?id=1051974</t>
  </si>
  <si>
    <r>
      <rPr>
        <sz val="10"/>
        <color theme="1"/>
        <rFont val="Arial Narrow"/>
        <family val="2"/>
      </rPr>
      <t xml:space="preserve">Gârdan, Daiana, and Emanuel Modoc. “De la cărți la date. Schimbări paradigmatice în studiile literare după turnura digitală.” </t>
    </r>
    <r>
      <rPr>
        <i/>
        <sz val="10"/>
        <color theme="1"/>
        <rFont val="Arial Narrow"/>
        <family val="2"/>
      </rPr>
      <t>Transilvania</t>
    </r>
    <r>
      <rPr>
        <sz val="10"/>
        <color theme="1"/>
        <rFont val="Arial Narrow"/>
        <family val="2"/>
      </rPr>
      <t>, no. 10 (2022): 90-96.</t>
    </r>
  </si>
  <si>
    <r>
      <rPr>
        <sz val="10"/>
        <color theme="1"/>
        <rFont val="Arial Narrow"/>
        <family val="2"/>
      </rPr>
      <t xml:space="preserve">Fărmuş, Ioan “Întoarcere la bătălia pentru roman. Teorii despre roman în spațiul cultural românesc interbelic.” </t>
    </r>
    <r>
      <rPr>
        <i/>
        <sz val="10"/>
        <color theme="1"/>
        <rFont val="Arial Narrow"/>
        <family val="2"/>
      </rPr>
      <t>Transilvania</t>
    </r>
    <r>
      <rPr>
        <sz val="10"/>
        <color theme="1"/>
        <rFont val="Arial Narrow"/>
        <family val="2"/>
      </rPr>
      <t>, no. 8 (2022): 33-41</t>
    </r>
  </si>
  <si>
    <t>https://revistatransilvania.ro/wp-content/uploads/2022/10/farmus-.pdf</t>
  </si>
  <si>
    <r>
      <rPr>
        <sz val="10"/>
        <color theme="1"/>
        <rFont val="Arial Narrow"/>
        <family val="2"/>
      </rPr>
      <t xml:space="preserve">Morariu, David. “Foreignness in the Nineteenth Century Romanian Novel (1845-1900): From Semantic Valences to Specific Markers of Novelistic Subgenres” </t>
    </r>
    <r>
      <rPr>
        <i/>
        <sz val="10"/>
        <color theme="1"/>
        <rFont val="Arial Narrow"/>
        <family val="2"/>
      </rPr>
      <t>Transilvania</t>
    </r>
    <r>
      <rPr>
        <sz val="10"/>
        <color theme="1"/>
        <rFont val="Arial Narrow"/>
        <family val="2"/>
      </rPr>
      <t xml:space="preserve">, no. 6-7 (2022): 120-135. </t>
    </r>
  </si>
  <si>
    <r>
      <rPr>
        <sz val="10"/>
        <color theme="1"/>
        <rFont val="Arial Narrow"/>
        <family val="2"/>
      </rPr>
      <t xml:space="preserve">Bud, Denisa. „Dinamici ale producției editoriale a romanului românesc între 1965 și 1989”. </t>
    </r>
    <r>
      <rPr>
        <i/>
        <sz val="10"/>
        <color theme="1"/>
        <rFont val="Arial Narrow"/>
        <family val="2"/>
      </rPr>
      <t>Transilvania</t>
    </r>
    <r>
      <rPr>
        <sz val="10"/>
        <color theme="1"/>
        <rFont val="Arial Narrow"/>
        <family val="2"/>
      </rPr>
      <t>, no. 3 (2022): 41-47.</t>
    </r>
  </si>
  <si>
    <r>
      <rPr>
        <sz val="10"/>
        <color rgb="FF222222"/>
        <rFont val="Arial Narrow"/>
        <family val="2"/>
      </rPr>
      <t xml:space="preserve">Ursu, Manuela-Gabriela. </t>
    </r>
    <r>
      <rPr>
        <i/>
        <sz val="10"/>
        <color rgb="FF222222"/>
        <rFont val="Arial Narrow"/>
        <family val="2"/>
      </rPr>
      <t>Romanul misterelor în literatura română a secolului al XIX-lea-o pagină de istorie literară uitată</t>
    </r>
    <r>
      <rPr>
        <sz val="10"/>
        <color rgb="FF222222"/>
        <rFont val="Arial Narrow"/>
        <family val="2"/>
      </rPr>
      <t>, în </t>
    </r>
    <r>
      <rPr>
        <i/>
        <sz val="10"/>
        <color rgb="FF222222"/>
        <rFont val="Arial Narrow"/>
        <family val="2"/>
      </rPr>
      <t>Swedish Journal of Romanian Studies</t>
    </r>
    <r>
      <rPr>
        <sz val="10"/>
        <color rgb="FF222222"/>
        <rFont val="Arial Narrow"/>
        <family val="2"/>
      </rPr>
      <t>, vol. 5, nr. 1 (2022): 69-84.</t>
    </r>
  </si>
  <si>
    <t>Terian, Andrei (ULBS), Gârdan Daiana (UBB), Modoc Emanuel (UBB), Borza Cormin (UBB), Varga Dragoș (ULBS), Olariu Ovio (UBB) și Morariu David (ULBS)</t>
  </si>
  <si>
    <r>
      <rPr>
        <sz val="10"/>
        <color rgb="FF222222"/>
        <rFont val="Arial Narrow"/>
        <family val="2"/>
      </rPr>
      <t>Modoc, Emanuel. "The Digital Curation of the Romanian Interwar Novel (1920-1940)." </t>
    </r>
    <r>
      <rPr>
        <i/>
        <sz val="10"/>
        <color rgb="FF222222"/>
        <rFont val="Arial Narrow"/>
        <family val="2"/>
      </rPr>
      <t>Metacritic Journal for Comparative Studies and Theory</t>
    </r>
    <r>
      <rPr>
        <sz val="10"/>
        <color rgb="FF222222"/>
        <rFont val="Arial Narrow"/>
        <family val="2"/>
      </rPr>
      <t> 8.1 (2022): 126-136.</t>
    </r>
  </si>
  <si>
    <r>
      <rPr>
        <sz val="10"/>
        <color theme="1"/>
        <rFont val="Arial Narrow"/>
        <family val="2"/>
      </rPr>
      <t xml:space="preserve">Gârdan, Daiana, and Emanuel Modoc. “De la cărți la date. Schimbări paradigmatice în studiile literare după turnura digitală.” </t>
    </r>
    <r>
      <rPr>
        <i/>
        <sz val="10"/>
        <color theme="1"/>
        <rFont val="Arial Narrow"/>
        <family val="2"/>
      </rPr>
      <t>Transilvania</t>
    </r>
    <r>
      <rPr>
        <sz val="10"/>
        <color theme="1"/>
        <rFont val="Arial Narrow"/>
        <family val="2"/>
      </rPr>
      <t>, no. 10 (2022): 90-96.</t>
    </r>
  </si>
  <si>
    <r>
      <rPr>
        <sz val="10"/>
        <color theme="1"/>
        <rFont val="Arial Narrow"/>
        <family val="2"/>
      </rPr>
      <t xml:space="preserve">Fărmuş, Ioan “Întoarcere la bătălia pentru roman. Teorii despre roman în spațiul cultural românesc interbelic.” </t>
    </r>
    <r>
      <rPr>
        <i/>
        <sz val="10"/>
        <color theme="1"/>
        <rFont val="Arial Narrow"/>
        <family val="2"/>
      </rPr>
      <t>Transilvania</t>
    </r>
    <r>
      <rPr>
        <sz val="10"/>
        <color theme="1"/>
        <rFont val="Arial Narrow"/>
        <family val="2"/>
      </rPr>
      <t>, no. 8 (2022): 33-41</t>
    </r>
  </si>
  <si>
    <r>
      <rPr>
        <sz val="10"/>
        <color theme="1"/>
        <rFont val="Arial Narrow"/>
        <family val="2"/>
      </rPr>
      <t xml:space="preserve">Morariu, David. “Foreignness in the Nineteenth Century Romanian Novel (1845-1900): From Semantic Valences to Specific Markers of Novelistic Subgenres” </t>
    </r>
    <r>
      <rPr>
        <i/>
        <sz val="10"/>
        <color theme="1"/>
        <rFont val="Arial Narrow"/>
        <family val="2"/>
      </rPr>
      <t>Transilvania</t>
    </r>
    <r>
      <rPr>
        <sz val="10"/>
        <color theme="1"/>
        <rFont val="Arial Narrow"/>
        <family val="2"/>
      </rPr>
      <t xml:space="preserve">, no. 6-7 (2022): 120-135. </t>
    </r>
  </si>
  <si>
    <t>Fărmuş, Ioan. Romanul ca barometru al gradului de maturitate a unei literaturi. Marile teme ale bătăliei pentru roman, în Transilvania, vol. 51, nr. 11-12 (2022): 50-60.</t>
  </si>
  <si>
    <t>Baghiu, Ștefan (ULBS), Terian Andrei (ULBS), Pojoga Vlad (ULBS), Susarenco Teodora (ULBS), Minculete Iunis (ULBS) și Olariu Ovio (UBB)</t>
  </si>
  <si>
    <t>Geografia romanului românesc (1901-1932): străinătatea</t>
  </si>
  <si>
    <r>
      <rPr>
        <sz val="10"/>
        <color rgb="FF222222"/>
        <rFont val="Arial Narrow"/>
        <family val="2"/>
      </rPr>
      <t>Modoc, Emanuel. "The Digital Curation of the Romanian Interwar Novel (1920-1940)." </t>
    </r>
    <r>
      <rPr>
        <i/>
        <sz val="10"/>
        <color rgb="FF222222"/>
        <rFont val="Arial Narrow"/>
        <family val="2"/>
      </rPr>
      <t>Metacritic Journal for Comparative Studies and Theory</t>
    </r>
    <r>
      <rPr>
        <sz val="10"/>
        <color rgb="FF222222"/>
        <rFont val="Arial Narrow"/>
        <family val="2"/>
      </rPr>
      <t> 8.1 (2022): 126-136.</t>
    </r>
  </si>
  <si>
    <r>
      <rPr>
        <sz val="10"/>
        <color theme="1"/>
        <rFont val="Arial Narrow"/>
        <family val="2"/>
      </rPr>
      <t xml:space="preserve">Gârdan, Daiana, and Emanuel Modoc. “De la cărți la date. Schimbări paradigmatice în studiile literare după turnura digitală.” </t>
    </r>
    <r>
      <rPr>
        <i/>
        <sz val="10"/>
        <color theme="1"/>
        <rFont val="Arial Narrow"/>
        <family val="2"/>
      </rPr>
      <t>Transilvania</t>
    </r>
    <r>
      <rPr>
        <sz val="10"/>
        <color theme="1"/>
        <rFont val="Arial Narrow"/>
        <family val="2"/>
      </rPr>
      <t>, no. 10 (2022): 90-96.</t>
    </r>
  </si>
  <si>
    <r>
      <rPr>
        <sz val="10"/>
        <color theme="1"/>
        <rFont val="Arial Narrow"/>
        <family val="2"/>
      </rPr>
      <t xml:space="preserve">Morariu, David. “Foreignness in the Nineteenth Century Romanian Novel (1845-1900): From Semantic Valences to Specific Markers of Novelistic Subgenres” </t>
    </r>
    <r>
      <rPr>
        <i/>
        <sz val="10"/>
        <color theme="1"/>
        <rFont val="Arial Narrow"/>
        <family val="2"/>
      </rPr>
      <t>Transilvania</t>
    </r>
    <r>
      <rPr>
        <sz val="10"/>
        <color theme="1"/>
        <rFont val="Arial Narrow"/>
        <family val="2"/>
      </rPr>
      <t xml:space="preserve">, no. 6-7 (2022): 120-135. </t>
    </r>
  </si>
  <si>
    <r>
      <rPr>
        <sz val="10"/>
        <color theme="1"/>
        <rFont val="Arial Narrow"/>
        <family val="2"/>
      </rPr>
      <t>Baghiu, Ștefan. “Liviu Rebreanu și Sofia Nădejde ca w</t>
    </r>
    <r>
      <rPr>
        <i/>
        <sz val="10"/>
        <color theme="1"/>
        <rFont val="Arial Narrow"/>
        <family val="2"/>
      </rPr>
      <t>orld literature</t>
    </r>
    <r>
      <rPr>
        <sz val="10"/>
        <color theme="1"/>
        <rFont val="Arial Narrow"/>
        <family val="2"/>
      </rPr>
      <t xml:space="preserve">: geopolitică, interimperialitate și descoperirea lumii în romanul modern.” </t>
    </r>
    <r>
      <rPr>
        <i/>
        <sz val="10"/>
        <color theme="1"/>
        <rFont val="Arial Narrow"/>
        <family val="2"/>
      </rPr>
      <t>Transilvania</t>
    </r>
    <r>
      <rPr>
        <sz val="10"/>
        <color theme="1"/>
        <rFont val="Arial Narrow"/>
        <family val="2"/>
      </rPr>
      <t>, no. 10 (2022): 46-54.</t>
    </r>
  </si>
  <si>
    <r>
      <rPr>
        <sz val="10"/>
        <color rgb="FF222222"/>
        <rFont val="Arial Narrow"/>
        <family val="2"/>
      </rPr>
      <t>Olaru, Ovio. "From Capitalist Aspirations to the National Project. The Inter-Imperial Transylvanian Compromise." </t>
    </r>
    <r>
      <rPr>
        <i/>
        <sz val="10"/>
        <color rgb="FF222222"/>
        <rFont val="Arial Narrow"/>
        <family val="2"/>
      </rPr>
      <t>Metacritic Journal for Comparative Studies and Theory</t>
    </r>
    <r>
      <rPr>
        <sz val="10"/>
        <color rgb="FF222222"/>
        <rFont val="Arial Narrow"/>
        <family val="2"/>
      </rPr>
      <t> 8.1 (2022): 137-150.</t>
    </r>
  </si>
  <si>
    <t>https://www.ceeol.com/search/article-detail?id=1051975</t>
  </si>
  <si>
    <t>Morariu, David. “Despre code-switching în literaturile scrise în limbi periferice. Multilingvism și strategii discursive în romanul românesc din secolul al XIX-lea.” Transilvania, no. 11-12 (2022): 21-34.</t>
  </si>
  <si>
    <t>Textemele românești. O abordare din perspectiva lingvisticii integrale</t>
  </si>
  <si>
    <t>Drăgulescu, Radu. O cercetare asupra fitonimelor românești create cu ajutorul termenului de origine latină „iarbă” (I), în  Transilvania, vol. 51, nr. 11-12, 2022, pp. 143-152, ISSN 0255-0539.</t>
  </si>
  <si>
    <t>Premise pentru o poetică a textemelor</t>
  </si>
  <si>
    <t>What Are the Latest Fake News in Romanian Politics? An Automated Analysis Based on BERT Language Models</t>
  </si>
  <si>
    <t>Buzea, Marius Cristian, Stefan Trausan-Matu, and Traian Rebedea. Automatic fake news detection for romanian online news, în Information, vol. 13, nr. 3, 2022: Art. 151.</t>
  </si>
  <si>
    <t>https://www.mdpi.com/2078-2489/13/3/151</t>
  </si>
  <si>
    <t>Vasist, Pramukh Nanjundaswamy, and M. P. Sebastian. Tackling the infodemic during a pandemic: A comparative study on algorithms to deal with thematically heterogeneous fake news, în International Journal of Information Management Data Insights, vol. 2, nr. 2, 2022: Art. 100133.</t>
  </si>
  <si>
    <t>https://www.sciencedirect.com/science/article/pii/S2667096822000763</t>
  </si>
  <si>
    <t>Ţucudean, Georgiana, and Marian Bucos. The Use of Data Augmentation as a Technique for Improving Fake News Detection in the Romanian Language, în 2022 International Symposium on Electronics and Telecommunications (ISETC), IEEE, 2022, pp. 1-4, ISSN 2475-787X</t>
  </si>
  <si>
    <t>https://ieeexplore.ieee.org/document/10010213</t>
  </si>
  <si>
    <t>Buzea, Marius Cristian, Ștefan Trăușan, and Traian Rebedea. Automatic Romanian Text Generation Using GPT-2, în University Politehnica of Bucharest Scientific Bulletin – Series C, vol. 84, no. 4, 2022, pp. 15–30, ISSN 2286-3540.</t>
  </si>
  <si>
    <t>https://www.scientificbulletin.upb.ro/rev_docs_arhiva/fullbee_702891.pdf</t>
  </si>
  <si>
    <t>What Is Fake News: A New Definition</t>
  </si>
  <si>
    <t>Farmatu, Teona. De ce nu avem alternativă la autenticismul masculin? Focus: „Într-un cămin de domnișoare” de Anișoara Odeanu și „Tinerețe” de Lucia Demetrius, în Transilvania, vol. 51, nr. 11-12, 2022, pp. 1-12. ISSN 0255-0539.</t>
  </si>
  <si>
    <t>Mureșan, Raluca. Amenințări la adresa libertății presei: intimidarea, hărțuirea și agresarea jurnaliștilor, în Transilvania, vol. 51, nr. 5, 2022, pp. 6-11.</t>
  </si>
  <si>
    <t>https://revistatransilvania.ro/wp-content/uploads/2022/07/Muresan-.pdf</t>
  </si>
  <si>
    <t xml:space="preserve">Bohacek, Matyas. Misinformation Detection in the Wild: News Source Classification as a Proxy for Non-article Texts, în Proceedings of the Second Workshop on NLP for Positive Impact (NLP4PI), ACL, Abu Dhabi, 2022, pp. 79-88. ISBN 978-1-959429-19-7 </t>
  </si>
  <si>
    <t>https://aclanthology.org/2022.nlp4pi-1.10/</t>
  </si>
  <si>
    <t>(Inter)subiectificare și gramaticalizare: „gen” în limba română contemporană</t>
  </si>
  <si>
    <t>Kolyaseva, Alena. The Russian prepositional TIPA and VRODE in online student discourse: evidence of attraction?, în Linguistics, vol. 60, nr. 5, 2022, pp. 1451-1485, ISSN: 1613-396X.</t>
  </si>
  <si>
    <t>https://www.degruyter.com/document/doi/10.1515/ling-2021-0004/html</t>
  </si>
  <si>
    <t>Literar vs. non-literar. Studii de analiză a discursului</t>
  </si>
  <si>
    <t>Morariu, David. Morariu, David. “Despre code-switching în literaturile scrise în limbi periferice. Multilingvism și strategii discursive în romanul românesc din secolul al XIX-lea.” Transilvania, vol. 51, nr. 11-12 (2022): 21-34. ISSN 0255-0539.</t>
  </si>
  <si>
    <t>Martin, Anca-Simina (ULBS), Simina-Maria Terian (ULBS)</t>
  </si>
  <si>
    <t>Știrile false: limite și perspective ale analizei lingvistice</t>
  </si>
  <si>
    <t>Martin, Anca-Simina, Translated COVID-19 Fake News Human Input and Localization As Benchmarks of Disinformation Intent, în Transylvanian Review, vol. 31, suppl. 1, 2022, p. 145-157. ISSN 1221-1249.</t>
  </si>
  <si>
    <t>https://www.webofscience.com/wos/woscc/full-record/WOS:000980025300013</t>
  </si>
  <si>
    <t>Cîndea Iulia Elena (ULBS)</t>
  </si>
  <si>
    <t>Publishing chinese literary works during 1965–2018 romania: An in-depth study in the sociology of literature</t>
  </si>
  <si>
    <t xml:space="preserve">Romanian sinology during the Cold War  (  Book Chapter) (Brînză, A., Sinology during the Cold War) </t>
  </si>
  <si>
    <t>https://www.taylorfrancis.com/chapters/edit/10.4324/9781003193548-9/romanian-sinology-cold-war-andreea-brînză</t>
  </si>
  <si>
    <t xml:space="preserve">Scopus, Routledge </t>
  </si>
  <si>
    <t>Cojocaru, Monica (ULBS)</t>
  </si>
  <si>
    <t>Metafictional Twist Endings in Ian McEwan‘s Atonement and Sweet Tooth</t>
  </si>
  <si>
    <t>Snyder, Robert Lance. "Self-Consuming Fictions: Narratological Deception in Ian McEwan's Sweet Tooth." South Atlantic Review, vol. 87, no. 1, spring 2022, pp. 94+.</t>
  </si>
  <si>
    <t>gale.com/apps/doc/A698823316/AONE?u=anon~3f651062&amp;sid=googleScholar&amp;xid=f447c440</t>
  </si>
  <si>
    <t>SCOPUS, Web of Science</t>
  </si>
  <si>
    <t>Florea Silvia si Diana Florea (ULBS)</t>
  </si>
  <si>
    <t>Florea, Silvia (ULBS) si Joseph Woelfel (USA)</t>
  </si>
  <si>
    <t>Florea, Silvia, and Joseph Woelfel. "Proximal versus distant suffering in TV news discourses on COVID-19 pandemic." Text &amp; Talk 42.3 (2022): 327-345</t>
  </si>
  <si>
    <t>Ye, Hong, and Kexin Chen. "A study on the discourse strategy of telecommunication fraud based on proximization theory." Discourse &amp; Communication (2022): 17504813221129517.</t>
  </si>
  <si>
    <t>https://journals.sagepub.com/doi/abs/10.1177/17504813221129517</t>
  </si>
  <si>
    <t xml:space="preserve">Scopus
Social Sciences Citation Index (SSCI)
</t>
  </si>
  <si>
    <t>Greavu Arina (ULBS)</t>
  </si>
  <si>
    <t>Morphological and syntactical aspects of Romanian/English codeswitching, Swedish Journal of Romanian Studies, vol. 5, nr. 2, 2022</t>
  </si>
  <si>
    <t>Daniela Hăisan, THE CATCHINESS OF CODE-SWITCHING: PLURILINGUALISM IN CATCHY (A ROMANIAN WOMEN’S E-ZINE), Studia Universitatis Babes-Bolyai , 4, 2022</t>
  </si>
  <si>
    <t xml:space="preserve">http://www.studia.ubbcluj.ro/download/pdf/philologia/2022_4/09.pdf </t>
  </si>
  <si>
    <t xml:space="preserve">Web of Science - Emerging Sources Citation Index Clarivate Analytics (2018), http://mjl.clarivate.com/cgi-bin/jrnlst/jlresults.cgi?PC=MASTER&amp;ISSN=1220-0484  </t>
  </si>
  <si>
    <t>A Classification of Borrowings: Observations from Romanian Contact,Diversité et Identité Culturelle En Europe A, (2013) 88, 95–104.</t>
  </si>
  <si>
    <t>Pepe, G. (2022). The New Lingua della Giobba. In: New Migrations, New Multilingual Practices, New Identities. Palgrave Macmillan, Cham. https://doi.org/10.1007/978-3-031-09648-8_5</t>
  </si>
  <si>
    <t>https://link.springer.com/content/pdf/bfm:978-3-031-09648-8/1?pdf=chapter%20toc</t>
  </si>
  <si>
    <t>Palgrave Macmillan</t>
  </si>
  <si>
    <t>Recent Anglicisms in Romanian: Evolution and Integration, Presa Universitara Clujeana, http://www.editura.ubbcluj.ro/bd/ebooks/pdf/2313.pdf</t>
  </si>
  <si>
    <t>PAŞCALĂU, CRISTIAN, CALCURI ŞI BARBARISME ÎN LIMBA ROMÂNĂ ACTUALĂ: TARGET, OSPITALITATE, HOSTESS. Dacoromania, nr. 2, 2022</t>
  </si>
  <si>
    <t xml:space="preserve">http://www.dacoromania.inst-puscariu.ro/articole/2022_2/DR%202-2022%20168-179.pdf </t>
  </si>
  <si>
    <t xml:space="preserve">Scopus, Web of Science - Emerging Sources Citation Index Clarivate Analytics   </t>
  </si>
  <si>
    <t>"Antisemitic or Bordering on Antisemitic? Grey Areas in Romanian
Fake News Discourses in the Wake of the Covid-19 Pandemic"</t>
  </si>
  <si>
    <r>
      <rPr>
        <sz val="10"/>
        <color theme="1"/>
        <rFont val="Arial Narrow"/>
        <family val="2"/>
      </rPr>
      <t xml:space="preserve">Terian, Simina-Maria, "What Kind of News Is Fake News: A New Taxonomy", Mihaela Ursa, Simina-Maria Terian, Alex Goldiș și Andrei Terian (editori), </t>
    </r>
    <r>
      <rPr>
        <i/>
        <sz val="10"/>
        <color theme="1"/>
        <rFont val="Arial Narrow"/>
        <family val="2"/>
      </rPr>
      <t>Humanities at the Crossroads: New Theoretical, Systemic, and Quantitative Approaches</t>
    </r>
    <r>
      <rPr>
        <sz val="10"/>
        <color theme="1"/>
        <rFont val="Arial Narrow"/>
        <family val="2"/>
      </rPr>
      <t>, număr special, vol. XXI, nr. 1</t>
    </r>
  </si>
  <si>
    <t>"Discerning Fake News: An Automated Analysis Using the
ReaderBench Framework"</t>
  </si>
  <si>
    <r>
      <rPr>
        <sz val="10"/>
        <color theme="1"/>
        <rFont val="Arial Narrow"/>
        <family val="2"/>
      </rPr>
      <t xml:space="preserve">Meddeb, Paul,; Ruseti, Stefan, Dascalu, Mihai, Terian, Simina-Maria și Travadel, Sebastien, "Counteracting French Fake News on Climate Change Using Language Models
"Counteracting French Fake News on Climate Change Using Language Models", </t>
    </r>
    <r>
      <rPr>
        <i/>
        <sz val="10"/>
        <color theme="1"/>
        <rFont val="Arial Narrow"/>
        <family val="2"/>
      </rPr>
      <t>Sustainability</t>
    </r>
    <r>
      <rPr>
        <sz val="10"/>
        <color theme="1"/>
        <rFont val="Arial Narrow"/>
        <family val="2"/>
      </rPr>
      <t>, vol. 14, nr. 18.</t>
    </r>
  </si>
  <si>
    <t>Ung, Snejana. “Rethinking Romanian Literature Collectively: The Inter-imperial Modern Novel.” Transilvania, no. 10 (2022): 55-61. https://doi.org/10.51391/trva.2022.10.07.</t>
  </si>
  <si>
    <t>https://revistatransilvania.ro/rethinking-romanian-literature-collectively-the-inter-imperial-modern-novel/?utm_source=rss&amp;utm_medium=rss&amp;utm_campaign=rethinking-romanian-literature-collectively-the-inter-imperial-modern-novel</t>
  </si>
  <si>
    <t>Ștefan BAGHIU (ULBS), Andrei TERIAN (ULBS), Vlad POJOGA  (ULBS), Snejana UNG (UVT), Bianca CRĂCIUN (ULBS), Ovio OLARU  (ULBS)</t>
  </si>
  <si>
    <t>GEOGRAFIA ROMANULUI ROMÂNESC (1933-1947): STRĂINĂTATEA.</t>
  </si>
  <si>
    <t>Bâlici, Mihnea. “Conceptul de inter-imperialiate în periferie: modelul Wallerstein și cazul romanului Adam și Eva de Liviu Rebreanu.” Transilvania, no. 10 (2022): 70-77. https://doi.org/10.51391/trva.2022.10.09.</t>
  </si>
  <si>
    <t>Radu VANCU (ULBS), Alex GOLDIȘ (UBB), Ovio OLARU (ULBS),
Vlad POJOGA (ULBS), Teodora SUSARENCO (ULBS),
Denisa FRĂTEAN (ULBS), Ștefan BAGHIU (ULBS),</t>
  </si>
  <si>
    <t>Temporalitatea internă a romanului românesc (1844-1932)</t>
  </si>
  <si>
    <t>Morariu, David. “Foreignness in the Nineteenth Century Romanian Novel (1845-1900): From Semantic Valences to Specific Markers of Novelistic Subgenres” Transilvania, no. 6-7 (2022): 120-135. https://doi.org/10.51391/trva.2022.06-07.15.</t>
  </si>
  <si>
    <t>Ștefan BAGHIU (ULBS), Andrei TERIAN (ULBS), Vlad POJOGA (ULBS),
Teodora SUSARENCO (ULBS), Iunis MINCULETE (ULBS), Ovio OLARU (ULBS)</t>
  </si>
  <si>
    <t>Geografia romanului românesc (1901-1932): străinătatea</t>
  </si>
  <si>
    <t>Baghiu, Ștefan. “Liviu Rebreanu și Sofia Nădejde ca world literature: geopolitică, interimperialitate și descoperirea lumii în romanul modern.” Transilvania, no. 10 (2022): 46-54. https://doi.org/10.51391/trva.2022.10.06.</t>
  </si>
  <si>
    <t>Modoc, Emanuel. “The Digital Curation of the Romanian Interwar Novel (1920-1940)”. Metacritic Journal for Comparative Studies and Theory 8.1 (2022). DOI: https://doi.org/10.24193/mjcst.2022.13.07.</t>
  </si>
  <si>
    <t>Gârdan, Daiana, and Emanuel Modoc. “De la cărți la date. Schimbări paradigmatice în studiile literare după turnura digitală.” Transilvania, no. 10 (2022): 90-96.
https://doi.org/10.51391/trva.2022.10.11.</t>
  </si>
  <si>
    <t>Andrei TERIAN (ULBS), Daiana GÂRDAN (Institutul de Lingvistică și Istorie Literară „Sextil Pușcariu”),
Emanuel MODOC (Institutul de Lingvistică și Istorie Literară „Sextil Pușcariu”), Cosmin BORZA (Institutul de Lingvistică și Istorie Literară „Sextil Pușcariu”), Dragoș VARGA (ULBS),
Ovio OLARU (ULBS), David MORARIU (ULBS)</t>
  </si>
  <si>
    <t>Fărmuş, Ioan “Întoarcere la bătălia pentru roman. Teorii despre roman în spațiul cultural românesc interbelic.” Transilvania, no. 8 (2022): 33-41. https://doi.org/10.51391/trva.2022.08.04.</t>
  </si>
  <si>
    <t>What is Digital Humanities and What’s It Doing in Romanian Departments?</t>
  </si>
  <si>
    <t>“‚Postdouămiismul’. O promoție”</t>
  </si>
  <si>
    <t>Lupașcu, Emanuel. “Postumanismul și poezia română contemporană.” Transilvania, no. 6-7 (2022): 44-57.
https://doi.org/10.51391/trva.2022.06-07.05.</t>
  </si>
  <si>
    <t>Lăzărescu, Ioan (Universitatea din București)/Sava Doris (ULBS)</t>
  </si>
  <si>
    <t>Stützung des Spracherhalts bei deutschsprachigen Minderheiten: Rumänien</t>
  </si>
  <si>
    <t>Berdie, Adeline: Sprachliche Vielfalt in der urbanen Sprachlandschaft Siebenbürgens. Interdisziplinäre Annäherungen und Forschungsperspektiven der Linguistic Landscape. În: Sass, Maria/Sava, Doris (coord.): „Interdisziplinäre, interkulturelle und interliterarische Erkundungen“. Berlin: Peter Lang, 2022, ISBN 978-3-631-86129-5</t>
  </si>
  <si>
    <t>https://www.peterlang.com/document/1180762</t>
  </si>
  <si>
    <t>Tichy, Ellen: Profile der Germanistik in Mittelosteuropa. Transformationsprozesse und Perspektiven. Berlin: Peter Lang, 2022, ISBN 978-3-631-85334-4.</t>
  </si>
  <si>
    <t>https://www.peterlang.com/document/1163748</t>
  </si>
  <si>
    <t>Sava Doris (ULBS)</t>
  </si>
  <si>
    <t>Gehegt und gepflegt: Das Rumäniendeutsche in der Neuauflage (2016) des Variantenwörterbuchs des Deutschen</t>
  </si>
  <si>
    <t>Fischer, Markus: Sprachkreativität, sprachliche Vielfalt und Mischung von Sprachen in der rumäniendeutschen Gegenwartsliteratur am Beispiel zweier Romandebuts – Das Paprikaraumschiff (2020) von Sigrid Katharina Eismann und Die Chamaleondamen (2020) von Yvonne Hergane. În: Sass, Maria/Sava, Doris (coord.): „Minderheit als kulturelle Bereicherung. Literatur, Sprache und Kultur der Rumäniendeutschen im Wandel“. Berlin: Peter Lang, 2022, pg. 25-39. ISBN 978-3-631-88928-2</t>
  </si>
  <si>
    <t>https://www.peterlang.com/document/1294540</t>
  </si>
  <si>
    <t xml:space="preserve">“William Faulkner and the Romanian ‘Criticism of Survival’” </t>
  </si>
  <si>
    <r>
      <rPr>
        <sz val="10"/>
        <color theme="1"/>
        <rFont val="Times New Roman"/>
        <family val="1"/>
      </rPr>
      <t xml:space="preserve">Deborah Cohn, “William Faulkner as Cold War Cultural Ambassador: ‘In between propaganda and escapism’,” in </t>
    </r>
    <r>
      <rPr>
        <i/>
        <sz val="10"/>
        <color theme="1"/>
        <rFont val="Times New Roman"/>
        <family val="1"/>
      </rPr>
      <t>The Bloomsbury Handbook to Cold War Literary Cultures</t>
    </r>
    <r>
      <rPr>
        <sz val="10"/>
        <color theme="1"/>
        <rFont val="Times New Roman"/>
        <family val="1"/>
      </rPr>
      <t>. Ed. Greg Barnhisel. Londra: Bloomsbury, 2022. 259-285. P. 260. ISBN HB 978-1-3501-9171-6.</t>
    </r>
  </si>
  <si>
    <t>https://www.bloomsburycollections.com/book/the-bloomsbury-handbook-to-cold-war-literary-cultures/ch16-william-faulkner-as-cold-war-cultural-ambassador-in-between-propaganda-and-escapism?from=search</t>
  </si>
  <si>
    <t>Bloomsbury</t>
  </si>
  <si>
    <t xml:space="preserve">“William Faulkner and the Romanian ‘Criticism of Survival’,” </t>
  </si>
  <si>
    <r>
      <rPr>
        <sz val="10"/>
        <color theme="1"/>
        <rFont val="Times New Roman"/>
        <family val="1"/>
      </rPr>
      <t xml:space="preserve">Robert W. Hamblin, </t>
    </r>
    <r>
      <rPr>
        <i/>
        <sz val="10"/>
        <color theme="1"/>
        <rFont val="Times New Roman"/>
        <family val="1"/>
      </rPr>
      <t>Critical Essays on William Faulkner</t>
    </r>
    <r>
      <rPr>
        <sz val="10"/>
        <color theme="1"/>
        <rFont val="Times New Roman"/>
        <family val="1"/>
      </rPr>
      <t xml:space="preserve">. UP of Mississippi, 2022. P. 288. ISBN 9781496841124 (hb). </t>
    </r>
  </si>
  <si>
    <t>https://www.upress.state.ms.us/Books/C/Critical-Essays-on-William-Faulkner</t>
  </si>
  <si>
    <t>University Press of Mississippi</t>
  </si>
  <si>
    <r>
      <rPr>
        <sz val="10"/>
        <color theme="1"/>
        <rFont val="Times New Roman"/>
        <family val="1"/>
      </rPr>
      <t>Cosmin Borza, “</t>
    </r>
    <r>
      <rPr>
        <i/>
        <sz val="10"/>
        <color theme="1"/>
        <rFont val="Times New Roman"/>
        <family val="1"/>
      </rPr>
      <t>Translating Modernism through Communism. William Faulkner and Gabriel García Márquez as Cold War Writers</t>
    </r>
    <r>
      <rPr>
        <sz val="10"/>
        <color theme="1"/>
        <rFont val="Times New Roman"/>
        <family val="1"/>
      </rPr>
      <t xml:space="preserve">,” în </t>
    </r>
    <r>
      <rPr>
        <i/>
        <sz val="10"/>
        <color theme="1"/>
        <rFont val="Times New Roman"/>
        <family val="1"/>
      </rPr>
      <t>Transylvanian Review</t>
    </r>
    <r>
      <rPr>
        <sz val="10"/>
        <color theme="1"/>
        <rFont val="Times New Roman"/>
        <family val="1"/>
      </rPr>
      <t>, XXXI, 2022, Supliment nr. 1, p. 111–122. ISSN 2067-1016.</t>
    </r>
  </si>
  <si>
    <t>https://1510q6wfp-y-https-www-webofscience-com.z.e-nformation.ro/wos/woscc/full-record/WOS:000980025300010</t>
  </si>
  <si>
    <t>WOS</t>
  </si>
  <si>
    <r>
      <rPr>
        <sz val="10"/>
        <color theme="1"/>
        <rFont val="Times New Roman"/>
        <family val="1"/>
      </rPr>
      <t xml:space="preserve">Claudiu Turcus, Daiana Gardan, “An Ideological Distant Reading of the American Novel Translated in the Romanian Literary System (1853-1989)” în </t>
    </r>
    <r>
      <rPr>
        <i/>
        <sz val="10"/>
        <color theme="1"/>
        <rFont val="Times New Roman"/>
        <family val="1"/>
      </rPr>
      <t>Transylvanian Review</t>
    </r>
    <r>
      <rPr>
        <sz val="10"/>
        <color theme="1"/>
        <rFont val="Times New Roman"/>
        <family val="1"/>
      </rPr>
      <t>, XXXI, 2022, Supliment nr. 1, p. 237-249. ISSN 2067-1016.</t>
    </r>
  </si>
  <si>
    <t>https://1510q6wfp-y-https-www-webofscience-com.z.e-nformation.ro/wos/woscc/full-record/WOS:000980025300021</t>
  </si>
  <si>
    <t>Schneider Ana-Karina (ULBS), Selejan Corina (ULBS)</t>
  </si>
  <si>
    <t>Anglicist Women’s and Gender Studies in Romania: Between Persistence and Resistance</t>
  </si>
  <si>
    <r>
      <rPr>
        <sz val="10"/>
        <color theme="1"/>
        <rFont val="Arial Narrow"/>
        <family val="2"/>
      </rPr>
      <t xml:space="preserve">Ana-Karina Schneider, "Contemporary American Women Writers in Romania", 
</t>
    </r>
    <r>
      <rPr>
        <i/>
        <sz val="10"/>
        <color theme="1"/>
        <rFont val="Arial Narrow"/>
        <family val="2"/>
      </rPr>
      <t>Contemporary American Fiction in the European Classroom</t>
    </r>
    <r>
      <rPr>
        <sz val="10"/>
        <color theme="1"/>
        <rFont val="Arial Narrow"/>
        <family val="2"/>
      </rPr>
      <t>, pp 79–95</t>
    </r>
  </si>
  <si>
    <t>https://link.springer.com/chapter/10.1007/978-3-030-94166-6_6</t>
  </si>
  <si>
    <t>IC05 - Keynote speaker la manifestări științifice organizate în străinătate.</t>
  </si>
  <si>
    <t>Se punctează doar evenimentele organizate de universități din Top 500 ARWU din anul raportării; universitățile respective trebuie să fie organizatori, și nu simple gazde ale evenimentului; Doar în domeniul Medicină, se punctează și „minicursurile; (keynote lectures, instructional course lectures etc.) prezentate în cadrul congreselor organizare de societățile internaționale de specialitate</t>
  </si>
  <si>
    <t>Calitatea de keynote speaker se verifică pe baza invitației adresate de către organizatori, a programului conferinței și a Dispoziției de deplasare; în program trebuie să se menționeze afilierea autorului la ULBS;</t>
  </si>
  <si>
    <t>Discursul trebuie să fi fost ținut într-o limbă străină de circulație internațională;</t>
  </si>
  <si>
    <t>Participarea s-a făcut prin deplasarea fizică a participantului la locul conferinței; nu se raportează prelegerile ținute online;</t>
  </si>
  <si>
    <t>Manifestarea trebuie să fi avut un caracter științific; Dacă un autor a ținut mai multe keynote speeches în cadrul aceleiași manifestări științifice, se punctează doar unul dintre ele, nu se consideră keynote speeches: prezentările din cadrul întâlnirilor de lucru ale echipelor unor proiecte internaționale; discursurile ținute în cadrul unor reuniuni cu caracter de formare profesională; rapoartele prezentate la întâlnirile unor asociații/organizații profesionale; prezentările instituționale ale profilului și activității ULBS ș.a.m.d</t>
  </si>
  <si>
    <t>Recunoașterea unei prezentări drept „keynote” se face doar în cazul manifestărilor științifice în cadrul cărora există o diferență clară între „plen” și „paneluri”; nu se raportează drept keynote speeches prezentările ținute la conferințe cu un număr redus de participanți, unde din principiu lucrările nu sunt împărțite pe paneluri.</t>
  </si>
  <si>
    <r>
      <rPr>
        <sz val="10"/>
        <color theme="1"/>
        <rFont val="Arial Narrow"/>
        <family val="2"/>
      </rPr>
      <t xml:space="preserve">* </t>
    </r>
    <r>
      <rPr>
        <b/>
        <sz val="10"/>
        <color theme="1"/>
        <rFont val="Arial Narrow"/>
        <family val="2"/>
      </rPr>
      <t xml:space="preserve">Punctaje de referință:                                                                                                                                                                                                                                                                                                             
</t>
    </r>
    <r>
      <rPr>
        <sz val="10"/>
        <color theme="1"/>
        <rFont val="Arial Narrow"/>
        <family val="2"/>
      </rPr>
      <t xml:space="preserve">• 100 p./keynote speech.
</t>
    </r>
  </si>
  <si>
    <t>Universitatea care organizează conferința</t>
  </si>
  <si>
    <t>Numele și prenumele autorilor (afilierea) invitați</t>
  </si>
  <si>
    <t>Titlul conferinței</t>
  </si>
  <si>
    <t xml:space="preserve">Anul </t>
  </si>
  <si>
    <t>Linkul conferinței</t>
  </si>
  <si>
    <t xml:space="preserve">Baza de date în care este indexată revista </t>
  </si>
  <si>
    <t>Link către articol</t>
  </si>
  <si>
    <t>se încarcă invitația adresată de organizatori in format PDF</t>
  </si>
  <si>
    <t>Limba în care s-a ținut prezentarea la conferință</t>
  </si>
  <si>
    <t>IC06 - Cereri de brevete depuse și brevete obținute (naționale, internaționale, triadice).</t>
  </si>
  <si>
    <t xml:space="preserve">Se va anexa documentul doveditor (înregistrarea in buletinul oficial aferent) și înregistrarea la Serviciul CDI/ CTC HPI-ULBS, respectiv dovada indexării in WoS; </t>
  </si>
  <si>
    <t>Se punctează doar brevetele/cererile al căror titular este ULBS; 
Punctajul aferent cererii se acordă pentru anul depunerii cererii; punctajul aferent brevetului se acordă pentru anul obținerii brevetului; cele două punctaje se acordă cumulativ (de ex., 200 + 1000 p.).</t>
  </si>
  <si>
    <t>Brevetul/cererea conține mențiunea afilierii la ULBS a autorului/inventatorului care face raportarea. În cazul declarării de afilieri la mai multe instituții, se împarte punctajul la numărul de instituții la care autorul își declară afilierea; în cazul în care autorul și-a declarat afilierea la mai multe structuri ale ULBS (de ex., un departament și un centru de cercetare), punctajul nu se împarte;</t>
  </si>
  <si>
    <t>Punctajul cererii/brevetului se împarte la numărul de autori/coordonatori afiliați la instituții de educație și cercetare din România (inclusiv doctoranzi sau studenți); la împărțirea punctajului nu se iau în calcul autorii afiliați la instituții din străinătate sau la instituții românești care nu sunt de educație și cercetare.</t>
  </si>
  <si>
    <r>
      <rPr>
        <b/>
        <sz val="10"/>
        <color rgb="FF000000"/>
        <rFont val="Arial Narrow"/>
        <family val="2"/>
      </rPr>
      <t>* Punctaje de referință:</t>
    </r>
    <r>
      <rPr>
        <sz val="10"/>
        <color rgb="FF000000"/>
        <rFont val="Arial Narrow"/>
        <family val="2"/>
      </rPr>
      <t xml:space="preserve">
• 200 p./cerere de brevet ;
• 1.000 p./ brevet național (OSIM);
• 2.000 p./ brevet european/ internațional (EPO/USTPO);
• 4.000 p./ brevet triadic.</t>
    </r>
  </si>
  <si>
    <t>Titlul brevetului/ Numărul brevetului</t>
  </si>
  <si>
    <t>Numele și prenumele inventatorilor (se menționează în paranteză afilierea)</t>
  </si>
  <si>
    <t>Data înregistrării în buletinul oficial / Data indexarii cererii de brevet in TR</t>
  </si>
  <si>
    <t>IC07 - Evenimente internaționale și/sau activități de anvergură</t>
  </si>
  <si>
    <t>Se va verifica existența siglei ULBS pe materialele promoționale ale evenimentului;</t>
  </si>
  <si>
    <t>În cazul difuzării online a spectacolelor/filmelor de la literele (b), (c), (d) și (f), se punctează transmisia o singură dată, pentru fiecare rol (pentru fiecare canal instituțional de difuzare);</t>
  </si>
  <si>
    <t>La litera (g), expoziția personală se punctează doar dacă include peste 20 lucrări;</t>
  </si>
  <si>
    <t>La litera (h), mențiunile diferite pe aceeași pagină se punctează o singură dată.</t>
  </si>
  <si>
    <r>
      <rPr>
        <b/>
        <sz val="10"/>
        <color theme="1"/>
        <rFont val="Arial Narrow"/>
        <family val="2"/>
      </rPr>
      <t>* Punctaje de referință:</t>
    </r>
    <r>
      <rPr>
        <sz val="10"/>
        <color theme="1"/>
        <rFont val="Arial Narrow"/>
        <family val="2"/>
      </rPr>
      <t xml:space="preserve">
• </t>
    </r>
    <r>
      <rPr>
        <b/>
        <sz val="10"/>
        <color theme="1"/>
        <rFont val="Arial Narrow"/>
        <family val="2"/>
      </rPr>
      <t>a)        Organizare/management eveniment artistic (Artele spectacolului/Arte vizuale-resta</t>
    </r>
    <r>
      <rPr>
        <sz val="10"/>
        <color theme="1"/>
        <rFont val="Arial Narrow"/>
        <family val="2"/>
      </rPr>
      <t xml:space="preserve">urare):
• festival de Artele spectacolului: manager festival internațional = 1000 p.; manager festival național = 400 p.; manager secțiune în cadrul unui festival internațional = 300 p.; membru în echipa de management a unei secțiuni din cadrul unui festival internațional = 150 p.; manager pentru prezentarea unui spectacol în cadrul unui festival sau turneu, în străinătate = 200 p.; membru în echipa de management a prezentării unui spectacol în cadrul unui festival sau turneu, în străinătate = 100 p. 
• eveniment de Arte vizuale-restaurare: organizator eveniment internațional = 200 p
</t>
    </r>
    <r>
      <rPr>
        <b/>
        <sz val="10"/>
        <color theme="1"/>
        <rFont val="Arial Narrow"/>
        <family val="2"/>
      </rPr>
      <t>b)	Film de lung metraj (Artele spectacolului):</t>
    </r>
    <r>
      <rPr>
        <sz val="10"/>
        <color theme="1"/>
        <rFont val="Arial Narrow"/>
        <family val="2"/>
      </rPr>
      <t xml:space="preserve">
• regie = 600 p; rol principal = 450 p.; rol secundar = 200 p.; rol episodic = 100 p.
</t>
    </r>
    <r>
      <rPr>
        <b/>
        <sz val="10"/>
        <color theme="1"/>
        <rFont val="Arial Narrow"/>
        <family val="2"/>
      </rPr>
      <t>c)	Roluri în spectacole în cadrul instituțiilor producătoare (Artele spectacolului):</t>
    </r>
    <r>
      <rPr>
        <sz val="10"/>
        <color theme="1"/>
        <rFont val="Arial Narrow"/>
        <family val="2"/>
      </rPr>
      <t xml:space="preserve">
• rol în spectacol nou / premieră a unei stagiuni din cadrul unei instituții producătoare de spectacol (teatru național / de stat / independent): rol principal = 350 p.; rol secundar = 200 p.; rol episodic sau corp-ansamblu = 100 p.
</t>
    </r>
    <r>
      <rPr>
        <b/>
        <sz val="10"/>
        <color theme="1"/>
        <rFont val="Arial Narrow"/>
        <family val="2"/>
      </rPr>
      <t>d)	Roluri în spectacole jucate la festivaluri internaționale (Artele spectacolului):</t>
    </r>
    <r>
      <rPr>
        <sz val="10"/>
        <color theme="1"/>
        <rFont val="Arial Narrow"/>
        <family val="2"/>
      </rPr>
      <t xml:space="preserve">
• rol într-un spectacol invitat / selectat în programul unui festival internațional din străinătate și în cadrul FITS: rol principal = 100 p.; rol secundar = 50 p.; rol episodic sau corp-ansamblu = 40 p.
</t>
    </r>
    <r>
      <rPr>
        <b/>
        <sz val="10"/>
        <color theme="1"/>
        <rFont val="Arial Narrow"/>
        <family val="2"/>
      </rPr>
      <t>e)	Producție artistică în cadrul instituțiilor producătoare de spectacol (Artele spectacolului):</t>
    </r>
    <r>
      <rPr>
        <sz val="10"/>
        <color theme="1"/>
        <rFont val="Arial Narrow"/>
        <family val="2"/>
      </rPr>
      <t xml:space="preserve">
• regie spectacol = 450 p.; participarea regizorului la repetiții și reprezentarea publică a spectacolului în cadrul unui festival internațional (deplasare) sau în cadrul FITS = 100 p.;
• scenografie de spectacol/film = 300 p.;
•nconcept coregrafic spectacol de dans = 450 p.; concept coregrafic spectacol de teatru / teatru-dans: 200 p.;
• compoziție muzicală originală = 300 p.;
• autor de text dramatic / traducere de text dramatic pentru spectacol = 300 p.; dramaturg de producție = 200 p.
</t>
    </r>
    <r>
      <rPr>
        <b/>
        <sz val="10"/>
        <color theme="1"/>
        <rFont val="Arial Narrow"/>
        <family val="2"/>
      </rPr>
      <t>f)	Concerte internaționale (Muzică – inclusiv muzică religioasă):</t>
    </r>
    <r>
      <rPr>
        <sz val="10"/>
        <color theme="1"/>
        <rFont val="Arial Narrow"/>
        <family val="2"/>
      </rPr>
      <t xml:space="preserve">
• spectacol invitat / selectat în programul unui festival (deplasare) internațional din străinătate sau în cadrul FITS: solist = 120 puncte; membru cor/ansamblu/instrumentist = 60 p.
• concert de muzică religioasă în străinătate = 100 p.
</t>
    </r>
    <r>
      <rPr>
        <b/>
        <sz val="10"/>
        <color theme="1"/>
        <rFont val="Arial Narrow"/>
        <family val="2"/>
      </rPr>
      <t>g)	Expoziții în străinătate (Arte vizuale)</t>
    </r>
    <r>
      <rPr>
        <sz val="10"/>
        <color theme="1"/>
        <rFont val="Arial Narrow"/>
        <family val="2"/>
      </rPr>
      <t xml:space="preserve">:
• expoziție personala = 500 p.;
• participare la expoziție = 100 p.
</t>
    </r>
    <r>
      <rPr>
        <b/>
        <sz val="10"/>
        <color theme="1"/>
        <rFont val="Arial Narrow"/>
        <family val="2"/>
      </rPr>
      <t>h)	Vizibilitate internațională:</t>
    </r>
    <r>
      <rPr>
        <sz val="10"/>
        <color theme="1"/>
        <rFont val="Arial Narrow"/>
        <family val="2"/>
      </rPr>
      <t xml:space="preserve">
• menționare nominală într-un context cultural, pe o pagină web din străinătate (inclusiv social media) = 10 p./mențiune.
</t>
    </r>
  </si>
  <si>
    <t xml:space="preserve">Numele și prenumele </t>
  </si>
  <si>
    <t>Titlu eveniment</t>
  </si>
  <si>
    <t>Tipul evenimentului</t>
  </si>
  <si>
    <t>Data evenimentului</t>
  </si>
  <si>
    <t>Link-ul către site-ul evenimentului/ catolog/ pagină de FB etc.</t>
  </si>
  <si>
    <t>Anca Arnau</t>
  </si>
  <si>
    <t xml:space="preserve"> FLIA3</t>
  </si>
  <si>
    <t>Yamamoto Noh Theatre</t>
  </si>
  <si>
    <t>Colaborator artistic evenimente indoor - Responsabil Sectiunea  Muzica in Biserici - FITS 2022</t>
  </si>
  <si>
    <t>24.06.2022</t>
  </si>
  <si>
    <t>30db741l2x463qmtnqikgl2kjb8a (evt-as.s3.eu-central-1.amazonaws.com)</t>
  </si>
  <si>
    <t xml:space="preserve">London International Gospel Choir; Alexandru Catau - Concert de orga </t>
  </si>
  <si>
    <t>25.06.2022</t>
  </si>
  <si>
    <t>Pedro Jóia &amp;Miguel Ramos - Fado; London International Gospel Choir; Alexandru Catau - Concert de orga</t>
  </si>
  <si>
    <t>26.06.2022</t>
  </si>
  <si>
    <t>Pedro Jóia &amp;Miguel Ramos - Fado; London International Gospel Choir; Izabela Jeżowska &amp; Marcin Grabosz; Collegium Musicum Brukenthal</t>
  </si>
  <si>
    <t>27.06.2022</t>
  </si>
  <si>
    <t>Pedro Jóia &amp;Miguel Ramos - Fado; Izabela Jeżowska &amp; Marcin Grabosz; La Cantiga de la Serena</t>
  </si>
  <si>
    <t>28.06.2022</t>
  </si>
  <si>
    <t>La Cantiga de la Serena; Pro Gospel Timisoara</t>
  </si>
  <si>
    <t>29.06.2022</t>
  </si>
  <si>
    <t>30.06.2022</t>
  </si>
  <si>
    <t>Buedi Siebert &amp; Stefan Charisius; Monica Jesus - Fado; Collegium Musicum Brukenthal</t>
  </si>
  <si>
    <t>01.07.2022</t>
  </si>
  <si>
    <t>Buedi Siebert &amp; Stefan Charisius; Monica Jesus - Fado; Mari Fukumoto – Concert de orga</t>
  </si>
  <si>
    <t>02.07.2022</t>
  </si>
  <si>
    <t xml:space="preserve">Monica Jesus - Fado; Mari Fukumoto – Concert de orga; Muse Quartet </t>
  </si>
  <si>
    <t>03.07.2022</t>
  </si>
  <si>
    <t>Flautul Fermecat si Interpretare artistica in cadrul seratelor de concerte</t>
  </si>
  <si>
    <t>Studiu de rol si performata artistica; Academia de Opera din Berlin</t>
  </si>
  <si>
    <t>10.07.2022-06.08.2022</t>
  </si>
  <si>
    <t>https://www.facebook.com/photo/?fbid=471864494939415&amp;set=a.267331145392752</t>
  </si>
  <si>
    <t>Bârză-Cârstea Adriana Nicoleta</t>
  </si>
  <si>
    <t>Festivalul Internațional de Teatru de la Sibiu 2022</t>
  </si>
  <si>
    <t>festival internațional  de teatru( manager secțiune Ateliere)</t>
  </si>
  <si>
    <t>24 iunie-3 iulie 2022</t>
  </si>
  <si>
    <t>https://www.sibfest.ro/catalog-fits-2022</t>
  </si>
  <si>
    <t>Festivalul Internaâional de Teatru de la Sibiu 2022</t>
  </si>
  <si>
    <t>festival internațional de teatru (membru în echipa de management a Bursei de spectacole/coordonator și moderator secțiune Întâlniri cu mari coregrafi)</t>
  </si>
  <si>
    <t>26-30 iunie 2022</t>
  </si>
  <si>
    <t>www.sibiuartsmarket.ro</t>
  </si>
  <si>
    <t>DATfest 2022</t>
  </si>
  <si>
    <t>festival</t>
  </si>
  <si>
    <t>5-13.11.2022</t>
  </si>
  <si>
    <t>https://www.turnulsfatului.ro/2022/11/02/datfest-festivalul-dedicat-tinerilor-sibieni-la-a-vii-a-editie-o-saptamana-plina-de-evenimente-197855</t>
  </si>
  <si>
    <t>Festivalul Universităților de Teatru și Management Cultural</t>
  </si>
  <si>
    <t>24.06-3.07.2022</t>
  </si>
  <si>
    <t>https://stradacetatii.ro/2022/06/festivalul-universitatilor-de-teatru-si-management-cultural-de-la-sibiu-un-reper-in-europa/</t>
  </si>
  <si>
    <t>FITS - Spectacole Republica Moldova</t>
  </si>
  <si>
    <t>https://www.sibfest.ro/ro/echipa</t>
  </si>
  <si>
    <t>Festivalul Statuilor Vivante</t>
  </si>
  <si>
    <t>https://capitalcultural.ro/festivalul-statuilor-vivante-la-fits-2022/</t>
  </si>
  <si>
    <t>„Deșteptarea primăverii” la ClassFest Chișinău</t>
  </si>
  <si>
    <t xml:space="preserve">5-8.12.2022 </t>
  </si>
  <si>
    <t>https://www.facebook.com/photo/?fbid=527894739359586&amp;set=a.446220977526963&amp;__cft__[0]=AZV6CVvnNpKM-b9jg0KAlVqR-HMdU8_NT-f8_jcvkFUio0K5R61Ia_OHkVw-fJSXKrNLfSqo7VrJCgwLX-mQOBTV1KnilbPsQpCyQCDcqoCA9sVPeedPzu7Q1Xpe5sH7lOfcUUQD7_dww6MuLDFIEljK0eAv9cpQTCviIRLrslHIxOL22ap8Q2u9lRP2wwTDZ4O8_A5bKpfo04wcWA08SRR8</t>
  </si>
  <si>
    <t>„Puzzle” la Be FREE Festival din Chișinău, Teatrul Național Satiricus „I. L. Caragiale”</t>
  </si>
  <si>
    <t>30.10-1.11.2022</t>
  </si>
  <si>
    <t>https://www.moldpres.md/news/2022/10/26/22008066</t>
  </si>
  <si>
    <t>„Puzzle” la Festivalul MORSI Milano</t>
  </si>
  <si>
    <t>16-20.10.2022</t>
  </si>
  <si>
    <t>http://ziarulexclusiv.ro/2022/10/22/spectacolul-studentesc-puzzle-incheie-editia-din-acest-an-a-festivalului-morsi-din-milano/</t>
  </si>
  <si>
    <t>deplasare spectacolele „Mamă” și „Conferința iraniană”, la Reuniunea Teatrelor Naționale Chișinău</t>
  </si>
  <si>
    <t xml:space="preserve"> 19-22.09.2022 </t>
  </si>
  <si>
    <t>https://www.tribuna.ro/stiri/actualitate/tnrs-participa-cu-doua-spectacole-la-reuniunea-teatrelor-nationale-romanesti-din-chisinau-166313.html</t>
  </si>
  <si>
    <t>Dragoș Buhagiar</t>
  </si>
  <si>
    <t>Bal La Savoy—Paul Abraham
Libretul—Alfred Grunwald &amp; Fritz Lohner -Beda
Regia si coregrafia –Razvan Mazilu
Scenografia –Dragos Buhagiar
Opera Nationala Romana Timisoara</t>
  </si>
  <si>
    <t>spectacol de operetă</t>
  </si>
  <si>
    <t>https://www.ort.ro/eveniment/542/ro/Bal-la-Savoy.html</t>
  </si>
  <si>
    <t>Avarul-- Moliere
Regia –Silviu Purcarete
Scenografia –Dragos Buhagiar
Muzica –Vasile Sirli
Tokyo Metropolitan Theatre</t>
  </si>
  <si>
    <t>spectacol teatru</t>
  </si>
  <si>
    <t>https://www.mesageruldesibiu.ro/o-sala-de-spectacole-din-tokyo-s-a-inclinat-in-fata-romaniei/</t>
  </si>
  <si>
    <t>JOCURI, VORBE, GREIERI…
Regia – Silviu Purcărete
Scenografia  – Dragoș Buhagiar
Muzica –Vasile Sirli
Teatrul Național „Radu Stanca” Sibiu</t>
  </si>
  <si>
    <t>https://www.tnrs.ro/ro/events/jocuri-vorbe-greieri</t>
  </si>
  <si>
    <t>OPERA DE 3 PARALE--
Regia, coregrafia, costumele – Răzvan Mazilu
Decorul – Dragoș Buhagiar
Pregătirea muzicală – Maria Alexievici
Producția muzicală: Vlad Vedeș
Teatrul Excelsior București</t>
  </si>
  <si>
    <t>spectacol operă</t>
  </si>
  <si>
    <t>https://teatrul-excelsior.ro/opera-de-trei-parale/</t>
  </si>
  <si>
    <t xml:space="preserve"> FAMILIA CENCI—Antonin Artaud
Muzica – Vasile Șirli
Regia – Silviu Purcărete
Scenografia  – Dragoș Buhagiar
Teatrul Național „Vasile Alecsandri” Iași</t>
  </si>
  <si>
    <t>https://teatrulnationaliasi.ro/spectacole/antonin-artaud-familia-cenci/</t>
  </si>
  <si>
    <t>Balet – CREAȚIUNILE LUI PROMETHEUS – Ludwig van Beethoven
Libret – Salvatore Vigano
Coregrafia – Ovidiu Mihai Iancu
Décor și costume – Dragoș Buhagiar
Opera Națională Română Timișoara</t>
  </si>
  <si>
    <t>spectacol de balet</t>
  </si>
  <si>
    <t>https://www.ort.ro/eveniment/564/ro/Crea%C8%9Biunile-lui-Prometeu.html</t>
  </si>
  <si>
    <t>Constantin Chiriac</t>
  </si>
  <si>
    <t>FLIA 3</t>
  </si>
  <si>
    <t xml:space="preserve"> manager festival internațional</t>
  </si>
  <si>
    <t>Festivalul Internațional de Teatru de la Sibiu</t>
  </si>
  <si>
    <t>24 iunie - 03 iunie 2022</t>
  </si>
  <si>
    <t>https://evt-as.s3.eu-central-1.amazonaws.com/7iep26vwqv4wp9lfwph3mwy725d4?response-content-disposition=inline%3B%20filename%3D%22Catalog_2022.pdf%22%3B%20filename%2A%3DUTF-8%27%27Catalog_2022.pdf&amp;response-content-type=application%2Fpdf&amp;X-Amz-Algorithm=AWS4-HMAC-SHA256&amp;X-Amz-Credential=AKIAJSYHGRGV3SCK2MWA%2F20230705%2Feu-central-1%2Fs3%2Faws4_request&amp;X-Amz-Date=20230705T090127Z&amp;X-Amz-Expires=300&amp;X-Amz-SignedHeaders=host&amp;X-Amz-Signature=1bbab0a1a12701c447aa72c3b7fe5c03a47bba15aaa48991de0a2bb1d78c92bf</t>
  </si>
  <si>
    <t xml:space="preserve">membru echipa management </t>
  </si>
  <si>
    <t>Platforma Doctorală</t>
  </si>
  <si>
    <t>25 iunie - 03 iunie 2022</t>
  </si>
  <si>
    <t>Recital</t>
  </si>
  <si>
    <t>Recital bilingv (RO/EN) de poezie în cadrul proiectului online A Hand For The Poet / Aplauze pentru poet</t>
  </si>
  <si>
    <t>https://aplauzepentrupoet.thecultureclub.ro/</t>
  </si>
  <si>
    <t>rol în spectacol</t>
  </si>
  <si>
    <t>Premiera spectacol Jocuri, Vorbe, Greieri, regia Silviu Purcarete</t>
  </si>
  <si>
    <t>recital</t>
  </si>
  <si>
    <t>Recital Domnule si frate Eminescu la Ambasada Romaniei din Tokyo</t>
  </si>
  <si>
    <t>https://tokyo.mae.ro/node/2301</t>
  </si>
  <si>
    <t>Recital de poezie religioasa – fragmente din Recitalul Metanie Tie, Parinte</t>
  </si>
  <si>
    <t>https://www.ziarulmetropolis.ro/constantin-chiriac-recital-extraordinar-la-londra/</t>
  </si>
  <si>
    <t>Alexandru Condurache</t>
  </si>
  <si>
    <t>Trei surori</t>
  </si>
  <si>
    <t>spectacol online în cadrul FITS</t>
  </si>
  <si>
    <t>24 iunie - 03 iulie 2022</t>
  </si>
  <si>
    <t>De cealaltă parte a lumii</t>
  </si>
  <si>
    <t>25 iunie - 03 iulie 2022</t>
  </si>
  <si>
    <t>Quartett</t>
  </si>
  <si>
    <t>spectacol online</t>
  </si>
  <si>
    <t>26 iunie - 03 iulie 2022</t>
  </si>
  <si>
    <t>Mal/Praxis</t>
  </si>
  <si>
    <t>27 iunie - 03 iulie 2022</t>
  </si>
  <si>
    <t>You topia</t>
  </si>
  <si>
    <t>28 iunie - 03 iulie 2022</t>
  </si>
  <si>
    <t>manager secțiune în cadrul unui festival internațional</t>
  </si>
  <si>
    <t>manager secțiunea Video în cadrul FITS</t>
  </si>
  <si>
    <t>29 iunie - 03 iulie 2022</t>
  </si>
  <si>
    <t>https://sibfest.ro/ro/echipa</t>
  </si>
  <si>
    <t>Cosulet Florin</t>
  </si>
  <si>
    <t>LIBERTATE, Regia Tudor Giurgiu</t>
  </si>
  <si>
    <t>Film artistiv Lung Metraj</t>
  </si>
  <si>
    <t>15 Noiembrie 2022</t>
  </si>
  <si>
    <t>https://www.imdb.com/title/tt25504794/</t>
  </si>
  <si>
    <t>Jocul de-a vacanta</t>
  </si>
  <si>
    <t>Spectacol de teatru FITS</t>
  </si>
  <si>
    <t>25 iunie 2022</t>
  </si>
  <si>
    <t>https://www.radioromaniacultural.ro/sectiuni-articole/teatru-si-film/fits-anunta-programul-spectacolelor-si-pune-in-vanzare-biletele-pentru-2022-id32604.html</t>
  </si>
  <si>
    <t xml:space="preserve">Coordonare Gala Celebrităților - Coordonare Gala Celebrităților - </t>
  </si>
  <si>
    <t>Spectacol FITS</t>
  </si>
  <si>
    <t>26-27 Iunie</t>
  </si>
  <si>
    <t>https://www.agerpres.ro/cultura/2022/07/02/fits-2022-sase-personalitati-vor-primi-cate-o-stea-pe-aleea-celebritatilor--944059</t>
  </si>
  <si>
    <t>Echilibru Fragil</t>
  </si>
  <si>
    <t>Spectacol teatru TNRS Premiera</t>
  </si>
  <si>
    <t>21.04.2022</t>
  </si>
  <si>
    <t>https://www.tnrs.ro/ro/events/echilibru-fragil-3</t>
  </si>
  <si>
    <t>Tesatorul de vise</t>
  </si>
  <si>
    <t>Spectacol de teatru premiera TNRS</t>
  </si>
  <si>
    <t>15.12.2022</t>
  </si>
  <si>
    <t>https://www.entertix.ro/events/13981/tesatorul-de-vise-poveste-de-craciun-2-15-december-2022-tnrs-sala-mare-sibiu.html</t>
  </si>
  <si>
    <t>ttps://www.entertix.ro/events/13981/tesatorul-de-vise-poveste-de-craciun-2-15-december-2022-tnrs-sala-mare-sibiu.html</t>
  </si>
  <si>
    <t xml:space="preserve"> "Echilibru fragil" regia Mariana Camarasan, rol: Claire</t>
  </si>
  <si>
    <t>spectacol teatru premiera</t>
  </si>
  <si>
    <t>21.04. 2022</t>
  </si>
  <si>
    <t>https://www.radioromaniacultural.ro/sectiuni-articole/teatru-si-film/tnrs-prezinta-doua-premiere-in-luna-martie-macbeth-si-echilibru-fragil-de-ziua-mondiala-a-teatrului-id31524.html,</t>
  </si>
  <si>
    <t xml:space="preserve">“Da-mi inima inapoi” regia Adrian Neacsu, Diana Fufezan,la   Festivalul International de Teatru  Sibiu </t>
  </si>
  <si>
    <t>spectacol teatru in cadrul FITS</t>
  </si>
  <si>
    <t>26.06. 2022</t>
  </si>
  <si>
    <t>“Povestea printese deocheate” la   Festivalul International de Teatru  Sibiu</t>
  </si>
  <si>
    <t>www.sibfest.ro</t>
  </si>
  <si>
    <t>“Povestea printese deocheate" la Tokyo Metropolitan Theater</t>
  </si>
  <si>
    <t>10.10.2022</t>
  </si>
  <si>
    <t>https://www.facebook.com/TNRSS/videos/iat%C4%83-cum-a-fost-primit%C4%83-povestea-prin%C8%9Besei-deocheate-regia-silviu-purc%C4%83rete-pe-s/434723758567194/</t>
  </si>
  <si>
    <t>“ Faust” la  Festivalul International de Teatru  Sibiu</t>
  </si>
  <si>
    <t>Claudia Maior</t>
  </si>
  <si>
    <t>Sectiune spectacole din Romania in cadrul Festivalului International de Teatru de la Sibiu</t>
  </si>
  <si>
    <t>manager sectiune festival international</t>
  </si>
  <si>
    <t>24 iunie - 3 iulie</t>
  </si>
  <si>
    <t>Sectiune spectacole-lectura in cadrul Festivalului International de Teatru de la Sibiu</t>
  </si>
  <si>
    <t>Secțiune Lansări de carte în cadrul Festivalului Internațional de Teatru de la Sibiu</t>
  </si>
  <si>
    <t>Turneu International Povestea printesei deocheate, regia Silviu Purcărete in Japonia, la Tokyo Metropolitan theatre</t>
  </si>
  <si>
    <t>manager turneu international</t>
  </si>
  <si>
    <t>2-14 octombrie</t>
  </si>
  <si>
    <t>https://tokyo-festival.jp/2022/en/program/scarlet</t>
  </si>
  <si>
    <t>Turneu International Mamă, regia Mariana Cămărășan și Conferința iraniană, regia Bobi Pricop la Festivalul Reuniunea Teatrelor Nationale, Chisinau</t>
  </si>
  <si>
    <t xml:space="preserve">15 - 22 septembrie </t>
  </si>
  <si>
    <t>https://tnme.md/programul-reuniunii/</t>
  </si>
  <si>
    <t>A secret about joy, regia Sarah Brown</t>
  </si>
  <si>
    <t>Festivalul Interanțional de Teatru, Sibiu</t>
  </si>
  <si>
    <t>24 iun, 2022</t>
  </si>
  <si>
    <t>https://fulbright.ro/a-secret-about-joy/</t>
  </si>
  <si>
    <t>De cealaltă parte a lumii, regia Alexandra Badea</t>
  </si>
  <si>
    <t>27 iun, 2022</t>
  </si>
  <si>
    <t>https://www.libertatea.ro/lifestyle/festivalul-international-de-teatru-de-la-sibiu-incepe-astazi-din-program-expozitiile-lui-perjovschi-si-one-man-show-cu-eric-emmanuel-schmitt-4185214</t>
  </si>
  <si>
    <t>Povestea prințesei deocheate de Tsuruya Nanboku scenariul și regia Silviu Purcșrete</t>
  </si>
  <si>
    <t>23 iunie, 2022</t>
  </si>
  <si>
    <t>https://www.inoza.ro/povestea-printesei-deocheate/</t>
  </si>
  <si>
    <t>Faust, regia Silviu Purcărete</t>
  </si>
  <si>
    <t>29 iun, 2022</t>
  </si>
  <si>
    <t>https://www.oradesibiu.ro/2022/05/27/faust-primul-spectacol-sold-out-la-fits-2022/</t>
  </si>
  <si>
    <t>Festivalul de la Tokio</t>
  </si>
  <si>
    <t>08-11 oct, 2022</t>
  </si>
  <si>
    <t>chttps://www.stiridesibiu.ro/stiri/reactie-impresionanta-a-publicului-la-povestea-printesei-deocheate-jucata-de-actorii-tnrs-pe</t>
  </si>
  <si>
    <t>Marin Oana Cristina</t>
  </si>
  <si>
    <t>Membru în echipa de organizare a Conferinţei Platformei de Cercetare Doctorală în domeniul Artelor Spectacolului şi Managementului Cultural</t>
  </si>
  <si>
    <t>Sectiune din cadrul unui festival international</t>
  </si>
  <si>
    <t>24,25 iunie 2022</t>
  </si>
  <si>
    <t>https://www.sibfest.ro/ro/platforma-cercetare-doctorala</t>
  </si>
  <si>
    <t>Doriana Memet</t>
  </si>
  <si>
    <t>spectacol - Povești din Pădurea Fermecată</t>
  </si>
  <si>
    <t xml:space="preserve">Rol secundar nou în spectacol </t>
  </si>
  <si>
    <t>iunie 2022</t>
  </si>
  <si>
    <t>https://www.turnulsfatului.ro/2022/06/26/program-fits-2022-duminica-concert-horia-brenciu-si-orchestra-spectacol-de-circ-in-habermann-si-teatru-la-aft-194212</t>
  </si>
  <si>
    <t>rol secundar nou în spectacol selectat FITS</t>
  </si>
  <si>
    <t>spectacol - Suflet de statuie</t>
  </si>
  <si>
    <t>rol principal în specctacol selectat FITS</t>
  </si>
  <si>
    <t>https://www.oradesibiu.ro/2022/06/25/spectacolele-cu-intrare-libera-din-a-doua-zi-a-festivalului-international-de-teatru-de-la-sibiu/</t>
  </si>
  <si>
    <t>Adrian Neacșu</t>
  </si>
  <si>
    <t xml:space="preserve"> Povestea prințesei deocheate de Tsuruya Nanboku al IV-lea, scenariul și regia Silviu Purcărete, Teatrul Național „Radu Stanca”, Sibiu</t>
  </si>
  <si>
    <t>Festivalul de la Tokyo</t>
  </si>
  <si>
    <t>08-11 octombrie 2022</t>
  </si>
  <si>
    <t>https://tnrs.ro/ro/turnee</t>
  </si>
  <si>
    <t>Festivalul Internațional de Teatru, Sibiu</t>
  </si>
  <si>
    <t>23 iunie- 02 iulie</t>
  </si>
  <si>
    <t>https://evt-as.s3.eu-central-1.amazonaws.com/7iep26vwqv4wp9lfwph3mwy725d4?response-content-disposition=inline%3B%20filename%3D%22Catalog_2022.pdf%22%3B%20filename%2A%3DUTF-8%27%27Catalog_2022.pdf&amp;response-content-type=application%2Fpdf&amp;X-Amz-Algorithm=AWS4-HMAC-SHA256&amp;X-Amz-Credential=AKIAJSYHGRGV3SCK2MWA%2F20230706%2Feu-central-1%2Fs3%2Faws4_request&amp;X-Amz-Date=20230706T070113Z&amp;X-Amz-Expires=300&amp;X-Amz-SignedHeaders=host&amp;X-Amz-Signature=4aec72853e53d2c00e0036fa2d78ea55d0e94f4aab3be385af39be440bdd68e9</t>
  </si>
  <si>
    <t>Rol Mefisto în „Faust”, regia Silviu Purcărete</t>
  </si>
  <si>
    <t>Festivalul Internațional de Teatru de la Sibiu, 2022</t>
  </si>
  <si>
    <t>JOCURI, VORBE, GREIERI..., Regia – Silviu Purcărete Scenografia – Dragoș Buhagiar, Muzica – Vasile Șirli, Teatrul Național Radu Stanca Sibiu</t>
  </si>
  <si>
    <t>https://tnrs.ro/ro/events/jocuri-vorbe-greieri</t>
  </si>
  <si>
    <t>Un secret despre bucurie</t>
  </si>
  <si>
    <t>https://tnrs.ro/ro/events/un-secret-despre-bucurie-1</t>
  </si>
  <si>
    <t>spectacol difuzat online în cadrul FITS</t>
  </si>
  <si>
    <t>rol în spectacol, FNT</t>
  </si>
  <si>
    <t>https://fnt.ro/2022/</t>
  </si>
  <si>
    <t>Dă-mi
inima-napoi</t>
  </si>
  <si>
    <t>regie colectivă spectacol ULBS</t>
  </si>
  <si>
    <t>https://sibiucityapp.ro/ro/events/da-mi-inima-napoi</t>
  </si>
  <si>
    <t>regie colectivă spectacol ULBS, participare în cadrul FITS</t>
  </si>
  <si>
    <t>https://evt-as.s3.eu-central-1.amazonaws.com/7iep26vwqv4wp9lfwph3mwy725d4?response-content-disposition=inline%3B%20filename%3D%22Catalog_2022.pdf%22%3B%20filename%2A%3DUTF-8%27%27Catalog_2022.pdf&amp;response-content-type=application%2Fpdf&amp;X-Amz-Algorithm=AWS4-HMAC-SHA256&amp;X-Amz-Credential=AKIAJSYHGRGV3SCK2MWA%2F20230706%2Feu-central-1%2Fs3%2Faws4_request&amp;X-Amz-Date=20230706T071935Z&amp;X-Amz-Expires=300&amp;X-Amz-SignedHeaders=host&amp;X-Amz-Signature=8b39a72cdc944c60e9809f3dfbaeb0a03afd4064d1ee747c60bd9d32248cf5b0</t>
  </si>
  <si>
    <t>„Solas”, Cie. Corps indociles (traducere text)</t>
  </si>
  <si>
    <t>spectacol de teatru</t>
  </si>
  <si>
    <t>18 septembrie 2022</t>
  </si>
  <si>
    <t>https://www.facebook.com/events/sala-ceahlau/solas/1713431585687505/?locale=ms_MY</t>
  </si>
  <si>
    <t>„Les Loges”, Théâtre Nouvelle Génération: Centre dramatique national de Lyon</t>
  </si>
  <si>
    <t>instalație performativă</t>
  </si>
  <si>
    <t>5-13 noiembrie 2022</t>
  </si>
  <si>
    <t>https://fnt.ro/2022/les-loges-cabinele/</t>
  </si>
  <si>
    <t>Petrascu Ianoș</t>
  </si>
  <si>
    <t xml:space="preserve">Gala Excelenței Muzicale, Chișinău, R. Moldova </t>
  </si>
  <si>
    <t>Gala de premiere a celor mai buni muzicieni a Uniunii Muzicienilor din R. Moldova pentru anul 2021</t>
  </si>
  <si>
    <t xml:space="preserve">https://www.facebook.com/permalink.php?story_fbid=455459373347192&amp;id=100066494002043 </t>
  </si>
  <si>
    <t>Morsi Festival, Milano, Italia</t>
  </si>
  <si>
    <t>Prezentaraea spectacolului  PUZZLE</t>
  </si>
  <si>
    <t>18/19.10.2022</t>
  </si>
  <si>
    <t xml:space="preserve">https://www.alfredoferreroeditore.com/event/puzzle-morsi-2022/2022-10-19/ </t>
  </si>
  <si>
    <t>Festivalul Artelor Contemporane BE FREE Fest, Chișinău, R. Moldova</t>
  </si>
  <si>
    <t xml:space="preserve">https://www.facebook.com/events/3167704813545325 </t>
  </si>
  <si>
    <t>Festivalul Național de Teatru, București, România</t>
  </si>
  <si>
    <t xml:space="preserve">https://www.facebook.com/events/453084783475575 </t>
  </si>
  <si>
    <t>Ofelia Popii</t>
  </si>
  <si>
    <t>Conferința iraniană regia Bobi Pricop</t>
  </si>
  <si>
    <t>Reuniunea Teatrelor Naționale Românești din Chișinău</t>
  </si>
  <si>
    <t>https://tnme.md/spectacole/conferinta-iraniana/</t>
  </si>
  <si>
    <t>Trei surori regia Andrei și Andreea Grosu</t>
  </si>
  <si>
    <t>Spectacol AutoPsy&amp;Co regia Ofelia Popii</t>
  </si>
  <si>
    <t>https://sibiucityapp.ro/ro/events/autopsy-co-1</t>
  </si>
  <si>
    <t xml:space="preserve"> "Om câine", regia Ștefan Constantinescu</t>
  </si>
  <si>
    <t>Rol în filmul</t>
  </si>
  <si>
    <t>https://tiff.ro/film/om-caine</t>
  </si>
  <si>
    <t>O zi de vară</t>
  </si>
  <si>
    <t>Regie spectacol</t>
  </si>
  <si>
    <t>https://www.tnrs.ro/ro/events?event_type=repertoriu</t>
  </si>
  <si>
    <t>Tabăra de scriitori</t>
  </si>
  <si>
    <t>https://sibiucityapp.ro/ro/events/tabara-de-scriitori</t>
  </si>
  <si>
    <t>Jungla Urbană</t>
  </si>
  <si>
    <t>https://sibiucityapp.ro/ro/events/jungla-urbana</t>
  </si>
  <si>
    <t>Trei surori la FNT</t>
  </si>
  <si>
    <t>Rol în spectacol</t>
  </si>
  <si>
    <t>https://fnt.ro/2022/trei-surori/</t>
  </si>
  <si>
    <t xml:space="preserve">Presecan Codruța Magdalena </t>
  </si>
  <si>
    <t>LIBERTATE, regia Tudor Giurgiu</t>
  </si>
  <si>
    <t xml:space="preserve">Film artistic lung metraj </t>
  </si>
  <si>
    <t>15nov.2022</t>
  </si>
  <si>
    <t>Jocul de-a vacanța</t>
  </si>
  <si>
    <t>Spectacol teatru - FITS</t>
  </si>
  <si>
    <t>25iunie2022</t>
  </si>
  <si>
    <t>Faust</t>
  </si>
  <si>
    <t>2iulie2022</t>
  </si>
  <si>
    <t>https://www.entertix.ro/evenimente/11381/faust-3-iulie-2022-fabrica-de-cultura-iacm-constructii-sa-unicredit-sala-faust-sibiu.html</t>
  </si>
  <si>
    <t>3iulie2022</t>
  </si>
  <si>
    <t>Povestea prințesei deocheate</t>
  </si>
  <si>
    <t>29iunie2022</t>
  </si>
  <si>
    <t>https://sibfest.ro/ro/homepage-127/events/povestea-prin-esei-deocheate--online-</t>
  </si>
  <si>
    <t>30iunie2022</t>
  </si>
  <si>
    <t>Spectacol teatru, Tokio - Japonia</t>
  </si>
  <si>
    <t>8octombrie2022</t>
  </si>
  <si>
    <t>https://www.stiridesibiu.ro/stiri/reactie-impresionanta-a-publicului-la-povestea-printesei-deocheate-jucata-de-actorii-tnrs-pe</t>
  </si>
  <si>
    <t>9octombrie2022</t>
  </si>
  <si>
    <t>11octombrie2022</t>
  </si>
  <si>
    <t>Jocuri, vorbe, greieri</t>
  </si>
  <si>
    <t>Spectacol teatru TNRS -  PREMIERĂ</t>
  </si>
  <si>
    <t>11sept.2022</t>
  </si>
  <si>
    <t>https://www.ziarulmetropolis.ro/o-premiera-marca-silviu-purcarete-la-tnrs-jocuri-vorbe-greieri-in-rolul-principal-constantin-chiriac-2/</t>
  </si>
  <si>
    <t>Țesătorul de vise</t>
  </si>
  <si>
    <t>Spectacol teatru TNRS - PREMIERĂ</t>
  </si>
  <si>
    <t>15dec.2022</t>
  </si>
  <si>
    <t>https://www.sibieni.ro/despre/tesatorul-de-vise-poveste-de-craciun-2/</t>
  </si>
  <si>
    <t>Viața pe care ți-am dat-o</t>
  </si>
  <si>
    <t>Spectacol lectură</t>
  </si>
  <si>
    <t>https://www.oradesibiu.ro/2022/06/29/recomandari-fits-2022-spectacolele-din-ziua-a-cincea/</t>
  </si>
  <si>
    <t>Bursa de spectacole de la Sibiu</t>
  </si>
  <si>
    <t>rețea culturală în FITS</t>
  </si>
  <si>
    <t>27-30.06.2022</t>
  </si>
  <si>
    <t>https://sibiuartsmarket.ro/ro/places/bursa-de-spectacole-de-la-sibiu</t>
  </si>
  <si>
    <t>Therme Forum în FITS</t>
  </si>
  <si>
    <t>conferințe FITS</t>
  </si>
  <si>
    <t>https://www.sibfest.ro/ro/events/therme-forum-teatru-si-arhitectura</t>
  </si>
  <si>
    <t xml:space="preserve">Festivalul Internațional de Teatru de la Sibiu - Selecționer și Coordonator festival (indoor),  </t>
  </si>
  <si>
    <t>eveniment internațional</t>
  </si>
  <si>
    <t>https://www.sibfest.ro/ro/descarca-program</t>
  </si>
  <si>
    <t xml:space="preserve">Creative Europe – BeSpectActive  -  Manager proiect din partea Teatrului Național „Radu Stanca”din Sibiu </t>
  </si>
  <si>
    <t>2018 - 2022</t>
  </si>
  <si>
    <t>https://www.bespectactive.eu/</t>
  </si>
  <si>
    <t xml:space="preserve">Scena digitală - Coordonator platforma online </t>
  </si>
  <si>
    <t>2020 - 2022</t>
  </si>
  <si>
    <t>https://www.tnrs.ro/ro/scena-digitala</t>
  </si>
  <si>
    <t>Râlea Marian Gaabriel</t>
  </si>
  <si>
    <t xml:space="preserve">Rol principal nou în spectacol </t>
  </si>
  <si>
    <t>Râlea Marian Gabriel</t>
  </si>
  <si>
    <t>rol principal nou în spectacol selectat FITS</t>
  </si>
  <si>
    <t>regie pentru specctacol selectat FITS</t>
  </si>
  <si>
    <t>Robaș Vlad Călin</t>
  </si>
  <si>
    <t>Spectacol de teatru, FITS</t>
  </si>
  <si>
    <t>29.06 2022</t>
  </si>
  <si>
    <t>2.07.2022</t>
  </si>
  <si>
    <t>3.07.2022</t>
  </si>
  <si>
    <t>Echilibru fragil</t>
  </si>
  <si>
    <t>Spectacol de teatru, Tokyo, Japonia</t>
  </si>
  <si>
    <t>8.10.2022</t>
  </si>
  <si>
    <t>https://www.icr.ro/stockholm/povestea-printesei-deocheate-in-regia-lui-silviu-purcarete-pe-scena-tokyo-metropolitan-theatre/sv</t>
  </si>
  <si>
    <t>9.10.2022</t>
  </si>
  <si>
    <t>11.10.2022</t>
  </si>
  <si>
    <t>Spectacol de teatru, premiera TNRS</t>
  </si>
  <si>
    <t>You-topia</t>
  </si>
  <si>
    <t>Spectacol de teatru, TNRS, compoziție muzica originală</t>
  </si>
  <si>
    <t>https://www.tnrs.ro/ro/events/you-topia-1</t>
  </si>
  <si>
    <t>FITS 2022</t>
  </si>
  <si>
    <t>festival teatru (membru în echipa de management secțiune publicații, tipărituri, invitați)</t>
  </si>
  <si>
    <t>TMFF 2022</t>
  </si>
  <si>
    <t>festival de film (membru al juriului)</t>
  </si>
  <si>
    <t>https://tmff.net/about/team/</t>
  </si>
  <si>
    <t>spectacol de teatru,în Japonia, participare la Festivalul de la Tokyo, trei reprezentații</t>
  </si>
  <si>
    <t>3-13 octombrie 2022</t>
  </si>
  <si>
    <t>www.TNRS.ro</t>
  </si>
  <si>
    <t>Spectacol de teatru, în cadrul FITS 2022, două reprezentații (29+30 iunie)</t>
  </si>
  <si>
    <t>29 și 30 iunie 2022</t>
  </si>
  <si>
    <t>https://evt-as.s3.eu-central-1.amazonaws.com/7iep26vwqv4wp9lfwph3mwy725d4?response-content-disposition=inline%3B%20filename%3D%22Catalog_2022.pdf%22%3B%20filename%2A%3DUTF-8%27%27Catalog_2022.pdf&amp;response-content-type=application%2Fpdf&amp;X-Amz-Algorithm=AWS4-HMAC-SHA256&amp;X-Amz-Credential=AKIAJSYHGRGV3SCK2MWA%2F20230707%2Feu-central-1%2Fs3%2Faws4_request&amp;X-Amz-Date=20230707T080704Z&amp;X-Amz-Expires=300&amp;X-Amz-SignedHeaders=host&amp;X-Amz-Signature=24b73a91fe997354600a0226e526b280ab91fb4da7404b25f24a3c14d3ffadd1</t>
  </si>
  <si>
    <t>Spectacol de teatru, în cadrul FITS 2022, două reprezentații (2+3 iulie)</t>
  </si>
  <si>
    <t>2 și 3 iulie 2022</t>
  </si>
  <si>
    <t xml:space="preserve">MAL/PRAXIS, un spectacol de Bogdan Georgescu, </t>
  </si>
  <si>
    <t>Spectacol de teatru, în cadrul FITS 2022, online</t>
  </si>
  <si>
    <t>27 iunie 2022</t>
  </si>
  <si>
    <t>https://evt-as.s3.eu-central-1.amazonaws.com/7iep26vwqv4wp9lfwph3mwy725d4?response-content-disposition=inline%3B%20filename%3D%22Catalog_2022.pdf%22%3B%20filename%2A%3DUTF-8%27%27Catalog_2022.pdf&amp;response-content-type=application%2Fpdf&amp;X-Amz-Algorithm=AWS</t>
  </si>
  <si>
    <t>Tomuș Ion Matei</t>
  </si>
  <si>
    <t>publicația Aplauze</t>
  </si>
  <si>
    <t>eveniment editorial, în cadrul Festivalului Internațional de Teatru de la Sibiu</t>
  </si>
  <si>
    <t>24 iunie - 3 iulie 2022</t>
  </si>
  <si>
    <t>https://www.sibfest.ro/ro/revista-aplauze?filter_year=zqtp_u1ify_h8w</t>
  </si>
  <si>
    <t>Platforma Internațională de Cercetare Doctorală în Artele Spectacolului și Management Cultural</t>
  </si>
  <si>
    <t>eveniment științific &amp; artistic asociat Festivalului Internațional de Teatru de la Sibiu</t>
  </si>
  <si>
    <t>24 iunie - 25 iunie 2022</t>
  </si>
  <si>
    <t>https://sibfest.ro/ro/platforma-cercetare-doctorala</t>
  </si>
  <si>
    <t>Spectacol de teatru- Fits</t>
  </si>
  <si>
    <t>http://ziarulexclusiv.ro/2022/05/28/faust-primul-spectacol-sold-out-la-festivalul-international-de-teatru-de-la-sibiu-fits-2022/</t>
  </si>
  <si>
    <t>Rol corp ansamblu</t>
  </si>
  <si>
    <t>Povestea Prințesei Deocheate</t>
  </si>
  <si>
    <t>https://evt-as.s3.eu-central-1.amazonaws.com/7iep26vwqv4wp9lfwph3mwy725d4?response-content-disposition=inline%3B%20filename%3D%22Catalog_2022.pdf%22%3B%20filename%2A%3DUTF-8%27%27Catalog_2022.pdf&amp;response-content-type=application%2Fpdf&amp;X-Amz-Algorithm=AWS4-HMAC-SHA256&amp;X-Amz-Credential=AKIAJSYHGRGV3SCK2MWA%2F20230705%2Feu-central-1%2Fs3%2Faws4_request&amp;X-Amz-Date=20230705T115239Z&amp;X-Amz-Expires=300&amp;X-Amz-SignedHeaders=host&amp;X-Amz-Signature=07e03bd4dcbefce478aa0186051e4c129fe70441413cd30a292dd85ce1865ce4</t>
  </si>
  <si>
    <t>Rol principal</t>
  </si>
  <si>
    <t>Rol secundar</t>
  </si>
  <si>
    <t>Spectacol de teatru- Fits, online</t>
  </si>
  <si>
    <t>Spectacol de teatru- Fits online</t>
  </si>
  <si>
    <t>01.06.2022</t>
  </si>
  <si>
    <t>Romeo și Julieta</t>
  </si>
  <si>
    <t>Spectacol de teatru premieră</t>
  </si>
  <si>
    <t>25.09.2022</t>
  </si>
  <si>
    <t>https://www.tnrs.ro/ro/events/romeo-si-julieta</t>
  </si>
  <si>
    <t>Spectacol de teatru- Festival Tokyo Metropolitan Theatre</t>
  </si>
  <si>
    <t>03.10.2022</t>
  </si>
  <si>
    <t>https://sibiu100.ro/tag/povestea-printesei-deocheate/</t>
  </si>
  <si>
    <t xml:space="preserve">FLIA3 </t>
  </si>
  <si>
    <t>Premieră Jocuri, Vorbe, Greieri</t>
  </si>
  <si>
    <t>Spectacol nou</t>
  </si>
  <si>
    <t>Septembrie 2022</t>
  </si>
  <si>
    <t xml:space="preserve"> FITS- Faust (2 reprez.)</t>
  </si>
  <si>
    <t xml:space="preserve">Spectacol </t>
  </si>
  <si>
    <t>Iunie 2022</t>
  </si>
  <si>
    <t>https://sibfest.ro/ro/newses/pi-vzgmplk1rrw</t>
  </si>
  <si>
    <t>FITS- Povestea Prințesei Deocheate (2 reprez.)</t>
  </si>
  <si>
    <t>https://www.youtube.com/watch?v=4yf4crsvoW0</t>
  </si>
  <si>
    <t>Octombrie 2022</t>
  </si>
  <si>
    <t>https://www.tnrs.ro/ro/turnee</t>
  </si>
  <si>
    <t>Reuniunea Teatrelor Naționale Chișinău- Conferința Iraniană</t>
  </si>
  <si>
    <t>Septembrie  2022</t>
  </si>
  <si>
    <t>https://www.fest.md/ro/evenimente/spectacole/conferinta-iraniana</t>
  </si>
  <si>
    <t>Ignat Anca</t>
  </si>
  <si>
    <t>FLIA 2</t>
  </si>
  <si>
    <t>”Romeo și Julieta” după William Shakespeare (Teatrul Național Mihai Eminescu din Chișinău, regia Luminița Țâcu)</t>
  </si>
  <si>
    <t>e) producție artistică în cadrul unei instituții producătoare (traducere text)</t>
  </si>
  <si>
    <t>17.12.2022</t>
  </si>
  <si>
    <t>https://tnme.md/spectacole/romeo-si-julieta/</t>
  </si>
  <si>
    <t xml:space="preserve">IC08 - Competiții sportive de nivel internațional și național
</t>
  </si>
  <si>
    <t>Punctajul pentru performanță sportivă se acordă pentru realizările cadrului didactic (și nu pentru realizările studenților);</t>
  </si>
  <si>
    <t>Punctajul pentru organizare se acordă organizatorului principal; acesta poate decide distribuirea punctajului între membrii echipei;</t>
  </si>
  <si>
    <t>În cadrul aceleiași competiții nu se pot cumula calitățile de organizator și participant;</t>
  </si>
  <si>
    <t>Se punctează doar competițiile organizate sub egida federațiilor sportive de specialitate;</t>
  </si>
  <si>
    <t>Se consideră competiții internaționale competițiile organizate în străinătate sau competițiile organizate în România în care minim 33% dintre participanți sunt din străinătate;</t>
  </si>
  <si>
    <t>Se consideră competiții naționale competițiile în care minim 33% dintre participanți sunt din alte județe;</t>
  </si>
  <si>
    <t>Participarea la competiții se certifică prin existența dovezilor specifice în format online sau document fizic asumat (site/ pagină electronică/ afiș; liste oficiale de înscriere; clasamente oficiale/diplome de participare/medalii etc.).</t>
  </si>
  <si>
    <r>
      <rPr>
        <sz val="10"/>
        <color theme="1"/>
        <rFont val="Arial Narrow"/>
        <family val="2"/>
      </rPr>
      <t xml:space="preserve">* Punctaje de referință:
</t>
    </r>
    <r>
      <rPr>
        <b/>
        <sz val="10"/>
        <color theme="1"/>
        <rFont val="Arial Narrow"/>
        <family val="2"/>
      </rPr>
      <t>a)        Organizare:</t>
    </r>
    <r>
      <rPr>
        <sz val="10"/>
        <color theme="1"/>
        <rFont val="Arial Narrow"/>
        <family val="2"/>
      </rPr>
      <t xml:space="preserve"> 
•        competiție internațională: 500 p.</t>
    </r>
    <r>
      <rPr>
        <sz val="10"/>
        <color theme="1"/>
        <rFont val="Arial Narrow"/>
        <family val="2"/>
      </rPr>
      <t>/ echipă organizatorică;</t>
    </r>
    <r>
      <rPr>
        <sz val="10"/>
        <color theme="1"/>
        <rFont val="Arial Narrow"/>
        <family val="2"/>
      </rPr>
      <t xml:space="preserve">
•        competiție națională: 300</t>
    </r>
    <r>
      <rPr>
        <sz val="10"/>
        <color theme="1"/>
        <rFont val="Arial Narrow"/>
        <family val="2"/>
      </rPr>
      <t xml:space="preserve"> p./ echipă organizatorică.</t>
    </r>
    <r>
      <rPr>
        <sz val="10"/>
        <color theme="1"/>
        <rFont val="Arial Narrow"/>
        <family val="2"/>
      </rPr>
      <t xml:space="preserve">
</t>
    </r>
    <r>
      <rPr>
        <b/>
        <sz val="10"/>
        <color theme="1"/>
        <rFont val="Arial Narrow"/>
        <family val="2"/>
      </rPr>
      <t>b)        Participare:</t>
    </r>
    <r>
      <rPr>
        <sz val="10"/>
        <color theme="1"/>
        <rFont val="Arial Narrow"/>
        <family val="2"/>
      </rPr>
      <t xml:space="preserve">
•        competiții de nivel internațional: 800 p. = Premiul I; 600 puncte = Premiul II; 400 p. = Premiul III; 200 p. = participare;
•        competiții de nivel național: 400 p. = Premiul I; 300 puncte = Premiul II; 200 p. = Premiul III; 100 p. = participare.
</t>
    </r>
  </si>
  <si>
    <t>calitatea (organizator sau participant)</t>
  </si>
  <si>
    <t xml:space="preserve">Punctaj individual </t>
  </si>
  <si>
    <t>IC09 - Articole în reviste indexate BDI (inclusiv ERIH Plus) sau în reviste neindexate; recenzii de carte apărute în reviste științifice.</t>
  </si>
  <si>
    <t>Se consideră reviste științifice (neindexate) doar acele reviste care: a) au girul unui comitet științific alcătuit din personalități cu activitate științifică prestigioasă pe plan național și internațional; b) au afișate pe site-ul lor niște norme riguroase de citare și de redactare a articolelor; c) utilizează procesul de peer-review; d) în conținutul lor, articolele au măcar rezumatul într-o limbă de circulație internațională;</t>
  </si>
  <si>
    <t>Autorul care raportează lucrarea trebuie să aibă declarată afilierea la ULBS; în cazul declarării de afilieri la mai multe instituții, se împarte punctajul la numărul de instituții la care autorul își declară afilierea; în cazul în care autorul își declară afilierea la mai multe structuri ale ULBS (de ex., un departament și un centru de cercetare), punctajul nu se împarte;</t>
  </si>
  <si>
    <t>Punctajul total al articolului se împarte la numărul de autori afiliați la instituții de educație și cercetare din România (inclusiv doctoranzi sau studenți); la împărțirea punctajului nu se iau în calcul autorii afiliați la instituții din străinătate sau la instituții românești care nu sunt de educație și cercetare (de ex., companii, spitale etc.), deși în raportare se precizează și afilierea acestor autori</t>
  </si>
  <si>
    <t>Articolele publicate în reviste indexate în mai multe BDI se raportează o singură dată, în funcție de încadrarea cea mai favorabilă (de ex., același articol nu poate fi raportat și la IC01, și la IC09).</t>
  </si>
  <si>
    <r>
      <rPr>
        <sz val="10"/>
        <color theme="1"/>
        <rFont val="Arial Narrow"/>
        <family val="2"/>
      </rPr>
      <t xml:space="preserve">* </t>
    </r>
    <r>
      <rPr>
        <b/>
        <sz val="10"/>
        <color theme="1"/>
        <rFont val="Arial Narrow"/>
        <family val="2"/>
      </rPr>
      <t>Punctaje de referință:</t>
    </r>
    <r>
      <rPr>
        <sz val="10"/>
        <color theme="1"/>
        <rFont val="Arial Narrow"/>
        <family val="2"/>
      </rPr>
      <t xml:space="preserve">
• articole în reviste recunoscute ERIH Plus: 150 p./articol;
• articole indexate în alte BDI: 100 p./articol;
• articole în reviste științifice neindexate: 50 p./articol;
• recenzii în reviste indexate WoS/SCOPUS: 50 p./recenzie;
• recenzii în alte tipuri de reviste științifice: 25 p./ recenzie.
.</t>
    </r>
  </si>
  <si>
    <t>Titlul documentului publicat</t>
  </si>
  <si>
    <t>Tipul documentui (articol, book review, etc.)</t>
  </si>
  <si>
    <t>Titlul volumului /
 Titlul revistei</t>
  </si>
  <si>
    <t>ISBN / ISSN</t>
  </si>
  <si>
    <t>Paginile articolului (de la … pana la …)</t>
  </si>
  <si>
    <t>Baza de date în care este indexat documentul</t>
  </si>
  <si>
    <t>Funcțiile narative ale solomonarului în proza lui Vasile Voiculescu și cea a lui Mihail Sadoveanu</t>
  </si>
  <si>
    <t>Articol</t>
  </si>
  <si>
    <t>Incursiuni în imaginar</t>
  </si>
  <si>
    <t>2501-2169</t>
  </si>
  <si>
    <t>167-180</t>
  </si>
  <si>
    <t>ERIH-Plus</t>
  </si>
  <si>
    <t>« Mircea Eliade văzut de Nicolae Steinhardt</t>
  </si>
  <si>
    <t>Analele Universității Alba-Iulia</t>
  </si>
  <si>
    <t>1582-552</t>
  </si>
  <si>
    <t>15-27</t>
  </si>
  <si>
    <t>ERIH Plus</t>
  </si>
  <si>
    <t>Procesul intelectualilor Lotul Noica Pillat</t>
  </si>
  <si>
    <t>Globalizare, Dialog Intercultural și politica de Proprietate Intelectuală de Identitate Națională</t>
  </si>
  <si>
    <t>978-606-93691-3-5</t>
  </si>
  <si>
    <t>42-52</t>
  </si>
  <si>
    <t>BDI</t>
  </si>
  <si>
    <t>Marele Război şi Marea Unire reflectate în Memoriile reginei Maria:Povestea vieţii mele</t>
  </si>
  <si>
    <t>Cultura in Globalizare, Identitati si natiuni conectate</t>
  </si>
  <si>
    <t xml:space="preserve">978-606-93691-3-5 </t>
  </si>
  <si>
    <t>Pierderea/recuperarea meșteșugurilor tradiționale în comuna Gura Raului</t>
  </si>
  <si>
    <t>Studii de etnologie</t>
  </si>
  <si>
    <t>1221-6518</t>
  </si>
  <si>
    <t>Cioran. Scrisorile către Gabriel Liiceanu</t>
  </si>
  <si>
    <t>Caietele Cioran</t>
  </si>
  <si>
    <t>978/606/94920-7-9</t>
  </si>
  <si>
    <t>19-32</t>
  </si>
  <si>
    <t>neindexat</t>
  </si>
  <si>
    <t>Eugène van Itterbeek – solidaire et solitaire</t>
  </si>
  <si>
    <t>articol</t>
  </si>
  <si>
    <t>Alkemie. Revue semestrielle de littérature et philosophie</t>
  </si>
  <si>
    <t>978-2-406-13221-9/1843-9012</t>
  </si>
  <si>
    <t>315-322</t>
  </si>
  <si>
    <t>Index Copernicus, CEEOL, EBSCO</t>
  </si>
  <si>
    <t>L’écriture de l’exil comme transgression topologique et linguistique</t>
  </si>
  <si>
    <t>book review</t>
  </si>
  <si>
    <t>365-372</t>
  </si>
  <si>
    <t>Bibliotecarul -  un fidel prieten</t>
  </si>
  <si>
    <t>Studiu</t>
  </si>
  <si>
    <t>Giura Maura ULBS</t>
  </si>
  <si>
    <t>Personalități ale culturii din Transilvania</t>
  </si>
  <si>
    <t>ISSN: 2602-1374 ISSN-L: 2602-1374</t>
  </si>
  <si>
    <t>de la 5 la 10</t>
  </si>
  <si>
    <t>Istoricul și publicistul Nicolae Buta (1901-1941)</t>
  </si>
  <si>
    <t>de la 11la 21</t>
  </si>
  <si>
    <t>Realitatea violenței si violența realității în romanele lui Mario Vargas Llosa</t>
  </si>
  <si>
    <t>"Saeculum", nr. 1/2022</t>
  </si>
  <si>
    <t>ISSN 1221-2245</t>
  </si>
  <si>
    <t>pp. 69-76</t>
  </si>
  <si>
    <t>10.2478/saec-2022-0007</t>
  </si>
  <si>
    <t>150 puncte</t>
  </si>
  <si>
    <t>Jose Donoso și arta ambiguității</t>
  </si>
  <si>
    <t>"Saeculum", nr. 2/2022</t>
  </si>
  <si>
    <t>pp. 76-85</t>
  </si>
  <si>
    <t>10.2478/saec-2022-0019</t>
  </si>
  <si>
    <t>Guillermo Cabrera Infante and the Meanings of Literature</t>
  </si>
  <si>
    <t>"Theory in Action. The Journal of Transformative Studies Institute", New York, No. 1/2022</t>
  </si>
  <si>
    <t>ISSN 1937-0229</t>
  </si>
  <si>
    <t>pp. 79-89</t>
  </si>
  <si>
    <t>10.3798/tia.1937-0237.2205</t>
  </si>
  <si>
    <t>Thomson Reuters, EBSCO, ProQuest</t>
  </si>
  <si>
    <t>Masks and Identity</t>
  </si>
  <si>
    <t>"Theory in Action. The Journal of Transformative Studies Institute", New York, No. 4/2022</t>
  </si>
  <si>
    <t>pp. 1-5</t>
  </si>
  <si>
    <t>10.3798/tia.1937-0237.2222</t>
  </si>
  <si>
    <t>Violence and the Masks of Monsters in Jose Donoso's Fiction</t>
  </si>
  <si>
    <t>"Theory in Action. The Journal of Transformative Studies Institute', New York, No. 4/2022</t>
  </si>
  <si>
    <t>pp. 27-47</t>
  </si>
  <si>
    <t>10.3798/tia.1937-0237.2225</t>
  </si>
  <si>
    <t>Căutarea tatălui și căutarea de sine</t>
  </si>
  <si>
    <t>Recenzie</t>
  </si>
  <si>
    <t>"Vatra", nr. 10-11/2022</t>
  </si>
  <si>
    <t>ISSN 1220-6334</t>
  </si>
  <si>
    <t>pp. 174-177</t>
  </si>
  <si>
    <t>CEEOL</t>
  </si>
  <si>
    <t>25 puncte</t>
  </si>
  <si>
    <t>Kali Istvan. Pe drumurile vieții</t>
  </si>
  <si>
    <t>"Vatra", nr. 7-8/2022</t>
  </si>
  <si>
    <t>pp. 127-131</t>
  </si>
  <si>
    <t>Despre pisici, dar mai mult despre oameni. Hiro Arikawa si Grigori Slujitel</t>
  </si>
  <si>
    <t>"Vatra", nr. 5-6/2022</t>
  </si>
  <si>
    <t>pp. 147-152</t>
  </si>
  <si>
    <t>Peppe Millanta. A visa si a spera</t>
  </si>
  <si>
    <t>"Vatra", nr. 1-2/2022</t>
  </si>
  <si>
    <t>pp. 154-157</t>
  </si>
  <si>
    <t>Voci feminine ale prozei nordice: Merethe Lindstrom si Therese Bohman</t>
  </si>
  <si>
    <t>"Vatra", nr. 3-4/2022</t>
  </si>
  <si>
    <t>pp. 181-185</t>
  </si>
  <si>
    <t>Ștefan M. Găbrian -omul cu morbul literaturii</t>
  </si>
  <si>
    <t>Conf, dr. Carmen Oprișor, ULBS</t>
  </si>
  <si>
    <r>
      <rPr>
        <sz val="12"/>
        <color rgb="FF00000A"/>
        <rFont val="Arial"/>
        <family val="2"/>
      </rPr>
      <t xml:space="preserve">ISSN </t>
    </r>
    <r>
      <rPr>
        <sz val="12"/>
        <color rgb="FF00000A"/>
        <rFont val="Arial"/>
        <family val="2"/>
      </rPr>
      <t>2602-</t>
    </r>
    <r>
      <rPr>
        <sz val="12"/>
        <color rgb="FF00000A"/>
        <rFont val="Arial"/>
        <family val="2"/>
      </rPr>
      <t xml:space="preserve">1374 / </t>
    </r>
    <r>
      <rPr>
        <sz val="12"/>
        <color rgb="FF00000A"/>
        <rFont val="Arial"/>
        <family val="2"/>
      </rPr>
      <t>ISSN-</t>
    </r>
    <r>
      <rPr>
        <sz val="12"/>
        <color rgb="FF00000A"/>
        <rFont val="Arial"/>
        <family val="2"/>
      </rPr>
      <t>L:2602-</t>
    </r>
    <r>
      <rPr>
        <sz val="12"/>
        <color rgb="FF00000A"/>
        <rFont val="Arial"/>
        <family val="2"/>
      </rPr>
      <t>1374,</t>
    </r>
  </si>
  <si>
    <t>178-189</t>
  </si>
  <si>
    <t>Aprecieri legate de lucrarea Tendinte si procese lexico-semantice in terminologia romaneasca</t>
  </si>
  <si>
    <t>RECENZIE</t>
  </si>
  <si>
    <t>SILISTE DELIA MARIA ((ULBS))</t>
  </si>
  <si>
    <t>Swedish Journal of Romanian Studies - Lingvistica si limba</t>
  </si>
  <si>
    <t>vol 5 al SJRS/2022</t>
  </si>
  <si>
    <t>[1]HTTPS:www.scimagojr.com/journalsearch.php?q=21100934781&amp;tip=sid&amp;clean=0#google_vignette</t>
  </si>
  <si>
    <t>Minden nemzeti irodalom valójában transznacionális. Beszélgetés a TRANSHIROL projektről</t>
  </si>
  <si>
    <t>Korunk</t>
  </si>
  <si>
    <t>1222-8338</t>
  </si>
  <si>
    <t>20-23</t>
  </si>
  <si>
    <t>ERIH Plus, CEEOL</t>
  </si>
  <si>
    <t>Review: Elena Platon, Româna ca limbă străină</t>
  </si>
  <si>
    <t>review</t>
  </si>
  <si>
    <t>Ticărău Iulia-Maria ((ULBS))</t>
  </si>
  <si>
    <t>91-93</t>
  </si>
  <si>
    <t>Manasse – Imaginea evreităţii între tradiţie şi modernitate. Trei generaţii evreieşti</t>
  </si>
  <si>
    <t>Meridian Critic</t>
  </si>
  <si>
    <t>2069-6787</t>
  </si>
  <si>
    <t>65-74</t>
  </si>
  <si>
    <t>GENETIC ELEMENTS IN GUSTAVE FLAUBERT’S WORK LETTERS</t>
  </si>
  <si>
    <t>Vaida Emilia-Ioana (ULBS)</t>
  </si>
  <si>
    <t>Means and meanings of communication. Contexts and interdisciplinarity</t>
  </si>
  <si>
    <t>ISBN: 978-606-93691-9-7</t>
  </si>
  <si>
    <t>108-117</t>
  </si>
  <si>
    <t>Mental Toughness For Athletes of the Voice</t>
  </si>
  <si>
    <t>Aranu Anca</t>
  </si>
  <si>
    <t>Jurnalul Artelor Spectacolului Nr. 1/2022</t>
  </si>
  <si>
    <t>2066-8988</t>
  </si>
  <si>
    <t>79-86</t>
  </si>
  <si>
    <t>https://magazines.ulbsibiu.ro/jas/#/</t>
  </si>
  <si>
    <r>
      <rPr>
        <sz val="10"/>
        <color theme="1"/>
        <rFont val="&quot;Arial Narrow&quot;, Arial"/>
      </rPr>
      <t>“Importan</t>
    </r>
    <r>
      <rPr>
        <sz val="10"/>
        <color rgb="FF000000"/>
        <rFont val="Palatino"/>
      </rPr>
      <t>ţ</t>
    </r>
    <r>
      <rPr>
        <sz val="10"/>
        <color rgb="FF000000"/>
        <rFont val="Arial Narrow"/>
        <family val="2"/>
      </rPr>
      <t>a Imagina</t>
    </r>
    <r>
      <rPr>
        <sz val="10"/>
        <color rgb="FF000000"/>
        <rFont val="Palatino"/>
      </rPr>
      <t>ţ</t>
    </r>
    <r>
      <rPr>
        <sz val="10"/>
        <color rgb="FF000000"/>
        <rFont val="Arial Narrow"/>
        <family val="2"/>
      </rPr>
      <t>iei în Crea</t>
    </r>
    <r>
      <rPr>
        <sz val="10"/>
        <color rgb="FF000000"/>
        <rFont val="Palatino"/>
      </rPr>
      <t>ţ</t>
    </r>
    <r>
      <rPr>
        <sz val="10"/>
        <color rgb="FF000000"/>
        <rFont val="Arial Narrow"/>
        <family val="2"/>
      </rPr>
      <t>ia Actoriceasc</t>
    </r>
    <r>
      <rPr>
        <sz val="10"/>
        <color rgb="FF000000"/>
        <rFont val="Palatino"/>
      </rPr>
      <t>ă</t>
    </r>
    <r>
      <rPr>
        <sz val="10"/>
        <color rgb="FF000000"/>
        <rFont val="Arial Narrow"/>
        <family val="2"/>
      </rPr>
      <t xml:space="preserve"> "
</t>
    </r>
  </si>
  <si>
    <t xml:space="preserve"> Jurnalul Artelor Spectacolului nr 1/2022</t>
  </si>
  <si>
    <t>online-ISSN: 2067-144X</t>
  </si>
  <si>
    <t>pag 5-11</t>
  </si>
  <si>
    <t>https://www.ceeol.com/search/article-detail?id=1053583</t>
  </si>
  <si>
    <t>Copernicus, CEEOL</t>
  </si>
  <si>
    <t>Reflectarea artelor spectacolului în mass-media. Festivalul Internațional de Teatru de la Sibiu, edițiile 2020 si 2021 - online, fizic, hibrid</t>
  </si>
  <si>
    <t>Claudia Maior, Universitatea Lucian Blaga din Sibiu</t>
  </si>
  <si>
    <t>Revista de studii media</t>
  </si>
  <si>
    <t>2248-096X</t>
  </si>
  <si>
    <t>de la 5 pana la 9</t>
  </si>
  <si>
    <t>„Ibsen Face to Face with The New Stage Aesthetics. Radu Afrim and Andriy Zholdak Recreating The Lady From The Sea”</t>
  </si>
  <si>
    <t>Diana Nechit, Andrei C. Șerban</t>
  </si>
  <si>
    <t>Theatrical Colloquia, 2022</t>
  </si>
  <si>
    <t>2285 – 5912</t>
  </si>
  <si>
    <t>de la 56 până la 65</t>
  </si>
  <si>
    <t>Erih+, EBSCO, ICI Journals Master List, CEEOL</t>
  </si>
  <si>
    <t>Diana Nechit,</t>
  </si>
  <si>
    <t>„Macbeth, contemporanul nostru. Între parabola politică şi imagistica medievală”</t>
  </si>
  <si>
    <t>Concept, 24/2022</t>
  </si>
  <si>
    <t>2068 - 4444</t>
  </si>
  <si>
    <t>de la 5 până la 21</t>
  </si>
  <si>
    <t>CEEOL, SCIPIO, EBSCO</t>
  </si>
  <si>
    <t xml:space="preserve">Diana Nechit, </t>
  </si>
  <si>
    <t>„Deux Misanthropes contemporains. De Molière à Stéphane Braunschweig et Clément Hervieu-Léger”</t>
  </si>
  <si>
    <t>Concept, 25/2022</t>
  </si>
  <si>
    <t>de la 155 până la 144</t>
  </si>
  <si>
    <t>„3Surori. Anticamera morții”</t>
  </si>
  <si>
    <t>performance review</t>
  </si>
  <si>
    <t>Diana Nechit</t>
  </si>
  <si>
    <t>Aplauze, 2022</t>
  </si>
  <si>
    <t>2248-1776</t>
  </si>
  <si>
    <t>„Scaunele”</t>
  </si>
  <si>
    <t>„Regele moare. Câteodată și dictatorii”</t>
  </si>
  <si>
    <t>„Chiritza în carantină. Povestea continuă”</t>
  </si>
  <si>
    <t>„Despre inimă și alte preparate din carne. Elogiul frumuseții”</t>
  </si>
  <si>
    <t>„Domnișoara Iulia. O feminitate tulbur(ată)ătoare”</t>
  </si>
  <si>
    <t>„De cealaltă parte a lumii. Utopii personale”</t>
  </si>
  <si>
    <t>„Dușmănie v.2.0. Terapie prin limbaj”</t>
  </si>
  <si>
    <t>„Povestea prințesei deocheate. Exerciții de stil pe o temă dată”</t>
  </si>
  <si>
    <t>„Retrospectiva unei trădări anunțate”</t>
  </si>
  <si>
    <t>„Quartett. Jocurile puterii și ale sexualității”</t>
  </si>
  <si>
    <t>„Clara Haskil. Prelude et fugue”</t>
  </si>
  <si>
    <t>„Katzelmacher. Atracția străinului”</t>
  </si>
  <si>
    <t>Relația Actor – Spectator. Public - Publicuri</t>
  </si>
  <si>
    <t>Presecan Codruța Magdalena</t>
  </si>
  <si>
    <t>Jurnalul artelor spectacolului nr.1/2022</t>
  </si>
  <si>
    <t>2066/8988</t>
  </si>
  <si>
    <t>27-35</t>
  </si>
  <si>
    <t>Copernicus, CEOL, CNSIS</t>
  </si>
  <si>
    <t>Sunetul în Teatru</t>
  </si>
  <si>
    <t xml:space="preserve">Robaș Vlad </t>
  </si>
  <si>
    <t>53-63</t>
  </si>
  <si>
    <t>„Ellida lui Andriy Zholdak. Femeia mării - un exercițiu de admirație”</t>
  </si>
  <si>
    <t>Andrei C. Șerban</t>
  </si>
  <si>
    <t>„Familia unui neam. Identitatea unui neam”</t>
  </si>
  <si>
    <t>„After Love - o lecție despre tăcere”</t>
  </si>
  <si>
    <t>movie review</t>
  </si>
  <si>
    <t>Euphorion, 1/2022</t>
  </si>
  <si>
    <t>1222-3212</t>
  </si>
  <si>
    <t>de la 81 până la 82</t>
  </si>
  <si>
    <t>„The Northman – un Hamlet cu temele făcute”</t>
  </si>
  <si>
    <t>Euphorion, 2/2022</t>
  </si>
  <si>
    <t>de la 88 până la 89</t>
  </si>
  <si>
    <t>„Cât valorează un Miracol?”</t>
  </si>
  <si>
    <t>Euphorion, 3/2022</t>
  </si>
  <si>
    <t>de la 74 până la 75</t>
  </si>
  <si>
    <t>„The Innocents. Între cruditate și cruzime”</t>
  </si>
  <si>
    <t>Euphorion, 4/2022</t>
  </si>
  <si>
    <t>de la 70 până la 71</t>
  </si>
  <si>
    <t>Phedre, D’Euripide a Racine, de Seneque a Sarah Kane</t>
  </si>
  <si>
    <t>Alba S Stanciu</t>
  </si>
  <si>
    <t>Critical Stages</t>
  </si>
  <si>
    <t>ISSN: 2409-7411</t>
  </si>
  <si>
    <t>https://www.critical-stages.org/26/phedre-deuripide-a-racine-de-seneque-a-sarah-kane/</t>
  </si>
  <si>
    <t>SCOPUS, DOAJ, MIAR, ERIH Plus</t>
  </si>
  <si>
    <t>Bayreuth, a Musical Stage for Stage Directing</t>
  </si>
  <si>
    <t>Literature, Discourse and Multicultural Dialogue</t>
  </si>
  <si>
    <t>ISBN: 978-606-8624-02-0</t>
  </si>
  <si>
    <t>51-58</t>
  </si>
  <si>
    <t>http://asociatia-alpha.ro/ldmd/10-2022/LDMD-10%20Socs-e.pdf</t>
  </si>
  <si>
    <t>Așteptându-l pe Godot sau așteptându-l pe Will</t>
  </si>
  <si>
    <t>recenzie</t>
  </si>
  <si>
    <t>Aplauze</t>
  </si>
  <si>
    <t>ISSN: 2248-1776</t>
  </si>
  <si>
    <t>Nr 3. pag 12</t>
  </si>
  <si>
    <t>revistă științifică neindexată</t>
  </si>
  <si>
    <t>Amore, o harta a memoriei, emoției, experienței</t>
  </si>
  <si>
    <t>Nr 4. pag 8</t>
  </si>
  <si>
    <t>KiRiTza sau jocul de-a…</t>
  </si>
  <si>
    <t>Nr 5. pag 19</t>
  </si>
  <si>
    <t>Nevoia de mângâiere</t>
  </si>
  <si>
    <t>Nr 6. pag 7</t>
  </si>
  <si>
    <t>Visând la strălucirea cabaretului</t>
  </si>
  <si>
    <t>Nr 6. pag 10</t>
  </si>
  <si>
    <t>Hora lui Ohad Naharin</t>
  </si>
  <si>
    <t>Nr 7. pag 4</t>
  </si>
  <si>
    <t>Opera de trei parale. Ironie și teatralitate de cabaret</t>
  </si>
  <si>
    <t xml:space="preserve"> Nr 7. pag 12</t>
  </si>
  <si>
    <t>Vertigo, Grădina paradisului</t>
  </si>
  <si>
    <t>Nr 8. pag 16</t>
  </si>
  <si>
    <t>Les Arriere-Mondes (Eterna reintoarcere</t>
  </si>
  <si>
    <t>Nr 8. pag 18</t>
  </si>
  <si>
    <t>Kreatur. Sasha Waltz. Corpul ca metaforă</t>
  </si>
  <si>
    <t>Nr 11. pag 5</t>
  </si>
  <si>
    <t>My Ladies Rock. Jean Claude Gallotta. Muzica rock la genul feminin,</t>
  </si>
  <si>
    <t>Nr 11. pag 7</t>
  </si>
  <si>
    <t>Jesus Carmona. Mai sus. Flamenco în context contemporan</t>
  </si>
  <si>
    <t>Nr 11. pag 8</t>
  </si>
  <si>
    <t>The Role of Literary Translation as Linguistic and Cultural Mediation</t>
  </si>
  <si>
    <t>Analele Universității București</t>
  </si>
  <si>
    <t>approved</t>
  </si>
  <si>
    <t>pending publication (approved)</t>
  </si>
  <si>
    <t>COVID WARS? THE INFLUENCE OF MILITARY RHETORIC ON GOVERNMENT DISCURSIVE PRACTICES DURING THE CORONAVIRUS PANDEMIC</t>
  </si>
  <si>
    <t>Ciocoi-Pop, Ana-Blanca, ULBS, Onet Alina Elena, Academia Foretlor Terestre Nicolae Balcescu Sibiu</t>
  </si>
  <si>
    <t>Revista Academiei Fortelor Terestre</t>
  </si>
  <si>
    <t>2247-840X</t>
  </si>
  <si>
    <t>39-44</t>
  </si>
  <si>
    <t xml:space="preserve"> 10.2478/raft-2022-0006</t>
  </si>
  <si>
    <t>EBSCO, DOAJ</t>
  </si>
  <si>
    <t>OF BATTLE AND BUSINESS: MILITARY LANGUAGE IN THE CORPORATE ENVIRONMENT</t>
  </si>
  <si>
    <t>213-218</t>
  </si>
  <si>
    <t>https://doi.org/10.2478/kbo-2022-0075</t>
  </si>
  <si>
    <t>TRANSLATION, POLITICAL DISCOURSE AND THE MEDIA THROUGH THE
LENS OF COHESION AND COHERENCE</t>
  </si>
  <si>
    <t xml:space="preserve">LITERATURE, DISCOURSE AND MULTICULTURAL DIALOGUE </t>
  </si>
  <si>
    <t>978-606-8624-02-0</t>
  </si>
  <si>
    <t>45-51</t>
  </si>
  <si>
    <t>Übersetzen zwischen Kompetenz und Identität</t>
  </si>
  <si>
    <t>Constantin Ioana Anca (ULBS)</t>
  </si>
  <si>
    <t>Germanistische Beiträge 48</t>
  </si>
  <si>
    <t>ISSN 1842-9564</t>
  </si>
  <si>
    <t>278-292</t>
  </si>
  <si>
    <t>ERIH PLUS, SCIENDO, Index Copernicus, EBSCO</t>
  </si>
  <si>
    <t>Die Rolle der Tiere in Ricarda Terschaks "Drei Kinder und ein Dackel"</t>
  </si>
  <si>
    <t>Galter Sunhild (ULBS)</t>
  </si>
  <si>
    <t>Kronstädter Beiträge zur germanistischen Forschung 22</t>
  </si>
  <si>
    <t>135-144</t>
  </si>
  <si>
    <t>Index Copernicus; CEEOL</t>
  </si>
  <si>
    <t xml:space="preserve">Maria Haydls Dichtung als Erinnerungsort siebenbürgisch-sächsischer Kultur? </t>
  </si>
  <si>
    <t>ISSN 1454-5144</t>
  </si>
  <si>
    <t>114-125</t>
  </si>
  <si>
    <t xml:space="preserve">Memories of Immigrant Life: Marie Jastrow's A Time to Remember: Growing Up in New York before the Great War (1979). </t>
  </si>
  <si>
    <t>Iancu Anca Luminița, ULBS</t>
  </si>
  <si>
    <t>East-West Cultural Passage</t>
  </si>
  <si>
    <t>ISSN 1583-6401</t>
  </si>
  <si>
    <t>162-190</t>
  </si>
  <si>
    <t>https://doi.org/10.2478/ewcp-2022-0020</t>
  </si>
  <si>
    <t>https://sciendo.com/issue/EWCP/22/2</t>
  </si>
  <si>
    <t>Olaudah Equiano’s Biography: Fact or/and Fiction</t>
  </si>
  <si>
    <t>2067-5712</t>
  </si>
  <si>
    <t>52-59</t>
  </si>
  <si>
    <t>0.2478/ewcp-2022-0015</t>
  </si>
  <si>
    <t>Roy Youdale. Using Computers in the Translation
of Literary Style: Challenges and Opportunities</t>
  </si>
  <si>
    <t>Book review</t>
  </si>
  <si>
    <t>Mitrea Alexandra</t>
  </si>
  <si>
    <t>189-193</t>
  </si>
  <si>
    <t>10.2478/abcsj-2022-0024</t>
  </si>
  <si>
    <t>Translating Literature: The Challenges of Translating the Style of an Author</t>
  </si>
  <si>
    <t>Muresanu Anca</t>
  </si>
  <si>
    <t>28-34</t>
  </si>
  <si>
    <t>When Memories Disappear…</t>
  </si>
  <si>
    <t>Traducere book review</t>
  </si>
  <si>
    <t>Petrascu Mirela, FLIA, ULBS</t>
  </si>
  <si>
    <t>Traducere cronica de carte - Rodica Grigore, Când amintirile dispar… Literomania – cuvinte bine țintite (editori coordonatori Adina Dinițoiu și Raul Popescu), Cronici, Nr. 268, 30.10.2022. https://www.litero-mania.com/cand-amintirile-dispar/. ISSN 2668-7402. Traducere in limba englezã de Mirela Petrașcu - When Memories Disappear…, Literomania, Cronici – English, Nr. 272, 27.11.2022, pag. 1-5, https://www.litero-mania.com/when-memories-disappear/.</t>
  </si>
  <si>
    <t>ISSN 2668-7402. ISSN-L 2668-7402</t>
  </si>
  <si>
    <t>https://www.litero-mania.com/when-memories-disappear/.</t>
  </si>
  <si>
    <t>1p./pag. - traducere</t>
  </si>
  <si>
    <t>Das "Türkenbüchlein" des Ungenannten Mühlbächers - ein vergessener Bestseller des Mittelalters - heute wieder aktuell?</t>
  </si>
  <si>
    <t>Popa Lăcrămioara-Marilena (ULBS)</t>
  </si>
  <si>
    <t>Germanistische Beiträge</t>
  </si>
  <si>
    <t>1454-5144 online 2247-4633</t>
  </si>
  <si>
    <t>126-135</t>
  </si>
  <si>
    <t>ERIH Plus, SCIENDO, Index Copernicus, EBSCO</t>
  </si>
  <si>
    <t>Nix für die Katz: Laienlexikografie</t>
  </si>
  <si>
    <t>1454-5144</t>
  </si>
  <si>
    <t>225-242</t>
  </si>
  <si>
    <t>10.2478/gb-2022-0013</t>
  </si>
  <si>
    <t>ERIH+</t>
  </si>
  <si>
    <t>Fit für die Wissenschaft? Neue Formen des Reputationsgewinns</t>
  </si>
  <si>
    <t>Synergy 19/1</t>
  </si>
  <si>
    <t>1841-7191</t>
  </si>
  <si>
    <t>150-161</t>
  </si>
  <si>
    <t>10.24818/SYN/2022/18/1.12</t>
  </si>
  <si>
    <t>Damals wie heute: Eigener Herd ist Goldes wert. Partnersuche per Inserat um 1920 in Siebenbürgen</t>
  </si>
  <si>
    <t>Deutsch-Rumänische Hefte 1</t>
  </si>
  <si>
    <t>1618-1980</t>
  </si>
  <si>
    <t>20-22</t>
  </si>
  <si>
    <t>Campus/Academic Novels and "Built-In" Nostalgia</t>
  </si>
  <si>
    <t>Selejan Corina (ULBS)</t>
  </si>
  <si>
    <t>East-West Cultural Passage. Vol. 22.1, 2022</t>
  </si>
  <si>
    <t>2067-5712 (online)
1583-6401 (Print)</t>
  </si>
  <si>
    <t>190-211</t>
  </si>
  <si>
    <t>10.2478/ewcp-2022-0010</t>
  </si>
  <si>
    <t xml:space="preserve">ERIH+
DeGruyter - Sciendo 
CEEOL
Index Copernicus
EBSCO
</t>
  </si>
  <si>
    <t xml:space="preserve">Schuld und Erlösung in Traugott Teutschs Erzählung „Der Wortmann“ </t>
  </si>
  <si>
    <t>136-154</t>
  </si>
  <si>
    <t>10.2478/gb-2022-0008</t>
  </si>
  <si>
    <t>Erih Plus</t>
  </si>
  <si>
    <t>Zum mittelalterlichen Dichter  und Philosophen Dante Aligheri (1265-1321)</t>
  </si>
  <si>
    <t>p.315-321</t>
  </si>
  <si>
    <t xml:space="preserve">10.2478/gb-2022-0019 </t>
  </si>
  <si>
    <t>ERIHPLUS</t>
  </si>
  <si>
    <t>Anthropomorphismus als literarische Strategie.Wolf von Aichelburgs Tiergeschichten</t>
  </si>
  <si>
    <t>Kronstädter Beiträge der germanistischen Forschung 22</t>
  </si>
  <si>
    <t>1842 – 9564</t>
  </si>
  <si>
    <t>p.117-133</t>
  </si>
  <si>
    <t>1031926/KBzgF.2022.22.07</t>
  </si>
  <si>
    <t>CEEOL,Copernicus</t>
  </si>
  <si>
    <r>
      <rPr>
        <sz val="10"/>
        <color theme="1"/>
        <rFont val="Arial Narrow"/>
        <family val="2"/>
      </rPr>
      <t xml:space="preserve">Aspekte der Raumgestaltung in Joachim Wittstocks Erzählung </t>
    </r>
    <r>
      <rPr>
        <i/>
        <sz val="10"/>
        <color theme="1"/>
        <rFont val="Arial Narrow"/>
        <family val="2"/>
      </rPr>
      <t>Forstbetrieb Feltrinelli</t>
    </r>
  </si>
  <si>
    <t>Analele Universităţii "Ovidius" din Constanţa</t>
  </si>
  <si>
    <t>2734- 7060</t>
  </si>
  <si>
    <t>p.128-144</t>
  </si>
  <si>
    <t>CEEOL,Copernicus, Dacoromania</t>
  </si>
  <si>
    <t>Oschmann, Dirk: Freiheit und Fremdheit. Kafkas Romane</t>
  </si>
  <si>
    <t>p.322-329</t>
  </si>
  <si>
    <t xml:space="preserve">10.2478/gb-2022-0020 </t>
  </si>
  <si>
    <t xml:space="preserve"> Andrei C. Șerban</t>
  </si>
  <si>
    <t>IC10 - Cărți/capitole publicate la edituri naționale (România sau Republica Moldova) sau la edituri internaționale care nu se află pe lista ULBS a editurilor de prestigiu: autor, coordonator/editor, traducător.</t>
  </si>
  <si>
    <t>Titularul ULBS care raportează lucrarea trebuie să aibă declarată afilierea la ULBS, indiferent de calitatea sa (autor/ coordonator/ traducător); în cazul declarării de afilieri la mai multe instituții, se împarte punctajul la numărul de instituții la care autorul își declară afilierea; în cazul în care autorul își declară afilierea la mai multe structuri ale ULBS (de ex., un departament și un centru de cercetare), punctajul nu se împarte;</t>
  </si>
  <si>
    <t>Punctajul capitolului/cărții se împarte la numărul de autori/coordonatori afiliați la instituții de educație și cercetare din România (inclusiv doctoranzi sau studenți); la împărțirea punctajului nu se iau în calcul autorii afiliați la instituții din străinătate sau la instituții românești care nu sunt de educație și cercetare;</t>
  </si>
  <si>
    <t>Dovada publicării volumului se face prin link către prezentarea volumului de pe site-ul editurii; prezentarea trebuie să conțină: titlul și data publicării volumului; ISBN-ul; numărul de pagini;</t>
  </si>
  <si>
    <t>Nu se punctează reeditările;</t>
  </si>
  <si>
    <t>Prin excepție, în domeniul drept se acceptă și se punctează și reeditările, cu condiția ca acestea să fie determinate de revizuirea legislației la care se referă cartea reeditată;</t>
  </si>
  <si>
    <t>Nu se punctează lucrările cu caracter didactic;</t>
  </si>
  <si>
    <r>
      <rPr>
        <sz val="10"/>
        <color theme="1"/>
        <rFont val="Arial Narrow"/>
        <family val="2"/>
      </rPr>
      <t xml:space="preserve">În oricare domeniu, în cazul traducerilor de cărți/capitole care, conform clasificării Academiei Române, sunt realizate în/din „limbi vechi” (latină, greacă veche, ebraică, slavonă) sau în/din „limbi străine mai puțin curente” (chineză, hindi, suedeză ș.a.), se aplică un </t>
    </r>
    <r>
      <rPr>
        <b/>
        <sz val="10"/>
        <color theme="1"/>
        <rFont val="Arial Narrow"/>
        <family val="2"/>
      </rPr>
      <t>coeficient de multiplicare de 2</t>
    </r>
    <r>
      <rPr>
        <sz val="10"/>
        <color theme="1"/>
        <rFont val="Arial Narrow"/>
        <family val="2"/>
      </rPr>
      <t>.</t>
    </r>
  </si>
  <si>
    <r>
      <rPr>
        <b/>
        <sz val="10"/>
        <color theme="1"/>
        <rFont val="Arial Narrow"/>
        <family val="2"/>
      </rPr>
      <t>* Punctaje de referință:</t>
    </r>
    <r>
      <rPr>
        <sz val="10"/>
        <color theme="1"/>
        <rFont val="Arial Narrow"/>
        <family val="2"/>
      </rPr>
      <t xml:space="preserve">
Pentru cărți/capitole publicate la edituri naționale (România și Republica Moldova):
•autor de volume/capitole: 2 p./pagină (se împarte la numărul de autori);
•coordonare/editare de volum: 1 p./pagină (se împarte la numărul de coordonatori);
•traducere de volume/capitole: 1 p./pagină (se împarte la numărul de traducători).
Pentru cărțile/capitolele publicate la </t>
    </r>
    <r>
      <rPr>
        <b/>
        <sz val="10"/>
        <color theme="1"/>
        <rFont val="Arial Narrow"/>
        <family val="2"/>
      </rPr>
      <t>edituri internaționale (</t>
    </r>
    <r>
      <rPr>
        <sz val="10"/>
        <color theme="1"/>
        <rFont val="Arial Narrow"/>
        <family val="2"/>
      </rPr>
      <t>altele decât cele de la IC02) se aplică un</t>
    </r>
    <r>
      <rPr>
        <b/>
        <sz val="10"/>
        <color theme="1"/>
        <rFont val="Arial Narrow"/>
        <family val="2"/>
      </rPr>
      <t xml:space="preserve"> coeficient de multiplicare de 2.</t>
    </r>
  </si>
  <si>
    <t>Numele și prenumele autorilor</t>
  </si>
  <si>
    <t>Editura</t>
  </si>
  <si>
    <t>ISBN-ul cărții</t>
  </si>
  <si>
    <t>Luna publicării</t>
  </si>
  <si>
    <t>Nr. pag.</t>
  </si>
  <si>
    <t>Cronologia vieții literare românești. Perioada postbelică. 1981 Vol. XXVII</t>
  </si>
  <si>
    <t>Bako, A, (coord)</t>
  </si>
  <si>
    <t>Muzeul Literaturii Române</t>
  </si>
  <si>
    <t>978-973-167-604-3</t>
  </si>
  <si>
    <t>decembrie</t>
  </si>
  <si>
    <t>Les papiers des passeurs. Traduire Lucian Blaga (editor)</t>
  </si>
  <si>
    <t>Bako Alina, Cochand Jerome, Poncet Jean, Stănișor Mihaela-Gentiana (editori)</t>
  </si>
  <si>
    <t>Casa Cărții de Știință</t>
  </si>
  <si>
    <t>978-606-17-2096-5</t>
  </si>
  <si>
    <t>256/4</t>
  </si>
  <si>
    <t>Les papiers des passeurs. Traduire Lucian Blaga (autor capitol „Lucian Blaga et La Litterature monde )</t>
  </si>
  <si>
    <t>20*2</t>
  </si>
  <si>
    <t xml:space="preserve">Bako, Alina </t>
  </si>
  <si>
    <t>Humanities in the Spotlight. Cultural Paradigms in the 21st Century ( Chiorean Luminița, (Ed) Nicolae Cristina) (autor capitol „On frontiers, limits and other realms)</t>
  </si>
  <si>
    <t>Presa Universitară Clujeană</t>
  </si>
  <si>
    <t>978-606-37-1696-6</t>
  </si>
  <si>
    <t>11*2</t>
  </si>
  <si>
    <t>Poetica amintirilor - Irina Mavrodin – un portret fragmentar</t>
  </si>
  <si>
    <t>Editura Cartex</t>
  </si>
  <si>
    <t>978-606-9604-22-9</t>
  </si>
  <si>
    <t>Gura Râului. Studii etnoculturale</t>
  </si>
  <si>
    <t>Editura Tehnomedia</t>
  </si>
  <si>
    <t>9786066164818</t>
  </si>
  <si>
    <t>2*360</t>
  </si>
  <si>
    <t>Poveștile care reînvie oameni și vremuri. Prefață la 
vol  În Povești la Gura Râului</t>
  </si>
  <si>
    <t>Editura Sfantul ierarh Nicolae</t>
  </si>
  <si>
    <t>978-606-30-4613-1</t>
  </si>
  <si>
    <t>2*26</t>
  </si>
  <si>
    <t>Aron Pumnul, apostol al românismului</t>
  </si>
  <si>
    <t>Editura ULBS</t>
  </si>
  <si>
    <t>ISSN 2602-13-74</t>
  </si>
  <si>
    <t>2*15</t>
  </si>
  <si>
    <t>«Irina Mavrodin. Un destin închinat literelor»</t>
  </si>
  <si>
    <t>2*6</t>
  </si>
  <si>
    <t>Humanities in the Spotlight Journey into the World of Humanities</t>
  </si>
  <si>
    <t>Dragulescu Radu</t>
  </si>
  <si>
    <t>978-606-37-1319-4</t>
  </si>
  <si>
    <t>ianuarie</t>
  </si>
  <si>
    <t>12 (147-158)</t>
  </si>
  <si>
    <t>Les Papiers des passeurs : Traduire Lucian Blaga</t>
  </si>
  <si>
    <t>Alina Bako, Jérôme Cochand, Jean Poncet, Mihaela-Genţiana Stănişor</t>
  </si>
  <si>
    <t>Casa cărții de știință</t>
  </si>
  <si>
    <t>Les mots de l’impasse Dans le Grand Passage</t>
  </si>
  <si>
    <t>Stănișor Mihaela-Gențiana</t>
  </si>
  <si>
    <t>L’école de sherpas pour le grand passage</t>
  </si>
  <si>
    <t>"Universul Cărții" (Cap. "Când lumea se sfârșește într-o carte")</t>
  </si>
  <si>
    <t>Editura Casa Cartii de Stiinta, Cluj-Napoca</t>
  </si>
  <si>
    <t>ISBN 978-606-17-2015-6</t>
  </si>
  <si>
    <t>august</t>
  </si>
  <si>
    <t>"Manipularea informației în mass-media" (Cap. "Din punctul de vedere al presei…")</t>
  </si>
  <si>
    <t>Editura Scrisul Romanesc, Craiova</t>
  </si>
  <si>
    <t>ISBN 9786066743174</t>
  </si>
  <si>
    <t>"Smochinul" de Goran Vojnovic ("Aventura memoriei si drumurile Istoriei")</t>
  </si>
  <si>
    <t>ISBN 978-606-17-1945-7</t>
  </si>
  <si>
    <t>aprilie</t>
  </si>
  <si>
    <t>Metafore după care trăim</t>
  </si>
  <si>
    <t>George Lakoff, Mark Johnson (autori), Vlad Pojoga, Alex Văsieș (traducători)</t>
  </si>
  <si>
    <t xml:space="preserve">	
978-606-12-1938-4</t>
  </si>
  <si>
    <t>"Cum să facem lucruri cu metafore", prefață la George Lakoff și Mark Johnson, "Metaforele după care trăim"</t>
  </si>
  <si>
    <t>Terian, Simina-Maria</t>
  </si>
  <si>
    <t>Editura Universității „Lucian Blaga” din Sibiu</t>
  </si>
  <si>
    <t>978-606-12-1938-4</t>
  </si>
  <si>
    <t>7 (ix-xv)</t>
  </si>
  <si>
    <t>Predarea, receptarea și evaluarea limbii române ca limbă străină. Dinamică și varietate</t>
  </si>
  <si>
    <t>Ticărău Iulia-Maria</t>
  </si>
  <si>
    <t>ProUniversitaria</t>
  </si>
  <si>
    <t>978-606-26-1614-4</t>
  </si>
  <si>
    <t>noiembrie</t>
  </si>
  <si>
    <t>VÁLSÁG, VÁLTOZÁS, PERSPEKTÍVÁK / CRIZE, SCHIMBĂRI ŞI PERSPECTIVE</t>
  </si>
  <si>
    <t>Scientia Kiado</t>
  </si>
  <si>
    <t>978-606-975-058-2</t>
  </si>
  <si>
    <t>PEN România la centenar. Fotografie de război</t>
  </si>
  <si>
    <t>Vancu Radu (coord.)</t>
  </si>
  <si>
    <t>Casa de Pariuri Literare</t>
  </si>
  <si>
    <t>978-606-990-506-7</t>
  </si>
  <si>
    <t>septembrie</t>
  </si>
  <si>
    <t>Antologia pieselor prezentate in sectiunea spectacole-lectura din cadrul FITS 2022</t>
  </si>
  <si>
    <t>ed. Claudia Maior</t>
  </si>
  <si>
    <t>Editura Paideia</t>
  </si>
  <si>
    <t>978-606-748-651-3</t>
  </si>
  <si>
    <t>mai</t>
  </si>
  <si>
    <t>Eliberați-vă! Ghid pentru o mică revoluție educațională</t>
  </si>
  <si>
    <t>978-606-12-1929-2</t>
  </si>
  <si>
    <t>„Phèdre, D’Euripide à Racine, de Sénèque à Sarah Kane” (traducere din română în franceză)</t>
  </si>
  <si>
    <t>Octavian Saiu</t>
  </si>
  <si>
    <t>Lansman Editeur</t>
  </si>
  <si>
    <t>978-2-8071-0353-5</t>
  </si>
  <si>
    <t>iunie</t>
  </si>
  <si>
    <t>„Teatru la genul feminin. O antologie de teatru francofon contemporan” (traducere din franceză în română)</t>
  </si>
  <si>
    <t>Diana Nechit, Andrei C. Șerban (ed.)</t>
  </si>
  <si>
    <t>978-606-12-1924-7</t>
  </si>
  <si>
    <t>Diana Nechit, Șerban Andrei</t>
  </si>
  <si>
    <t>„Teatru fără limite. O antologie de teatru francofon contemporan” (traducere din franceză în română)</t>
  </si>
  <si>
    <t>978-606-12-1925-4</t>
  </si>
  <si>
    <t>„O istorie a traducerilor în limba română în secolul al XX-lea. ILTR vol. 2”</t>
  </si>
  <si>
    <t>Muguraș Constantinescu, Daniel Dejica, Titela Vîlceanu (ccord.)</t>
  </si>
  <si>
    <t>Editura Academiei Române</t>
  </si>
  <si>
    <t>978-973-27-3695-2</t>
  </si>
  <si>
    <t>„Teatru la genul feminin. O antologie de teatru francofon contemporan” (editare volum)</t>
  </si>
  <si>
    <t>„Teatru fără limite. O antologie de teatru francofon contemporan” (editare volum)</t>
  </si>
  <si>
    <t>Conversații culturale</t>
  </si>
  <si>
    <t>Tomuș Ion M.</t>
  </si>
  <si>
    <t>ULBS</t>
  </si>
  <si>
    <t>978-606-12-0332-1</t>
  </si>
  <si>
    <t>1918 - Wendepunkt in Kultur, Literatur und Gesellschaft/ Capitol: Das Bild Kronstadts in Erwin Neustädters Nachlassschrift "Im Glanz der Abendsonne"</t>
  </si>
  <si>
    <t>Galter Sunhild</t>
  </si>
  <si>
    <t>Leipziger Universitätsverlag (Editura Universității din Leipzig)</t>
  </si>
  <si>
    <t>ISBN 978-3-96023-488-3</t>
  </si>
  <si>
    <t>Dâmboiu Daniela/Jürgen Fischer: Siebenbürgische Goldschmiedearbeiten. XV. - XIX. Jahrhundert. 2 volume (traducere germ.-rom.)</t>
  </si>
  <si>
    <t>Editura Jürgen Fischer Heilbronn</t>
  </si>
  <si>
    <t>ISBN 978-3-00-072448-0</t>
  </si>
  <si>
    <r>
      <rPr>
        <sz val="10"/>
        <color theme="1"/>
        <rFont val="Arial Narrow"/>
        <family val="2"/>
      </rPr>
      <t xml:space="preserve">„Didona, regina Cartaginei” (în </t>
    </r>
    <r>
      <rPr>
        <i/>
        <sz val="10"/>
        <color theme="1"/>
        <rFont val="Arial Narrow"/>
        <family val="2"/>
      </rPr>
      <t>Christopher Marlowe: Opere I</t>
    </r>
    <r>
      <rPr>
        <sz val="10"/>
        <color theme="1"/>
        <rFont val="Arial Narrow"/>
        <family val="2"/>
      </rPr>
      <t>)</t>
    </r>
  </si>
  <si>
    <t>Ignat Anca (trad.)</t>
  </si>
  <si>
    <t>TracusArte</t>
  </si>
  <si>
    <t>978-606-023-360-2</t>
  </si>
  <si>
    <t>martie</t>
  </si>
  <si>
    <t>73x2 = 146</t>
  </si>
  <si>
    <r>
      <rPr>
        <sz val="10"/>
        <color theme="1"/>
        <rFont val="Arial Narrow"/>
        <family val="2"/>
      </rPr>
      <t xml:space="preserve">„Didona: de la Virgiliu și Ovidiu la University Wits” (în </t>
    </r>
    <r>
      <rPr>
        <i/>
        <sz val="10"/>
        <color theme="1"/>
        <rFont val="Arial Narrow"/>
        <family val="2"/>
      </rPr>
      <t>Christopher Marlowe: Opere I</t>
    </r>
    <r>
      <rPr>
        <sz val="10"/>
        <color theme="1"/>
        <rFont val="Arial Narrow"/>
        <family val="2"/>
      </rPr>
      <t>)</t>
    </r>
  </si>
  <si>
    <t>Ignat Anca (autor capitol)</t>
  </si>
  <si>
    <t>12x2=24</t>
  </si>
  <si>
    <r>
      <rPr>
        <sz val="10"/>
        <color theme="1"/>
        <rFont val="Arial Narrow"/>
        <family val="2"/>
      </rPr>
      <t xml:space="preserve">"Traducerea romanului german 1900-1990", în </t>
    </r>
    <r>
      <rPr>
        <i/>
        <sz val="10"/>
        <color theme="1"/>
        <rFont val="Arial Narrow"/>
        <family val="2"/>
      </rPr>
      <t>O Istorie a Traducerilor în Rlimba Română în secolul al XX-lea</t>
    </r>
    <r>
      <rPr>
        <sz val="10"/>
        <color theme="1"/>
        <rFont val="Arial Narrow"/>
        <family val="2"/>
      </rPr>
      <t>. Coord: Muguraș Constantinescu, Daniel Dejica, Titela Vîlceanu., 214-224.</t>
    </r>
  </si>
  <si>
    <t>Maria Sass, Ovio Olaru</t>
  </si>
  <si>
    <t>978-973-27-3693-7</t>
  </si>
  <si>
    <t>Rumäniendeutsch, Identität(en) und Lebensbilder. Siebenbürgen und Altreich</t>
  </si>
  <si>
    <t>Sava Doris</t>
  </si>
  <si>
    <t>wvb Wissenschaftlicher Verlag  (Berlin); https://www.wvberlin.com/pages/bakery/rumaeniendeutsch-identitaeten-und-lebensbilder-1749.php?searchresult=1&amp;sstring=Cusin#Sec23</t>
  </si>
  <si>
    <t>978-3-96138-327-6</t>
  </si>
  <si>
    <t>2022</t>
  </si>
  <si>
    <t xml:space="preserve">august </t>
  </si>
  <si>
    <t>72-167</t>
  </si>
  <si>
    <t>97 x 2 x2</t>
  </si>
  <si>
    <t>Probleme ale științelor socioumanistice și ale modernizării învățământului</t>
  </si>
  <si>
    <t>Centrul Editorial-Poligrafic al Universității Pedagogice de Stat „Ion Creangă” din Chișinău</t>
  </si>
  <si>
    <t>978-9975-46-561-8</t>
  </si>
  <si>
    <t>277-285</t>
  </si>
  <si>
    <t>9 x 2</t>
  </si>
  <si>
    <t xml:space="preserve"> MALADIES OF LIFE, MALADIES IN FICTION. A READING OF JEFFREY EUGENIDES’ “COMPLAINERS”, în INCURSIUNI IN IMAGINAR 13</t>
  </si>
  <si>
    <t>CIOCOI-POP ANA-BLANCA</t>
  </si>
  <si>
    <t>UNIVERSITATEA 1 DECEMBRIE 1918 ALBA IULIA CENTRUL DE CERCETARE A IMAGINARULUI SPECULUM</t>
  </si>
  <si>
    <t>271-283</t>
  </si>
  <si>
    <r>
      <rPr>
        <sz val="10"/>
        <color theme="1"/>
        <rFont val="Arial Narrow"/>
        <family val="2"/>
      </rPr>
      <t xml:space="preserve">"Traducerea romanului german 1900-1990", în </t>
    </r>
    <r>
      <rPr>
        <i/>
        <sz val="10"/>
        <color theme="1"/>
        <rFont val="Arial Narrow"/>
        <family val="2"/>
      </rPr>
      <t>O Istorie a Traducerilor în Rlimba Română în secolul al XX-lea</t>
    </r>
    <r>
      <rPr>
        <sz val="10"/>
        <color theme="1"/>
        <rFont val="Arial Narrow"/>
        <family val="2"/>
      </rPr>
      <t>. Coord: Muguraș Constantinescu, Daniel Dejica, Titela Vîlceanu., 214-224.</t>
    </r>
  </si>
  <si>
    <t xml:space="preserve"> Andrei C. Șerban </t>
  </si>
  <si>
    <t xml:space="preserve">Andrei C. Șerban </t>
  </si>
  <si>
    <t>IC11 - Proiecte finanțate de Comisia Europeană (Horizon-MSCA ș.a.); alte linii internaționale de finanțare; programul COST, UEFISCDI (mobilități: MC, MCT, MCD ș.a.), ANCS, AFCN, Consiliul Local, Consiliul Județean ș.a.; proiecte cu terți</t>
  </si>
  <si>
    <t>Se raportează aici doar proiectele de cercetare, în sensul definiției acestei noțiuni din Art. 2 alin. (1) din Ordinul comun al MFP și MCI nr. 2326/2855/2017 din 29 august 2017, potrivit căruia „elementele definitorii” ale unui proiect de cercetare-dezvoltare și inovare sunt: „a) scopul; b) domeniul de cercetare, dezvoltare și inovare; c) obiectivele; d) perioada de desfășurare; e) tipul sursei de finanțare (public/privat/național/extern); f) bugetul, cu evidențierea distinctă a cheltuielilor corespunzătoare veniturilor din salarii și asimilate salariilor aferente personalului încadrat în proiect; g) caracterul de noutate și/sau inovativ al rezultatului; h) indicatorii de rezultat definiți.</t>
  </si>
  <si>
    <t>Se punctează doar proiectele pentru care directorul a contribuit la scrierea aplicației;</t>
  </si>
  <si>
    <t>Se punctează doar proiectele contractate, nu și aplicațiile necâștigătoare/necontractate;</t>
  </si>
  <si>
    <t>Contabilitatea proiectelor trebuie să se desfășoare prin Direcția Financiar-Contabilă a ULBS;
În cazul proiectelor cu terții, cheltuielile cu personalul ULBS nu se iau în calcul în stabilirea valorii proiectului pe baza căreia se acordă punctajul;</t>
  </si>
  <si>
    <t>Punctajul se acordă o singură dată pe proiect, pentru anul în care a avut loc contractarea, indiferent dacă este vorba despre un buget multianual;</t>
  </si>
  <si>
    <t>Punctajul se acordă directorului/responsabilului de proiect din partea ULBS; directorul/responsabilul poate decide împărțirea punctajului cu membrii echipei, în baza unei notificări scrise adresate SSCDI.</t>
  </si>
  <si>
    <r>
      <rPr>
        <b/>
        <sz val="10"/>
        <color theme="1"/>
        <rFont val="Arial Narrow"/>
        <family val="2"/>
      </rPr>
      <t>* Punctaje de referință:</t>
    </r>
    <r>
      <rPr>
        <sz val="10"/>
        <color theme="1"/>
        <rFont val="Arial Narrow"/>
        <family val="2"/>
      </rPr>
      <t xml:space="preserve">
• 100 p., pentru proiectele cu valoare de sub 10.000 de lei;
• 200 p., pentru proiectele cu valoare cuprinsă între 10.000 și 100.000 de lei;
• 300 p., pentru proiectele cu valoare cuprinsă între 100.000 și 1.000.000 de lei;
• 400 p., pentru proiectele cu valoare de peste 1.000.000 de lei.
</t>
    </r>
  </si>
  <si>
    <t>Finanțator</t>
  </si>
  <si>
    <t>Durata contractului 
(LL/AA - LL/AA )</t>
  </si>
  <si>
    <t xml:space="preserve">Suma contractului </t>
  </si>
  <si>
    <t>Suma încasată în anul de referință</t>
  </si>
  <si>
    <t>Projet AUF-ECO « Valorisation de la recherche scientifiques » (COORGANISION D’UNE MANIFESTATION SCIENTIFIQUE DRECO-7355 CLB 2022)</t>
  </si>
  <si>
    <t>Agence Universitaire de la Francophonie</t>
  </si>
  <si>
    <t>Bako, A</t>
  </si>
  <si>
    <t>octobre 2022</t>
  </si>
  <si>
    <t>1300 euro</t>
  </si>
  <si>
    <t>Vlad Pojoga</t>
  </si>
  <si>
    <t>Zilele Sofia Nădejde, ediția a V-a</t>
  </si>
  <si>
    <t>AFCN</t>
  </si>
  <si>
    <t>iunie-noiembrie 2023</t>
  </si>
  <si>
    <t>Z9Actual</t>
  </si>
  <si>
    <t>Editorial publicare Metafore după care trăim, feminismul e pentru toată lumea</t>
  </si>
  <si>
    <t>iulie-noiembrie 2023</t>
  </si>
  <si>
    <t>Editorial publicare Z9Poets</t>
  </si>
  <si>
    <t>Primăria Municipiului Sibiu</t>
  </si>
  <si>
    <t>octombrie-decembrie 2022</t>
  </si>
  <si>
    <t>20.000 lei</t>
  </si>
  <si>
    <t>Consiliul Județean sibiu</t>
  </si>
  <si>
    <t>9.000 lei</t>
  </si>
  <si>
    <t>IC12 - Citări în publicații indexate BDI (inclusiv ERIH), în reviste neindexate și în volume publicate la edituri din țară și din străinătate, în teze de doctorat indexate în Google Scholar</t>
  </si>
  <si>
    <t>Se specifică lucrarea citată (= LCA) și lucrarea care citează (= LCI); persoana care raportează trebuie să se afle printre autorii LCA și în această calitate să aibă declarată afilierea la ULBS; nu se punctează LCA în care autorul și-a declarat afilierea la alte instituții decât ULBS; în cazul în care în LCA autorul și-a declarat afiliere multiplă (la ULBS și la alte instituții), se împarte punctajul la numărul total de instituții la care autorul LCA și-a declarat afilierea;</t>
  </si>
  <si>
    <t>Punctajul se împarte între numărul de autori ai LCA afiliați la instituții de educație și cercetare din România (inclusiv doctoranzi sau studenți); la împărțirea punctajului nu se iau în calcul autorii afiliați la instituții din străinătate sau la instituții românești care nu sunt de educație și cercetare (de ex., companii, spitale etc.), deși în raportare se menționează și afilierea acestora;</t>
  </si>
  <si>
    <t>Se ia în considerare o (singură) citare doar atunci când toate datele bibliografice esențiale ale LCA (autor, titlu, revistă/editură ș.a.) sunt menționate în LCI; nu se consideră „citări” simplele mențiuni nominale, prezența într-o listă de acknowledgements etc.;</t>
  </si>
  <si>
    <t>Nu se punctează autocitările (nu se raportează LCI pe a căror listă de autori se numără autorul LCA care face raportarea);</t>
  </si>
  <si>
    <t>Se consideră o (singură) citare atunci când se stabilește o asociere invariabilă între o LCA și o LCI; dacă mai multe LCA ale aceluiași autor sunt citate în aceeași LCI, aceste situații se consemnează și se punctează distinct; la fel, dacă aceeași LCA este citată în mai multe LCI, aceste situații se consemnează și se punctează distinct;</t>
  </si>
  <si>
    <t>Nu se punctează citările multiple (dacă o LCA este citată de mai multe ori într-o LCI, acest fapt se raportează ca o singură citare; regula se aplică și în situațiile în care aceeași LCA a fost citată în capitole/secțiuni diferite ale unei lucrări având același autor/aceiași autori, întrucât secțiunile respective reprezintă părți diferite ale aceleiași lucrări, și nu lucrări diferite);</t>
  </si>
  <si>
    <t>LCI trebuie să fi fost publicată în intervalul de raportare; nu există restricții pentru data de publicare a LCA.</t>
  </si>
  <si>
    <r>
      <rPr>
        <b/>
        <sz val="10"/>
        <color theme="1"/>
        <rFont val="Arial Narrow"/>
        <family val="2"/>
      </rPr>
      <t>*Punctaje de referință:</t>
    </r>
    <r>
      <rPr>
        <b/>
        <u/>
        <sz val="10"/>
        <color theme="1"/>
        <rFont val="Arial Narrow"/>
        <family val="2"/>
      </rPr>
      <t xml:space="preserve">
</t>
    </r>
    <r>
      <rPr>
        <sz val="10"/>
        <color theme="1"/>
        <rFont val="Arial Narrow"/>
        <family val="2"/>
      </rPr>
      <t xml:space="preserve">•       20 p./citare: reviste BDI/ERIH; volume apărute la edituri din străinătate (altele decât acelea de pe lista editurilor de prestigiu) și de pe listele CNCS (toate categoriile);
•      10 p./citare: reviste neindexate; volume apărute la alte edituri din România și Republica Moldova, teze de doctorat indexate în Google Scholar.
</t>
    </r>
  </si>
  <si>
    <t>LCA -lucrare citată- (titlu)</t>
  </si>
  <si>
    <t>LCI - lucrare care citează -(autori, titlu, revistă)</t>
  </si>
  <si>
    <t>Baza de date în care este indexată LCI (BDI, inclusiv ERIH) în reviste neindexate și în volume publicate la edituri din țară și din străinătate, în teze de doctorat indexate în Google Scholar</t>
  </si>
  <si>
    <t xml:space="preserve"> O analiză a lexicului gastronomic actual. Transilvania </t>
  </si>
  <si>
    <t>Monica Geanina Coca, The Romanian Culinary Discourse, Romanian Journal of Artistic Creativity, 4/2021</t>
  </si>
  <si>
    <t xml:space="preserve">https://www.ceeol.com/search/article-detail?id=1010422 </t>
  </si>
  <si>
    <t>● CEEOL
● Cengage Learning/Gale
● CNKI Scholar
● DeepDyve
● EBSCO
● ERIH PLUS
● Hinari
● ProQuest
● SHERPA/RoMEO
● Ulrich's Periodicals Directory</t>
  </si>
  <si>
    <t>Borș, Monica.</t>
  </si>
  <si>
    <t xml:space="preserve"> Mitologii nominale în proza lui Mircea Eliade. </t>
  </si>
  <si>
    <r>
      <rPr>
        <sz val="11"/>
        <color theme="1"/>
        <rFont val="Calibri"/>
        <family val="2"/>
      </rPr>
      <t>C</t>
    </r>
    <r>
      <rPr>
        <sz val="10"/>
        <color theme="1"/>
        <rFont val="Arial Narrow"/>
        <family val="2"/>
      </rPr>
      <t xml:space="preserve">onstantin, Ivanov, </t>
    </r>
    <r>
      <rPr>
        <i/>
        <sz val="10"/>
        <color theme="1"/>
        <rFont val="Arial Narrow"/>
        <family val="2"/>
      </rPr>
      <t xml:space="preserve">Representations of Evil in the Novels Miss Christina, The Snake and Isabel and the Devil’s Waters by Mircea Eliade in Studia UBB Philologia, </t>
    </r>
    <r>
      <rPr>
        <sz val="10"/>
        <color theme="1"/>
        <rFont val="Arial Narrow"/>
        <family val="2"/>
      </rPr>
      <t>LXVI, 1, 2021 DOI:10.24193/subbphilo.2021.1.06</t>
    </r>
  </si>
  <si>
    <t xml:space="preserve">https://www.ceeol.com/search/viewpdf?id=968085 </t>
  </si>
  <si>
    <t>Câteva dificultăți și mijloace de remediere a acestora în predarea limbii române ca limbă străină</t>
  </si>
  <si>
    <t>Mihai Șerban. "Poietica predării-asimilării limbii române
ca limbă străină". Synergies in Communication, 1/2021         DOI: 10.24818/SIC/2021/01.0</t>
  </si>
  <si>
    <t>https://www.ceeol.com/search/viewpdf?id=1082330</t>
  </si>
  <si>
    <t xml:space="preserve">Central and Eastern European European Online Library (CEEOL) 
EBSCO Discovery Service
Elektronische Zeitschriftenbibliothek Regensburg (EZB) 
ROAD 
LinguistList, Indiana University 
Crossref Database 
Dimensions
Modern Language Association (MLA) 
Cosmos </t>
  </si>
  <si>
    <t>Borș, Silviu</t>
  </si>
  <si>
    <t>Biblioteca Centrală a Asociațiunii. 1861 - 1950</t>
  </si>
  <si>
    <t xml:space="preserve">Bud, Alexandru-Bogdan, Cartea românească în biblioteca personală a lui Visarion Roman, în Pasiune şi rigoare : noi tentaţii istoriografice : omagiu profesorului Ovidiu
Ghitta / coordonatori: Ionuţ Costea, Radu Mârza, Valentin Orga.  </t>
  </si>
  <si>
    <t>https://www.academia.edu/101327069/Volum_Ghitta_prima_parteDOI: 10.26424/978-606-085-131-8.04</t>
  </si>
  <si>
    <t>Cluj-Napoca, Argonaut,  Mega, 2022, ISBN 978-606-085-131-8 (Argonaut) ISBN 978-606-020-559-3 (Mega) https://www.academia.edu/101327069/Volum_Ghitta_prima_parte</t>
  </si>
  <si>
    <t>Aurelien Demars, Mihaela-Gențiana Stănișor</t>
  </si>
  <si>
    <t>Cioran, archives paradoxales. L’Échec</t>
  </si>
  <si>
    <t>Joan M. Marín, La atracción del fracaso, Laocoonte 9 (2022) ‘Imágenes, acción y poder’</t>
  </si>
  <si>
    <t>http://www.seyta.org/laocoonte-9-2022-imagenes-accion-poder/#more-6176</t>
  </si>
  <si>
    <t>Caietele lui Cioran. Exilul ființei și al operei</t>
  </si>
  <si>
    <t>Ioana BRUDAȘCA, Proiecții intertextuale în teatrul lui Matei Vișniec, Școala doctorală de științe umaniste, Universitatea de Vest
din Timișoara, România</t>
  </si>
  <si>
    <t>https://ibn.idsi.md/sites/default/files/imag_file/60-70_13.pdf</t>
  </si>
  <si>
    <t>McCormick, Michael David. "Strategies Higher Education Leaders use to implement Governance to Protect Privacy in Higher Education Big Data Information Systems." (2022).</t>
  </si>
  <si>
    <t>https://www.proquest.com/openview/5732e31385a401acf624614fc4a58808/1.pdf?pq-origsite=gscholar&amp;cbl=18750&amp;diss=y</t>
  </si>
  <si>
    <t>PROQUEST</t>
  </si>
  <si>
    <t xml:space="preserve">Diana Florea (ULBS) </t>
  </si>
  <si>
    <t>Florea, Diana. "Considerations Regarding Financing Issues in Opera Houses: Showcasing the National Opera of Bucharest." Proceedings of the International Conference Communication, Context, Interdisciplinarity. Vol. 3. 2014.</t>
  </si>
  <si>
    <t xml:space="preserve"> FLIA4</t>
  </si>
  <si>
    <t>Yende, Sakhiseni Joseph, and Mhlabuhlangene Buthelezi. "Benefits of Embracing the Fourth Industrial Revolution in the South African Opera Theatre Industry." Journal of African Films and Diaspora Studies 5.2 (2022): 91.</t>
  </si>
  <si>
    <t>https://journals.co.za/doi/abs/10.31920/2516-2713/2022/5n2a5</t>
  </si>
  <si>
    <t xml:space="preserve">IBSS, EBSCO, ProQuest, COPERNICUS, Sabinet and ERIH PLUS </t>
  </si>
  <si>
    <t>Peter J, Wells, and Florea Diana. "In Search of a Quality Culture: The Awkward Truths of an Indeterminate Maxim." Management of Sustainable Development 6.1 (2014).</t>
  </si>
  <si>
    <t>SIMAN, ASLINA BINTI. "Quality Initiatives (QIs) Institutionalization in Malaysia: Comparative Study between Japanese and Malaysian Manufacturing Companies." (2022).</t>
  </si>
  <si>
    <t>https://scholar.google.ro/scholar?oi=bibs&amp;hl=ro&amp;cites=12058736181376639316&amp;as_sdt=5&amp;as_ylo=2022&amp;as_yhi=2022</t>
  </si>
  <si>
    <t>teza doctorat</t>
  </si>
  <si>
    <t>"Literatura universală și comparată. Puncte de reper in evolutia romanului", Cluj-Napoca, Editura Casa Cărții de Știință, 2008</t>
  </si>
  <si>
    <r>
      <rPr>
        <sz val="10"/>
        <color rgb="FF000000"/>
        <rFont val="Arial Narrow"/>
        <family val="2"/>
      </rPr>
      <t xml:space="preserve">Dumitru Chioaru, "Cartea vie. </t>
    </r>
    <r>
      <rPr>
        <i/>
        <sz val="10"/>
        <color rgb="FF000000"/>
        <rFont val="Arial Narrow"/>
        <family val="2"/>
      </rPr>
      <t>Don Quijote</t>
    </r>
    <r>
      <rPr>
        <sz val="10"/>
        <color rgb="FF000000"/>
        <rFont val="Arial Narrow"/>
        <family val="2"/>
      </rPr>
      <t>", in revista "Euphorion", nr. 4/2022</t>
    </r>
  </si>
  <si>
    <t>https://revista-euphorion.ro/don-quijote/</t>
  </si>
  <si>
    <t>Octavio Paz, "Copiii mlastinii. Poezia moderna de la romantism la avangarda", traducere si prefata de Rodica Grigore, Cluj-Napoca, Editura Casa Cartii de Stiinta, 2017</t>
  </si>
  <si>
    <t xml:space="preserve">Andra Galan, "Distopia centrului. Transnationalizarea modernismului hispano-american", in "Caietele Lucian Blaga", Editura Universitatii "Lucian Blaga" din Sibiu, 2022, p. 45.  </t>
  </si>
  <si>
    <t>https://www.ceeol.com/search/journal-detail?id=1763</t>
  </si>
  <si>
    <t>"Realismul magic in proza latino-americana a secolului XX. (Re)configurari formale si de continut", Cluj-Napoca, Editura Casa Cartii de Stiinta, 2015</t>
  </si>
  <si>
    <t>Alexandra Roberta Dinculescu, "Simbioza a doua lumi sau parcurgerea drumului invers", in Elena Ionescu, Ruxandra Iordache, "Confluente si explorari comparatiste". Editura Universitatii din Bucuresti, 2022.</t>
  </si>
  <si>
    <t>https://editura-unibuc.ro/confluente-si-receptari-comparatiste/</t>
  </si>
  <si>
    <t>Pascariu Lucreția, Olteanu Alexandra, Tican (Ursu) Manuela, Ionescu Ioana, Babii Raluca, Romanul haiducesc al lui N.D. Popescu, Meridian critic, 1/2022</t>
  </si>
  <si>
    <t xml:space="preserve">https://www.ceeol.com/search/viewpdf?id=1112830 </t>
  </si>
  <si>
    <t>ERIH</t>
  </si>
  <si>
    <t>https://www.ceeol.com/search/viewpdf?id=1112830</t>
  </si>
  <si>
    <t>The Affective Geography of Paris in the 19th Century Romanian Novel: Between Admiration and Aversion</t>
  </si>
  <si>
    <t>Karlińska Agnieszka, Rosiński Cezary, Wieczorek Jan, Hubar Patryk, Kocoń Jan, Kubis Marek, Woźniak Stanisław, Margraf Arkadiusz, Walentynowicz Wiktor, Towards a contextualised spatial-diachronic history of literature: mapping emotional representations of the city and the country in Polish fiction from 1864 to 1939, Proceedings of the 6th Joint SIGHUM Workshop on Computational Linguistics for Cultural Heritage, Social Sciences, Humanities and Literature</t>
  </si>
  <si>
    <t>https://aclanthology.org/2022.latechclfl-1.14.pdf</t>
  </si>
  <si>
    <t>Aspecte privind relația adjectivului cu substantivul, verbul și adverbul</t>
  </si>
  <si>
    <r>
      <rPr>
        <sz val="9"/>
        <color theme="1"/>
        <rFont val="Arial Narrow"/>
        <family val="2"/>
      </rPr>
      <t xml:space="preserve">Copacinschi, Angela, </t>
    </r>
    <r>
      <rPr>
        <i/>
        <sz val="9"/>
        <color theme="1"/>
        <rFont val="Arial Narrow"/>
        <family val="2"/>
      </rPr>
      <t>Mecanismul transpunerii adjectivului și adverbului. Substantivizarea unor unități ale limbii</t>
    </r>
    <r>
      <rPr>
        <sz val="9"/>
        <color theme="1"/>
        <rFont val="Arial Narrow"/>
        <family val="2"/>
      </rPr>
      <t xml:space="preserve">, în </t>
    </r>
    <r>
      <rPr>
        <i/>
        <sz val="9"/>
        <color theme="1"/>
        <rFont val="Arial Narrow"/>
        <family val="2"/>
      </rPr>
      <t>Probleme ale ştiinţelor socioumanistice şi ale modernizării</t>
    </r>
    <r>
      <rPr>
        <sz val="9"/>
        <color theme="1"/>
        <rFont val="Arial Narrow"/>
        <family val="2"/>
      </rPr>
      <t xml:space="preserve"> </t>
    </r>
    <r>
      <rPr>
        <i/>
        <sz val="9"/>
        <color theme="1"/>
        <rFont val="Arial Narrow"/>
        <family val="2"/>
      </rPr>
      <t>învăţământului -</t>
    </r>
    <r>
      <rPr>
        <sz val="9"/>
        <color theme="1"/>
        <rFont val="Arial Narrow"/>
        <family val="2"/>
      </rPr>
      <t xml:space="preserve"> </t>
    </r>
    <r>
      <rPr>
        <i/>
        <sz val="9"/>
        <color theme="1"/>
        <rFont val="Arial Narrow"/>
        <family val="2"/>
      </rPr>
      <t>Materialele Conferinței științifice naționale cu participare internațională</t>
    </r>
    <r>
      <rPr>
        <sz val="9"/>
        <color theme="1"/>
        <rFont val="Arial Narrow"/>
        <family val="2"/>
      </rPr>
      <t>, vol. II, Chişinău, Centrul Editorial-Poligrafic al Universității Pedagogice de Stat ,,Ion Creangă”, 2022, ISBN 978-9975-46-653-0</t>
    </r>
  </si>
  <si>
    <t>https://ibn.idsi.md/ru/vizualizare_articol/173834</t>
  </si>
  <si>
    <t xml:space="preserve"> Chişinău, Centrul Editorial-Poligrafic al Universității Pedagogice de Stat ,,Ion Creangă”</t>
  </si>
  <si>
    <t xml:space="preserve">Le champ stylistique adjectival. La description </t>
  </si>
  <si>
    <r>
      <rPr>
        <sz val="9"/>
        <color theme="1"/>
        <rFont val="Arial Narrow"/>
        <family val="2"/>
      </rPr>
      <t xml:space="preserve">Copacinschi, Angela, </t>
    </r>
    <r>
      <rPr>
        <i/>
        <sz val="9"/>
        <color theme="1"/>
        <rFont val="Arial Narrow"/>
        <family val="2"/>
      </rPr>
      <t>Mecanismul transpunerii adjectivului și adverbului. Substantivizarea unor unități ale limbii</t>
    </r>
    <r>
      <rPr>
        <sz val="9"/>
        <color theme="1"/>
        <rFont val="Arial Narrow"/>
        <family val="2"/>
      </rPr>
      <t xml:space="preserve">, în </t>
    </r>
    <r>
      <rPr>
        <i/>
        <sz val="9"/>
        <color theme="1"/>
        <rFont val="Arial Narrow"/>
        <family val="2"/>
      </rPr>
      <t>Probleme ale ştiinţelor socioumanistice şi ale modernizării</t>
    </r>
    <r>
      <rPr>
        <sz val="9"/>
        <color theme="1"/>
        <rFont val="Arial Narrow"/>
        <family val="2"/>
      </rPr>
      <t xml:space="preserve"> </t>
    </r>
    <r>
      <rPr>
        <i/>
        <sz val="9"/>
        <color theme="1"/>
        <rFont val="Arial Narrow"/>
        <family val="2"/>
      </rPr>
      <t>învăţământului -</t>
    </r>
    <r>
      <rPr>
        <sz val="9"/>
        <color theme="1"/>
        <rFont val="Arial Narrow"/>
        <family val="2"/>
      </rPr>
      <t xml:space="preserve"> </t>
    </r>
    <r>
      <rPr>
        <i/>
        <sz val="9"/>
        <color theme="1"/>
        <rFont val="Arial Narrow"/>
        <family val="2"/>
      </rPr>
      <t>Materialele Conferinței științifice naționale cu participare internațională</t>
    </r>
    <r>
      <rPr>
        <sz val="9"/>
        <color theme="1"/>
        <rFont val="Arial Narrow"/>
        <family val="2"/>
      </rPr>
      <t>, seria 24, vol. 3, Chişinău, Centrul Editorial-Poligrafic al Universității Pedagogice de Stat ,,Ion Creangă”, 2022, ISBN 978-9975-46-653-0</t>
    </r>
  </si>
  <si>
    <r>
      <rPr>
        <sz val="9"/>
        <color theme="1"/>
        <rFont val="Arial Narrow"/>
        <family val="2"/>
      </rPr>
      <t>Copacinschi, Angela,</t>
    </r>
    <r>
      <rPr>
        <i/>
        <sz val="9"/>
        <color theme="1"/>
        <rFont val="Arial Narrow"/>
        <family val="2"/>
      </rPr>
      <t xml:space="preserve"> Întrebuințarea părților de vorbire în funcțiile lor secundare</t>
    </r>
    <r>
      <rPr>
        <sz val="9"/>
        <color theme="1"/>
        <rFont val="Arial Narrow"/>
        <family val="2"/>
      </rPr>
      <t xml:space="preserve">, în </t>
    </r>
    <r>
      <rPr>
        <i/>
        <sz val="9"/>
        <color theme="1"/>
        <rFont val="Arial Narrow"/>
        <family val="2"/>
      </rPr>
      <t>Probleme actuale ale lingvisticii şi didacticii limbilor străine" - Materialele Conferinței științifice naționale cu participare internațională</t>
    </r>
    <r>
      <rPr>
        <sz val="9"/>
        <color theme="1"/>
        <rFont val="Arial Narrow"/>
        <family val="2"/>
      </rPr>
      <t>, ed. a III-a, Chişinău, Centrul Editorial-Poligrafic al Universității Pedagogice de Stat ,,Ion Creangă”, 2022, p. 24-31, ISBN 978-9975-46-653-0</t>
    </r>
  </si>
  <si>
    <t>https://ibn.idsi.md/vizualizare_articol/181944</t>
  </si>
  <si>
    <t>Adjectivul. Studiu stilistic</t>
  </si>
  <si>
    <r>
      <rPr>
        <sz val="9"/>
        <color theme="1"/>
        <rFont val="Arial Narrow"/>
        <family val="2"/>
      </rPr>
      <t xml:space="preserve">Căpăţînă, Clara, </t>
    </r>
    <r>
      <rPr>
        <i/>
        <sz val="9"/>
        <color theme="1"/>
        <rFont val="Arial Narrow"/>
        <family val="2"/>
      </rPr>
      <t>Modalităţi de exprimare a superlativului absolut în croată</t>
    </r>
    <r>
      <rPr>
        <sz val="9"/>
        <color theme="1"/>
        <rFont val="Arial Narrow"/>
        <family val="2"/>
      </rPr>
      <t xml:space="preserve">, în </t>
    </r>
    <r>
      <rPr>
        <i/>
        <sz val="9"/>
        <color theme="1"/>
        <rFont val="Arial Narrow"/>
        <family val="2"/>
      </rPr>
      <t>Romanoslavica</t>
    </r>
    <r>
      <rPr>
        <sz val="9"/>
        <color theme="1"/>
        <rFont val="Arial Narrow"/>
        <family val="2"/>
      </rPr>
      <t>, vol. LVII, nr. 1, 2022, ISSN 2537-4214, ISSN-L 0557-272X</t>
    </r>
  </si>
  <si>
    <t>https://www.romanoslavica.ro/arhiva_nr.57.1.htm</t>
  </si>
  <si>
    <t>https://www.ceeol.com/search/article-detail?id=1106803 (CEEOL)</t>
  </si>
  <si>
    <r>
      <rPr>
        <i/>
        <sz val="9"/>
        <color theme="1"/>
        <rFont val="Arial Narrow"/>
        <family val="2"/>
      </rPr>
      <t xml:space="preserve">I. Heliade Rădulescu - </t>
    </r>
    <r>
      <rPr>
        <b/>
        <i/>
        <sz val="9"/>
        <color theme="1"/>
        <rFont val="Arial Narrow"/>
        <family val="2"/>
      </rPr>
      <t>Biblia Sacra</t>
    </r>
    <r>
      <rPr>
        <i/>
        <sz val="9"/>
        <color theme="1"/>
        <rFont val="Arial Narrow"/>
        <family val="2"/>
      </rPr>
      <t>. Abordare stilistică</t>
    </r>
  </si>
  <si>
    <r>
      <rPr>
        <sz val="9"/>
        <color theme="1"/>
        <rFont val="Arial Narrow"/>
        <family val="2"/>
      </rPr>
      <t xml:space="preserve">Popescu, Călin, </t>
    </r>
    <r>
      <rPr>
        <i/>
        <sz val="9"/>
        <color theme="1"/>
        <rFont val="Arial Narrow"/>
        <family val="2"/>
      </rPr>
      <t>Despre diferenţele dintre versiunea „britanică” a  Psalmilor (Cornilescu) şi Psaltirea de linie ortodoxă</t>
    </r>
    <r>
      <rPr>
        <sz val="9"/>
        <color theme="1"/>
        <rFont val="Arial Narrow"/>
        <family val="2"/>
      </rPr>
      <t xml:space="preserve">, în Iosif Camară, Ana-Veronica Catană-Spenchiu, Maria Moruz, Mădălina Ungureanu (eds.), </t>
    </r>
    <r>
      <rPr>
        <i/>
        <sz val="9"/>
        <color theme="1"/>
        <rFont val="Arial Narrow"/>
        <family val="2"/>
      </rPr>
      <t>Receptarea Sfintei Scripturi: între filologie, hermeneutică şi traductologie</t>
    </r>
    <r>
      <rPr>
        <sz val="9"/>
        <color theme="1"/>
        <rFont val="Arial Narrow"/>
        <family val="2"/>
      </rPr>
      <t xml:space="preserve">, Iași, Editura Universităţii „Alexandru Ioan Cuza” din Iaşi, 2022, SSN 2285-5580, e-ISSN 2821-6415 </t>
    </r>
  </si>
  <si>
    <t>http://consilr.info.uaic.ro/~mld/monumenta/ReceptareaSf.Scripturi5_Popescu.pdf</t>
  </si>
  <si>
    <t xml:space="preserve">Iași, Editura Universităţii „Alexandru Ioan Cuza”  </t>
  </si>
  <si>
    <t>Adjectivul în GALR. Studiu de caz</t>
  </si>
  <si>
    <r>
      <rPr>
        <sz val="9"/>
        <color theme="1"/>
        <rFont val="Arial Narrow"/>
        <family val="2"/>
      </rPr>
      <t>Alic, Liliana,</t>
    </r>
    <r>
      <rPr>
        <b/>
        <sz val="9"/>
        <color theme="1"/>
        <rFont val="Arial Narrow"/>
        <family val="2"/>
      </rPr>
      <t xml:space="preserve"> </t>
    </r>
    <r>
      <rPr>
        <i/>
        <sz val="9"/>
        <color theme="1"/>
        <rFont val="Arial Narrow"/>
        <family val="2"/>
      </rPr>
      <t>Les adjectifs dans les phrasèmes. Approche contrastive de la construction du sens en français et en roumain</t>
    </r>
    <r>
      <rPr>
        <sz val="9"/>
        <color theme="1"/>
        <rFont val="Arial Narrow"/>
        <family val="2"/>
      </rPr>
      <t xml:space="preserve">, în Daniela Dincă, Alice Ionescu, Camelia Manolescu, Valentina Rădulescu, Cristiana-Nicola Teodorescu (eds.), </t>
    </r>
    <r>
      <rPr>
        <i/>
        <sz val="9"/>
        <color theme="1"/>
        <rFont val="Arial Narrow"/>
        <family val="2"/>
      </rPr>
      <t>Stéréotypes et clichés. Actes du Colloque International de l’Université de Craiova</t>
    </r>
    <r>
      <rPr>
        <sz val="9"/>
        <color theme="1"/>
        <rFont val="Arial Narrow"/>
        <family val="2"/>
      </rPr>
      <t>, Craiova, Editura Universitaria, 2022, SBN 978-606-14-1836-7</t>
    </r>
  </si>
  <si>
    <t>https://www.editurauniversitaria.ro/storage/publications/rasfoire/Yo271wIpJ00vfxZYvCuSmjzUI.pdf</t>
  </si>
  <si>
    <t xml:space="preserve">Craiova, Editura Universitaria  </t>
  </si>
  <si>
    <t>Gradele de intensitate ale adjectivului în limba română. Consideraţii stilistice</t>
  </si>
  <si>
    <r>
      <rPr>
        <sz val="9"/>
        <color theme="1"/>
        <rFont val="Arial Narrow"/>
        <family val="2"/>
      </rPr>
      <t>Alic, Liliana,</t>
    </r>
    <r>
      <rPr>
        <b/>
        <sz val="9"/>
        <color theme="1"/>
        <rFont val="Arial Narrow"/>
        <family val="2"/>
      </rPr>
      <t xml:space="preserve"> </t>
    </r>
    <r>
      <rPr>
        <i/>
        <sz val="9"/>
        <color theme="1"/>
        <rFont val="Arial Narrow"/>
        <family val="2"/>
      </rPr>
      <t>Les adjectifs dans les phrasèmes. Approche contrastive de la construction du sens en français et en roumain</t>
    </r>
    <r>
      <rPr>
        <sz val="9"/>
        <color theme="1"/>
        <rFont val="Arial Narrow"/>
        <family val="2"/>
      </rPr>
      <t xml:space="preserve">, în Daniela Dincă, Alice Ionescu, Camelia Manolescu, Valentina Rădulescu, Cristiana-Nicola Teodorescu (eds.), </t>
    </r>
    <r>
      <rPr>
        <i/>
        <sz val="9"/>
        <color theme="1"/>
        <rFont val="Arial Narrow"/>
        <family val="2"/>
      </rPr>
      <t>Stéréotypes et clichés. Actes du Colloque International de l’Université de Craiova</t>
    </r>
    <r>
      <rPr>
        <sz val="9"/>
        <color theme="1"/>
        <rFont val="Arial Narrow"/>
        <family val="2"/>
      </rPr>
      <t>, Craiova, Editura Universitaria, 2022,  ISBN 978-606-14-1836-7</t>
    </r>
  </si>
  <si>
    <t>L’analyse stylistique: méthode ou technique de recherche du texte?</t>
  </si>
  <si>
    <r>
      <rPr>
        <sz val="9"/>
        <color theme="1"/>
        <rFont val="Arial Narrow"/>
        <family val="2"/>
      </rPr>
      <t xml:space="preserve">Khouiled,Mohammed, Elmahi,  Abdelaziz, </t>
    </r>
    <r>
      <rPr>
        <i/>
        <sz val="9"/>
        <color theme="1"/>
        <rFont val="Arial Narrow"/>
        <family val="2"/>
      </rPr>
      <t xml:space="preserve">L’aphorisme de A. BENJELLOUN entre fixité et ouverture: Dans son recueil </t>
    </r>
    <r>
      <rPr>
        <b/>
        <i/>
        <sz val="9"/>
        <color theme="1"/>
        <rFont val="Arial Narrow"/>
        <family val="2"/>
      </rPr>
      <t>Seuls comptent pour moi les êtres qui font preuve d’intempérance avec le ciel</t>
    </r>
    <r>
      <rPr>
        <sz val="9"/>
        <color theme="1"/>
        <rFont val="Arial Narrow"/>
        <family val="2"/>
      </rPr>
      <t xml:space="preserve">, în </t>
    </r>
    <r>
      <rPr>
        <i/>
        <sz val="9"/>
        <color theme="1"/>
        <rFont val="Arial Narrow"/>
        <family val="2"/>
      </rPr>
      <t>Repères Littéraires, Langagiers et Artistiques (RELI’LART)</t>
    </r>
    <r>
      <rPr>
        <sz val="9"/>
        <color theme="1"/>
        <rFont val="Arial Narrow"/>
        <family val="2"/>
      </rPr>
      <t>, nr. 2, 2022, ISSN 2737-8802</t>
    </r>
  </si>
  <si>
    <t>https://revues.imist.ma/index.php/Relilart/article/view/36693</t>
  </si>
  <si>
    <t xml:space="preserve">https://search.openedition.org/results?s=&amp;q=&amp;adv=title%3A+"RELI’LART"   https://revues.imist.ma/index.php/Relilart/index   </t>
  </si>
  <si>
    <t>Sporiș Valerica, Matei Pamfil (ULBS)</t>
  </si>
  <si>
    <t>Stilistica limbii române. Note de curs și aplicații</t>
  </si>
  <si>
    <r>
      <rPr>
        <sz val="9"/>
        <color theme="1"/>
        <rFont val="Arial Narrow"/>
        <family val="2"/>
      </rPr>
      <t xml:space="preserve">Botnari, Liliana, </t>
    </r>
    <r>
      <rPr>
        <i/>
        <sz val="9"/>
        <color theme="1"/>
        <rFont val="Arial Narrow"/>
        <family val="2"/>
      </rPr>
      <t>Abordarea limbajelor specializate prin prisma variației diastratice a limbii</t>
    </r>
    <r>
      <rPr>
        <sz val="9"/>
        <color theme="1"/>
        <rFont val="Arial Narrow"/>
        <family val="2"/>
      </rPr>
      <t xml:space="preserve">, în </t>
    </r>
    <r>
      <rPr>
        <i/>
        <sz val="9"/>
        <color theme="1"/>
        <rFont val="Arial Narrow"/>
        <family val="2"/>
      </rPr>
      <t>Noi tendinţe în predarea limbajelor de specialitate în contextul ra¬cordării învăţământului la cerinţele pieţei muncii</t>
    </r>
    <r>
      <rPr>
        <sz val="9"/>
        <color theme="1"/>
        <rFont val="Arial Narrow"/>
        <family val="2"/>
      </rPr>
      <t>, ed. a 5-a, Chişinău, Centrul Editorial-Poligrafic al USM, 2022 p. 33-42, ISBN 978-9975-159-83-8</t>
    </r>
  </si>
  <si>
    <t>https://ibn.idsi.md/vizualizare_articol/169681</t>
  </si>
  <si>
    <t>Chişinău, Centrul Editorial-Poligrafic al USM</t>
  </si>
  <si>
    <t>Valoarea expresivă a etimologiei populare și a jocurilor de cuvinte</t>
  </si>
  <si>
    <r>
      <rPr>
        <sz val="9"/>
        <color theme="1"/>
        <rFont val="Arial Narrow"/>
        <family val="2"/>
      </rPr>
      <t xml:space="preserve">Pantaleru (Pascaru) Mariana, </t>
    </r>
    <r>
      <rPr>
        <i/>
        <sz val="9"/>
        <color theme="1"/>
        <rFont val="Arial Narrow"/>
        <family val="2"/>
      </rPr>
      <t>Rețele ale limbajului. Andrei Bodiu – existența ca mod de poezie (</t>
    </r>
    <r>
      <rPr>
        <sz val="9"/>
        <color theme="1"/>
        <rFont val="Arial Narrow"/>
        <family val="2"/>
      </rPr>
      <t>teză de doctorat)</t>
    </r>
  </si>
  <si>
    <t xml:space="preserve">http://digital-library.ulbsibiu.ro/jspui/bitstream/123456789/3244/3/2022-Pantaleru%20Pascaru%20Mariana_en.pdf </t>
  </si>
  <si>
    <t>https://scholar.google.com/scholar?hl=ro&amp;as_sdt=0%2C5&amp;q=pantaleru&amp;btnG=</t>
  </si>
  <si>
    <t xml:space="preserve">Drăghici, Petre-Florian. De la proletcultism la național-comunism. Publicistica lui George Călinescu între 1950-1965, în Polis, vol. 10, nr. 4 (2022): 151-166. ISSN 1221-9762. </t>
  </si>
  <si>
    <t>https://www.ceeol.com/search/journal-detail?id=1192</t>
  </si>
  <si>
    <t>Drăghici, Petre-Florian. Reflecții ale ideologiei politice în literatura de călătorie. George Călinescu și imaginea URSS, Kiev-Moscova-Leningrad Noiembrie 1946, în Polis, vol. 10, nr. 3 (2022): 283-295. ISSN 1221-9762.</t>
  </si>
  <si>
    <t>https://www.ceeol.com/search/article-detail?id=1064287</t>
  </si>
  <si>
    <t>Critica de export: teorii, contexte, ideologii</t>
  </si>
  <si>
    <t>Voicu, George, Naturalizarea lui C. Dobrogeanu-Gherea, în Psihologia socială, nr. 49 (2022): 105-136.</t>
  </si>
  <si>
    <t>https://www.proquest.com/docview/2717149928?pq-origsite=gscholar&amp;fromopenview=true</t>
  </si>
  <si>
    <t>ProQuest</t>
  </si>
  <si>
    <t>Benga-Țuțuianu, Grațiela, Complexul periferiei și canonul multiplu: o analiză a poeziei lui Moni Stănilă, în L. Popovschi (ed.), Filologia modernă: realizări și perspective în context european, Editura Pro Libra, Chișinău, 2022, p. 30-44. ISBN 978-9975-3518-8-1.</t>
  </si>
  <si>
    <t>https://ibn.idsi.md/sites/default/files/imag_file/30-44_1.pdf</t>
  </si>
  <si>
    <t>Yar, Aslam, Rashid Ahmad, and Mustanir Ahmad. Analysis of the Transformation of the Protagonist in Sherman Alexie’s Flight through the Lens of Magical Realism, in VFAST Transactions on Education and Social Sciences, vol. 10, nr. 2 (2022): 284-293. ISSN 2411-0221.</t>
  </si>
  <si>
    <t>https://vfast.org/journals/index.php/VTESS/article/viewFile/1040/972</t>
  </si>
  <si>
    <t>Terian, Andrei (ULBS), Franco Moretti (Stanford, SUA)</t>
  </si>
  <si>
    <t>Grafice, hărți, arbori. Literatura văzută de departe</t>
  </si>
  <si>
    <t>Fărmuș, Ioan. "Mari construcții teoretice despre roman." Meridian Critic 40.2 (2022): 265-273.</t>
  </si>
  <si>
    <t>https://web.s.ebscohost.com/ehost/pdfviewer/pdfviewer?vid=0&amp;sid=d2d9ca51-f5c1-4bdf-98c2-a5764cfba5d4%40redis</t>
  </si>
  <si>
    <t>BDI (EBSCO)</t>
  </si>
  <si>
    <t>Fărmuș, Ioan. "Scurtă istorie a romanului modern. Procesul legitimării unei specii." Meridian critic 39.1 (2022): 191-196.</t>
  </si>
  <si>
    <t>https://www.ceeol.com/search/article-detail?id=1072132</t>
  </si>
  <si>
    <t>BDI (CEEOL)</t>
  </si>
  <si>
    <t>Mironescu, Doris. Construcții retrospective ale masculinității culturale în secolul al XIX-lea românesc: memorialistica despre societatea „Junimea”, în Studii și Cercetări Știinţifice Seria Filologie, nr. 47 (2022): 25-36.</t>
  </si>
  <si>
    <t>https://studiisicercetari.ub.ro/wp-content/uploads/2023/03/SCS-47_9.02.pdf#page=25</t>
  </si>
  <si>
    <t>Dović, Marijan, and Gemma Romeu Puntí. "La canonització dels sants culturals: model analític. El cas de Verdaguer." Anuari Verdaguer 30 (2022): 177-208.</t>
  </si>
  <si>
    <t>https://www.raco.cat/index.php/AnuariVerdaguer/article/view/404804</t>
  </si>
  <si>
    <r>
      <rPr>
        <sz val="10"/>
        <color theme="1"/>
        <rFont val="Arial Narrow"/>
        <family val="2"/>
      </rPr>
      <t xml:space="preserve">Lucreția Pascariu, Alexandra Olteanu &amp; al., </t>
    </r>
    <r>
      <rPr>
        <i/>
        <sz val="10"/>
        <color theme="1"/>
        <rFont val="Arial Narrow"/>
        <family val="2"/>
      </rPr>
      <t>Romanul haiducesc al lui N.D. Popescu, "Meridian critic", nr. 1/2022</t>
    </r>
  </si>
  <si>
    <t>ERICH, CEOOL</t>
  </si>
  <si>
    <r>
      <rPr>
        <sz val="10"/>
        <color theme="1"/>
        <rFont val="Arial Narrow"/>
        <family val="2"/>
      </rPr>
      <t xml:space="preserve">Lucreția Pascariu, Alexandra Olteanu &amp; al., </t>
    </r>
    <r>
      <rPr>
        <i/>
        <sz val="10"/>
        <color theme="1"/>
        <rFont val="Arial Narrow"/>
        <family val="2"/>
      </rPr>
      <t>Romanul haiducesc al lui N.D. Popescu, "Meridian critic", nr. 1/2022</t>
    </r>
  </si>
  <si>
    <t>Mureșan, Raluca. Despre noul adevăr şi fenomenul fake news, în Saeculum, vol. 53, nr. 1, 2022, pp. 18-25.</t>
  </si>
  <si>
    <t>https://sciendo.com/pdf/10.2478/saec-2022-0002</t>
  </si>
  <si>
    <t>Sharifani, Koosha, et al. Operating Machine Learning across Natural Language Processing Techniques for Improvement of Fabricated News Model, în International Journal of Science and Information System Research, vol. 12, nr. 9, 2022, pp. 20-44. ISSN 1526-5536.</t>
  </si>
  <si>
    <t>https://papers.ssrn.com/sol3/papers.cfm?abstract_id=4251017</t>
  </si>
  <si>
    <t>Conceptual Metaphors of Identity in Contemporary Romanian Public Discourse. A Cognitive and Quantitative Approach</t>
  </si>
  <si>
    <t>Ștefănescu, Bogdan, and Noemi Marin. Introduction: Rhetorical Strategies and Political Engagement in Post-1989 Public Discourse in Romania, în Journal of Romanian Studies, vol. 4, nr. 2, 2022, pp. 151-163. ISSN 2627-5325.</t>
  </si>
  <si>
    <t>https://society4romanianstudies.org/vol-4-no-2-2022/</t>
  </si>
  <si>
    <t>Imhoff, Brian, “Current studies in Romanian linguistics”, in Comparative Romance Linguistics Bibliographies, vol. 69, 2021, pp. 44-98. ISSN 0010-4167</t>
  </si>
  <si>
    <t>https://escholarship.org/content/qt3c26t18q/qt3c26t18q.pdf</t>
  </si>
  <si>
    <t>A Cultural Approach to Legal Translation Contemporary Perspectives and Challenges</t>
  </si>
  <si>
    <t>https://jurnal.ar-raniry.ac.id/index.php/legitimasi/article/view/13450</t>
  </si>
  <si>
    <t>http://dx.doi.org/10.22373/legitimasi.v11i1.13450</t>
  </si>
  <si>
    <t>Intercultural Communication in Teaching Chinese to European Students</t>
  </si>
  <si>
    <t>Challenges faced byChinese-Born Chinese Language Teachers in Western Settings</t>
  </si>
  <si>
    <t>https://web.p.ebscohost.com/abstract?direct=true&amp;profile=ehost&amp;scope=site&amp;authtype=crawler&amp;jrnl=00053503&amp;AN=163733258&amp;h=BPnXjTJJKtiR8o1IYU0Z2fnvHHKj8HQwf3otWmL9wJJ6BFCPhdxIz%2boIi2UX48TNME9FbKUdrZmGwJD3%2fJWIRA%3d%3d&amp;crl=c&amp;resultNs=AdminWebAuth&amp;resultLocal=ErrCrlNotAuth&amp;crlhashurl=login.aspx%3fdirect%3dtrue%26profile%3dehost%26scope%3dsite%26authtype%3dcrawler%26jrnl%3d00053503%26AN%3d163733258</t>
  </si>
  <si>
    <t>Sustainable Higher Education for the 21st Century</t>
  </si>
  <si>
    <t>Sustainable Development Goals (SDGs) Priorities of Senior High School Students and Global Public: Recommendations for Implementing Education for Sustainable Development (ESD)</t>
  </si>
  <si>
    <t>https://www.hindawi.com/journals/edri/2022/2555168/</t>
  </si>
  <si>
    <t>https://doi.org/10.1155/2022/2555168</t>
  </si>
  <si>
    <t>CIOCOI-POP ANA-BLANCA (ULBS)</t>
  </si>
  <si>
    <t>Suicide as Affirmation and Gender as a Conscious Choice: The Deconstruction of Identity in Jeffrey Eugenides's Major Novels</t>
  </si>
  <si>
    <t> Contested Terrain: Suburban Fiction and US Regionalism, 1945-2020</t>
  </si>
  <si>
    <t>https://books.google.ro/books?hl=ro&amp;lr=&amp;id=pYqKEAAAQBAJ&amp;oi=fnd&amp;pg=PR7&amp;ots=YO6lAma_E8&amp;sig=4MSOm6eCwKE__y_UgNPYKEYgM-c&amp;redir_esc=y#v=onepage&amp;q=ciocoi&amp;f=false</t>
  </si>
  <si>
    <t>JEFFREY EUGENIDES'COMPLAINERS THROUGH THE FEMINIST LENS OF ADRIENNE RICH'S AND AUDRE LORDE'S THEORIES.</t>
  </si>
  <si>
    <t>Impacto de la heteronorma en lesbianas: una revisión sistemática de la heterosexualidad obligatoria</t>
  </si>
  <si>
    <t>http://dspace.umh.es/bitstream/11000/28006/1/TFG-Bernal%20Trujillo%2C%20M%C2%AA%20Elena.pdf</t>
  </si>
  <si>
    <t>Decoding Chinese Characters: Development and Construction Principles</t>
  </si>
  <si>
    <t>Kai, C. H. E. N. "THE BRIEF STUDY OF CHINESE CHARACTER ACQUISITION IN ROMANIAN LEARNERS." Studii de Ştiintă şi Cultură 18.4 (2022).</t>
  </si>
  <si>
    <t>https://shorturl.at/rxAFI</t>
  </si>
  <si>
    <t>ERIH, EBSCO</t>
  </si>
  <si>
    <t>Cultural Translation Enabling a Dialogue between West and East</t>
  </si>
  <si>
    <t>Chai, William, et al. "The art of paper cutting: Strategies and challenges in Chinese to English subtitle translation of cultural items." Journal of Modern Languages 32.1 (2022): 84-103.</t>
  </si>
  <si>
    <t>https://jrmg.um.edu.my/index.php/JML/article/view/36127</t>
  </si>
  <si>
    <t>EBSCO</t>
  </si>
  <si>
    <t xml:space="preserve">Habibi, Seyed-Javad ; Soleimani-Karbalaei, Sara. "Miscibility of Narrative Heterogeneity: Ian McEwan’s Sweet Tooth as a Hybrid Postmodernist Metafiction". Critical Literary Studies, 5, 1, 2023, 91-106. </t>
  </si>
  <si>
    <t>https://cls.uok.ac.ir/article_62521.html</t>
  </si>
  <si>
    <t>MLA, DOI, Google Scholar, Scribd, Academia, Ulrichsweb &amp; Ulrich’s Periodicals Directory, DOAJ, Scientific Information Database</t>
  </si>
  <si>
    <t>Contending Narratives in Ian McEwan's Fiction</t>
  </si>
  <si>
    <t>Cao, Claudia. "I CONTRO-SPAZI DELLA NARRATIVA DI IAN MCEWAN. TEATRI, CARCERI, GIARDINI E ALTRI LUOGHI." Aracne, 2022.</t>
  </si>
  <si>
    <t>https://books.google.ro/books?hl=en&amp;lr=&amp;id=BQqMEAAAQBAJ&amp;oi=fnd&amp;pg=PA3&amp;ots=vi6yn9CfbG&amp;sig=8Iz1jjWDwonTAhYjL2KqdQVulZU&amp;redir_esc=y#v=onepage&amp;q&amp;f=false</t>
  </si>
  <si>
    <t>Google Scholar</t>
  </si>
  <si>
    <t>Florea, Silvia (ULBS)si Erin McNamara Horvat (SUA)</t>
  </si>
  <si>
    <t>Florea, Silvia, and Erin McNamara Horvat. "The promise and challenge of increasing access to higher education: Notes from a Romanian/United States comparative analysis." Higher Education in Europe 34.3-4 (2009): 481-495.</t>
  </si>
  <si>
    <t>Testori, Peter A. Why Do They Stay? A Study Exploring Persistence and Attainment of Historically Underrepresented Students at a Regional Women’s University in New England. Diss. Northeastern University Boston, 2022.</t>
  </si>
  <si>
    <t>https://www.proquest.com/openview/a306cea6b914d5d801d4ab1b3a018e81/1.pdf?pq-origsite=gscholar&amp;cbl=18750&amp;diss=y</t>
  </si>
  <si>
    <t>Ph.D Thesis</t>
  </si>
  <si>
    <t>Peng, Zhibin, and Zhiyong Hu. "A bibliometric analysis of linguistic research on COVID-19." Frontiers in Psychology (2022): 5607.</t>
  </si>
  <si>
    <t>https://www.frontiersin.org/articles/10.3389/fpsyg.2022.1005487/full</t>
  </si>
  <si>
    <t>PubMed Central (PMC), Scopus, Google Scholar, DOAJ, CrossRef, PsycINFO, Semantic Scholar, Ulrich's Periodicals Directory, CLOCKSS, Social Science Citation Index (SSCI), EBSCO, OpenAIRE, Zetoc</t>
  </si>
  <si>
    <t>Shurooq Talab Jaafar, Hisham Dzakiria, Manvender Kaur Sarjit Singh, Morphological Descriptive Study of Borrowings In Iraqi Undergraduate Students, International Journal of Psychosocial Rehabilitation, 26 (1), 2022</t>
  </si>
  <si>
    <t xml:space="preserve">https://www.researchgate.net/profile/Shurooq-Jaafar/publication/361649408_Morphological_Descriptive_Study_of_Borrowings_in_Iraqi_Undergraduate_Students/links/631602b461e4553b956a1cd3/Morphological-Descriptive-Study-of-Borrowings-in-Iraqi-Undergraduate-Students.pdf </t>
  </si>
  <si>
    <t xml:space="preserve">Crossref, CiteFactor, Academic Resource Index ResearchBib, </t>
  </si>
  <si>
    <t>Alymova, Elizaveta (2022) Cross-cultural lacunarity and translation techniques: a corpus-based study of English, Russian and Spanish. PhD thesis</t>
  </si>
  <si>
    <t>https://theses.gla.ac.uk/83151/1/2022alymovaphd.pdf</t>
  </si>
  <si>
    <t>Serrano Menero, Pau, Warfare as a catalyst for lexico-semantic change from late old english to middle english: a study of norse and french influences on the semantic field of war, PhD thesis</t>
  </si>
  <si>
    <t>https://roderic.uv.es/bitstream/handle/10550/82027/Serrano-Menero%2c%20Pau%20%282022%29.%20Warfare%20as%20a%20catalyst%20for%20the%20lexico-semantic%20change%20in%20the%20semantic%20field%20of%20war%20%28PhD%20dissertation%2c%20Universitat%20de%20València%29..pdf?sequence=1&amp;isAllowed=y</t>
  </si>
  <si>
    <t>Ivona Šetka Čilić, Morphological Analysis of Anglicisms in: Dnevni list and Hrvatski tjednik, Educa (2022)</t>
  </si>
  <si>
    <t>https://nf.unmo.ba/resources/site1/General/Educa/Educa_15.pdf#page=65</t>
  </si>
  <si>
    <t>Sofa, F., &amp; Musthofa, T. (2022). Perubahan Bunyi Kata Serapan Bahasa Arab dalam Bahasa Indonesia dan Implikasinya pada Pembelajaran Bahasa Arab. Alsina : Journal of Arabic Studies, 4(2), 215-242. doi:https://doi.org/10.21580/alsina.4.2.11818</t>
  </si>
  <si>
    <t>https://journal.walisongo.ac.id/index.php/alsina/article/view/11818/pdf</t>
  </si>
  <si>
    <t>Crossref, Mendeley</t>
  </si>
  <si>
    <t>Yulia Alyunina. Семантико-прагматические функции англицизмов в русских и французских блогахо моде.. Linguistics. Université de Lyon; Rossijskij universitet družby narodov (Moskva), 2021. Russian. (Nu a fost raportat in 2021)</t>
  </si>
  <si>
    <t>https://theses.hal.science/tel-03675260v1/document</t>
  </si>
  <si>
    <t>An Overview of Business Writing: Challenges and Solutions, Studies in Business &amp; Economics, 2019, 14 (1), pp. 60-71</t>
  </si>
  <si>
    <t>A. Aldash, Architectonics of the Kazakh official business style: features of written communication, EURASIAN JOURNAL of Philology: Science and Education, ISSN 1563-0323, eISSN 2618-0782</t>
  </si>
  <si>
    <t xml:space="preserve">https://elibrary.kaznu.kz/wp-content/uploads/2023/02/3-filologiya.pdf#page=4 </t>
  </si>
  <si>
    <t>Crossref, Science Index, EBSCO</t>
  </si>
  <si>
    <t>A CONTRASTIVE ANALYSIS OF MAJOR CLAUSE PATTERNS IN ENGLISH AND ROMANIAN BUSINESS TEXTS, Annales Universitatis Apulensis. Series Philologica, 2017, pp. 325-356</t>
  </si>
  <si>
    <t>Muhammad Arshad, Humaira Irfan, Azhar Munir Bhatti, Lexical Analysis of English Borrowings in Saraiki Language, Competitive Social Science Research Journal (CSSRJ), 2(4), 245-257ISSN (Print): 2709-9029, ISSN (Online): 2708-9037</t>
  </si>
  <si>
    <t>https://cssrjournal.com/index.php/cssrjournal/article/view/448/155</t>
  </si>
  <si>
    <t>Greavu Arina (ULBS), Zdrenghea Mihai (UBB)</t>
  </si>
  <si>
    <t xml:space="preserve"> “On the Integration of Borrowings”. Philologia, Studia Universitatis Babes-Bolyai, 4, Cluj-Napoca: Babes-Bolyai University, 2010, pp. 127–136.</t>
  </si>
  <si>
    <t>Asta Leskauskaitė, Pietų aukštaičių daiktavardžio gramatinės kategorijos, Lietuvių kalbos institutas, 2022, ISBN: 9786094113338</t>
  </si>
  <si>
    <t xml:space="preserve">https://www.knygos.lt/lt/knygos/pietu-aukstaiciu-daiktavardzio-gramatines-kategorijos/ </t>
  </si>
  <si>
    <t>Google Scholar, Lietuvių kalbos institutas</t>
  </si>
  <si>
    <t>East-West Cultural Encounters in Romania: the Vlad/Dracula Connection</t>
  </si>
  <si>
    <t>The Attractiveness of Black Tourism in Romania</t>
  </si>
  <si>
    <t>http://www.quaestus.ro/en/wp-content/uploads/2012/02/Camelia-TEODORESCU-Laurentiu-Stefan-SZEMKOVICS-Vasile-POP.pdf</t>
  </si>
  <si>
    <t>https://journals.indexcopernicus.com/search/details?jmlId=5573&amp;org=QUAESTUS,p5573,3.htm</t>
  </si>
  <si>
    <t>"A Quantitative Analysis of the Romanian Translations of Shakespeare’s Bawdy Puns"</t>
  </si>
  <si>
    <r>
      <rPr>
        <sz val="10"/>
        <color theme="1"/>
        <rFont val="Arial Narrow"/>
        <family val="2"/>
      </rPr>
      <t xml:space="preserve">Vișan, Nadina și Protopopescu, Daria, "200 Years of Romanian </t>
    </r>
    <r>
      <rPr>
        <i/>
        <sz val="10"/>
        <color theme="1"/>
        <rFont val="Arial Narrow"/>
        <family val="2"/>
      </rPr>
      <t>Hamlet</t>
    </r>
    <r>
      <rPr>
        <sz val="10"/>
        <color theme="1"/>
        <rFont val="Arial Narrow"/>
        <family val="2"/>
      </rPr>
      <t xml:space="preserve"> Retlanslation : Ghosts of the Source Text?", </t>
    </r>
    <r>
      <rPr>
        <i/>
        <sz val="10"/>
        <color theme="1"/>
        <rFont val="Arial Narrow"/>
        <family val="2"/>
      </rPr>
      <t>Theory and Practice in English Studies</t>
    </r>
    <r>
      <rPr>
        <sz val="10"/>
        <color theme="1"/>
        <rFont val="Arial Narrow"/>
        <family val="2"/>
      </rPr>
      <t>. 2022, vol. 11, nr. 1, pp. 123-140.</t>
    </r>
  </si>
  <si>
    <t>https://digilib.phil.muni.cz/handle/11222.digilib/145122</t>
  </si>
  <si>
    <t>Neindexată</t>
  </si>
  <si>
    <t>Jack Kerouac and Beat Spirituality: The Vehicle(s) to Enlightenment</t>
  </si>
  <si>
    <t>Talal Hawshar, Jack Kerouac’s Philosophy of Resistance: Configurations and 
Talal Hawshar, Potentialities of Authenticity in The Duluoz Legend</t>
  </si>
  <si>
    <t>https://is.muni.cz/th/jivx0/PhD_Thesis_Final__Czech_.pdf</t>
  </si>
  <si>
    <t xml:space="preserve">Google Scholar </t>
  </si>
  <si>
    <t>Translating poetry. Contemporary Theories and Hypothese</t>
  </si>
  <si>
    <t>I Gusti Agung Sri Rwa Jayantini(1*), Ronald Umbas(2), Ni Komang Arie Suwastini(3), Putu Desi Anggerina Hikmaharyanti(4), EKSPRESI PUITIK DALAM ANTOLOGI PUISI DWIBAHASA M.AAN MANSYUR: KAJIAN TERJEMAHAN PUISI, Kajian Linguistik dan Sastra</t>
  </si>
  <si>
    <t>https://journals.ums.ac.id/index.php/KLS/article/view/14077/pdf</t>
  </si>
  <si>
    <t>Sinta (Science and Technology Index), DOAJ, Dimensions, Garuda, Google Scholar</t>
  </si>
  <si>
    <t>Hoch soll er leben! Routineformeln als Forschungsaufgabe der phraseologischen Kontrastivik.</t>
  </si>
  <si>
    <t>Vivaldi, Valentina: In bocca al lupo!/Hals und Beinbruch! Un’analisi contrastiva delle formule di augurio in tedesco e in italiano. În: DELTA – Documentação de Estudos em Lingüística Teórica e Aplicada, vol. 38. 2, 2022, pg. 1-27</t>
  </si>
  <si>
    <t>https://dx.doi.org/10.1590/1678-460X202238249140</t>
  </si>
  <si>
    <t>Zauberey triben haben solle… Die Wiedergabe von Äußerungsdelikten in der institutionellen gerichtlichen Kommunikationspraxis des Hermannstädter Judikats (17. Jh.)</t>
  </si>
  <si>
    <t>Ratcu, Ileana: Die siebenbürgisch-sächsischen Urkunden – identitätsstiftende Bausteine für die Siebenbürger Sachsen. În: Cusin, Ioana Maria/Fierbințeanu, Ioana Hermine/Ratcu, Ileana-Maria (coord.): „Rumäniendeutsch, Identität(en) und Lebensbilder. Siebenbürgen und Altreich”. Berlin: Wissenschaftlicher Verlag, 2022, pg. 40-71. ISBN 978-3-96138-327-6.</t>
  </si>
  <si>
    <t>https://www.wvberlin.com/pages/bakery/rumaeniendeutsch-identitaeten-und-lebensbilder-1749.php?searchresult=1&amp;sstring=Cusin#Sec23</t>
  </si>
  <si>
    <t>Wissenschaftlicher Verlag, Berlin</t>
  </si>
  <si>
    <t>Vermindert und trotzdem gestärkt. Statuswandel der historischen Regionalsprache Deutsch in Siebenbürgen</t>
  </si>
  <si>
    <t>Das Werk lobt den Meister. Zur lexikografischen Umsetzung des Variantenreichtums im Deutschen</t>
  </si>
  <si>
    <t>Nistor, Adina-Lucia: Interkulturelle Begegnungen. Beiträge zu Literatur, Sprache und Kultur des siebenbürgischen Unterwaldes. Leipzig: Leipziger Universitätsverlag, 2022, ISBN 978-3-96023-460-9</t>
  </si>
  <si>
    <t>https://www.univerlag-leipzig.de/catalog/bookstore/article/2163-Interkulturelle_Begegnungen</t>
  </si>
  <si>
    <t>Leipziger Universitätsverlag, Leipzig</t>
  </si>
  <si>
    <t>Zum Quellenwert der historischen Presseforschung in multiethnischen Räumen</t>
  </si>
  <si>
    <t>Rusu, Elena: Werbeanzeigen in der Hermannstädter Presse des 19. Jahrhunderts. În: „Confluențe. Texts &amp; Contexts Reloaded T.C.R“. Analele Universitǎţii din Oradea Fascicula Limbi și literaturi moderne, 2022, pg. 148-164. ISSN - L 1842 - 662x</t>
  </si>
  <si>
    <t>http://www.confluente.univoradea.ro/images/reviste-issues/Confluente_2022.pdf</t>
  </si>
  <si>
    <t>Understanding Anne Enright</t>
  </si>
  <si>
    <r>
      <rPr>
        <sz val="10"/>
        <color theme="1"/>
        <rFont val="Times New Roman"/>
        <family val="1"/>
      </rPr>
      <t xml:space="preserve">Aurora Pinheiro, “The Language of Cartography in Anne Enright’s Writing.” </t>
    </r>
    <r>
      <rPr>
        <i/>
        <sz val="10"/>
        <color theme="1"/>
        <rFont val="Times New Roman"/>
        <family val="1"/>
      </rPr>
      <t>ABEI Journal – The Brazilian Journal of Irish Studies</t>
    </r>
    <r>
      <rPr>
        <sz val="10"/>
        <color theme="1"/>
        <rFont val="Times New Roman"/>
        <family val="1"/>
      </rPr>
      <t>, v. 24, no. 1 (2022): 13-27. P. 26. ISSN 2595-8127. doi: 10.37389/abei.v24i1.205355</t>
    </r>
  </si>
  <si>
    <t>https://www.revistas.usp.br/abei/article/view/205355</t>
  </si>
  <si>
    <t>Fragmentation(s) and Realism(s).
Has the Fragment Gone Mainstream?</t>
  </si>
  <si>
    <r>
      <rPr>
        <sz val="10"/>
        <color theme="1"/>
        <rFont val="Arial Narrow"/>
        <family val="2"/>
      </rPr>
      <t xml:space="preserve">Seuberth, Lisa. Anti-Supremacist Speculations: George Saunders’s </t>
    </r>
    <r>
      <rPr>
        <i/>
        <sz val="10"/>
        <color theme="1"/>
        <rFont val="Arial Narrow"/>
        <family val="2"/>
      </rPr>
      <t>Lincoln in the Bardo</t>
    </r>
    <r>
      <rPr>
        <sz val="10"/>
        <color theme="1"/>
        <rFont val="Arial Narrow"/>
        <family val="2"/>
      </rPr>
      <t xml:space="preserve"> (2017), Kulturwissenschaftliche Zeitschrift</t>
    </r>
  </si>
  <si>
    <t>https://sciendo.com/article/10.2478/kwg-2021-0050</t>
  </si>
  <si>
    <t>Publons, EBSCO (relevant databases), EBSCO Discovery Service, Baidu Scholar, CNKI Scholar, CNPIEC - cnpLINKer, Dimensions,  J-Gate, JournalTOCs, KESLI-NDSL,  MyScienceWork, Naver Academic, Naviga (Softweco), Primo Central (ExLibris), ProQuest (relevant databases),  QOAM, ReadCube, Semantic Scholar, Summon (ProQuest), TDNet, Ulrich's Periodicals Directory/ulrichsweb, WanFang Data</t>
  </si>
  <si>
    <t>“How to Save Difference”: Contemporary Romanian, German, English and American Academic Novels</t>
  </si>
  <si>
    <r>
      <rPr>
        <sz val="10"/>
        <color theme="1"/>
        <rFont val="Arial Narrow"/>
        <family val="2"/>
      </rPr>
      <t xml:space="preserve">Blashkiv, Oksana. "Academic Nostalgia in Mystery Novels Celebrating Old Polish Universities." </t>
    </r>
    <r>
      <rPr>
        <i/>
        <sz val="10"/>
        <color theme="1"/>
        <rFont val="Arial Narrow"/>
        <family val="2"/>
      </rPr>
      <t xml:space="preserve">East-West Cultural Passage. </t>
    </r>
    <r>
      <rPr>
        <sz val="10"/>
        <color theme="1"/>
        <rFont val="Arial Narrow"/>
        <family val="2"/>
      </rPr>
      <t>Vol. 22.1, 2022.</t>
    </r>
  </si>
  <si>
    <t>https://sciendo.com/pdf/10.2478/ewcp-2022-0004</t>
  </si>
  <si>
    <t>The Romanian Academic Novel and Film through the Postcommunism/Postcolonialism Lens</t>
  </si>
  <si>
    <r>
      <rPr>
        <sz val="10"/>
        <color theme="1"/>
        <rFont val="Arial Narrow"/>
        <family val="2"/>
      </rPr>
      <t xml:space="preserve">Blashkiv, Oksana. "Academic Nostalgia in Mystery Novels Celebrating Old Polish Universities." </t>
    </r>
    <r>
      <rPr>
        <i/>
        <sz val="10"/>
        <color theme="1"/>
        <rFont val="Arial Narrow"/>
        <family val="2"/>
      </rPr>
      <t xml:space="preserve">East-West Cultural Passage. </t>
    </r>
    <r>
      <rPr>
        <sz val="10"/>
        <color theme="1"/>
        <rFont val="Arial Narrow"/>
        <family val="2"/>
      </rPr>
      <t>Vol. 22.1, 2022.</t>
    </r>
  </si>
  <si>
    <t>Baghiu, Ştefan (ULBS), Pojoga, Vlad (ULBS), Sass, Maria (ULBS)</t>
  </si>
  <si>
    <t>"It Was All that I Could Think of". Migration, Youth, and Folkloric Entertainmant in Rural Romania</t>
  </si>
  <si>
    <t>http://studia.ubbcluj.ro/serii/dramatica/</t>
  </si>
  <si>
    <t>Siebenbürgen als Erfahrungsraum</t>
  </si>
  <si>
    <t>Iris Wolfff</t>
  </si>
  <si>
    <t>https://www.etk-muenchen.de/search/Details.aspx?sort=1&amp;q=Kritisches+Lexikon+zur+deutschsprachigen+Gegenwartsliteratur&amp;ISBN=9783967076875</t>
  </si>
  <si>
    <t>IC13 -  Editor/Membru în comitetul editorial sau recenzor: Reviste indexate WoS, SCOPUS, BDI (inclusiv ERIH); reviste științifice neindexate ale ULBS; colecții de carte.</t>
  </si>
  <si>
    <t>În încadrarea revistelor, se ia în considerare indexarea/cotarea cea mai avantajoasă; indexarea/cotarea este probată prin link către baza de date aferentă;</t>
  </si>
  <si>
    <t>Verificarea componenței redacției/comitetului științific se face prin confruntarea datelor prezentate cu cele existente pe site-ul revistei/editurii; în cazul publicațiilor editate de către ULBS, punctajele se validează de către redactorul-șef al revistei, respectiv de către directorul Editurii ULBS</t>
  </si>
  <si>
    <t>Verificarea statutului de reviewer se face pe baza corespondenței recenzorului cu redacția revistei/editurii;</t>
  </si>
  <si>
    <t>Nu se pot cumula calități diferite (de ex.: recenzor și membru în redacție) în cadrul aceleiași reviste sau colecții editoriale; se optează pentru încadrarea cea mai avantajoasă;</t>
  </si>
  <si>
    <t xml:space="preserve">Statutul de guest editor se punctează doar în cazul editorilor care nu fac parte din redacția revistei; statutul de guest editor al unor numere diferite din aceeași publicație apărute în decursul aceluiași an calendaristic se punctează o singură dată; </t>
  </si>
  <si>
    <t>Cele două categorii de coeficienți de multiplicare pentru editare se pot aplica cumulativ; coeficienții din cadrul aceleiași categorii (de frecvență) se exclud reciproc;</t>
  </si>
  <si>
    <t>În categoria „reviste BDI” intră revistele ale căror articole sunt indexate în minim o BDI (cu toate datele bibliometrice necesare, inclusiv rezumatul articolelor); în categoria „reviste științifice neindexate ale ULBS” intră toate revistele care apar sub egida instituțională a ULBS și care nu sunt indexate în vreo BDI;</t>
  </si>
  <si>
    <t>Punctajul pentru editare se acordă doar în cazul revistelor care își respectă periodicitatea anunțată (care sunt cu numerele „la zi”);</t>
  </si>
  <si>
    <r>
      <rPr>
        <sz val="10"/>
        <color theme="1"/>
        <rFont val="Arial Narrow"/>
        <family val="2"/>
      </rPr>
      <t xml:space="preserve">SCIPIO, Google Scholar și Worldcat </t>
    </r>
    <r>
      <rPr>
        <b/>
        <sz val="10"/>
        <color theme="1"/>
        <rFont val="Arial Narrow"/>
        <family val="2"/>
      </rPr>
      <t>nu sunt BDI.</t>
    </r>
  </si>
  <si>
    <r>
      <rPr>
        <b/>
        <sz val="10"/>
        <color theme="1"/>
        <rFont val="Arial Narrow"/>
        <family val="2"/>
      </rPr>
      <t xml:space="preserve">*Punctaje de referință:
</t>
    </r>
    <r>
      <rPr>
        <b/>
        <sz val="10"/>
        <color theme="1"/>
        <rFont val="Arial Narrow"/>
        <family val="2"/>
      </rPr>
      <t>a)	Editare:</t>
    </r>
    <r>
      <rPr>
        <sz val="10"/>
        <color theme="1"/>
        <rFont val="Arial Narrow"/>
        <family val="2"/>
      </rPr>
      <t xml:space="preserve">
•	100 p. – redactor-șef/ coordonator de colecție editorială;
•	50 p. – membru în comitetul de redacție, în comitetul științific al publicației sau guest editor de număr tematic; membru în comitetul științific al unei colecții editoriale
Se aplică următorii </t>
    </r>
    <r>
      <rPr>
        <b/>
        <sz val="10"/>
        <color theme="1"/>
        <rFont val="Arial Narrow"/>
        <family val="2"/>
      </rPr>
      <t>coeficienți de multiplicare:</t>
    </r>
    <r>
      <rPr>
        <sz val="10"/>
        <color theme="1"/>
        <rFont val="Arial Narrow"/>
        <family val="2"/>
      </rPr>
      <t xml:space="preserve">
i) </t>
    </r>
    <r>
      <rPr>
        <i/>
        <sz val="10"/>
        <color theme="1"/>
        <rFont val="Arial Narrow"/>
        <family val="2"/>
      </rPr>
      <t>de calitate:</t>
    </r>
    <r>
      <rPr>
        <sz val="10"/>
        <color theme="1"/>
        <rFont val="Arial Narrow"/>
        <family val="2"/>
      </rPr>
      <t xml:space="preserve">
- 2,0 pentru reviste WoS, SCOPUS, ERIH Plus sau colecții editate la edituri internaționale de prestigiu;
ii) </t>
    </r>
    <r>
      <rPr>
        <i/>
        <sz val="10"/>
        <color theme="1"/>
        <rFont val="Arial Narrow"/>
        <family val="2"/>
      </rPr>
      <t>de frecvență</t>
    </r>
    <r>
      <rPr>
        <sz val="10"/>
        <color theme="1"/>
        <rFont val="Arial Narrow"/>
        <family val="2"/>
      </rPr>
      <t xml:space="preserve">:
- 1,5 pentru reviste cu 2 numere/an sau pentru colecții cu 2 volume/an;
- 2,0 pentru reviste cu 3-4 numere/an sau pentru colecții cu 3-4 volume/an;
- 2,5 pentru reviste cu 5-6 numere/an sau pentru colecții cu 5-6 volume/an;
- 3,0 pentru reviste cu peste 6 numere/an sau pentru colecții cu peste 6 volume/an.
</t>
    </r>
    <r>
      <rPr>
        <b/>
        <sz val="10"/>
        <color theme="1"/>
        <rFont val="Arial Narrow"/>
        <family val="2"/>
      </rPr>
      <t xml:space="preserve">b)	Recenzare:
</t>
    </r>
    <r>
      <rPr>
        <sz val="10"/>
        <color theme="1"/>
        <rFont val="Arial Narrow"/>
        <family val="2"/>
      </rPr>
      <t>•	10 p./raport de recenzare;
Se aplică următorul coeficient de multiplicare:
- 5,0 pentru reviste WoS, SCOPUS, ERIH Plus sau pentru volume recenzate la edituri internaționale de prestigiu.</t>
    </r>
  </si>
  <si>
    <t>Denumirea revistei</t>
  </si>
  <si>
    <t>Baza de date în care e idexată revista (WoS, Scopus, minim o BDI)</t>
  </si>
  <si>
    <t>Site www al revistei (link-ul unde este menționată componența comitetului editorial)</t>
  </si>
  <si>
    <t>Data raportului de recenzare</t>
  </si>
  <si>
    <t>Punctaj total de referință*</t>
  </si>
  <si>
    <t>Frecvența publicației</t>
  </si>
  <si>
    <t>Caietele Lucian Blaga</t>
  </si>
  <si>
    <t>Erih-Plus, CEEOL</t>
  </si>
  <si>
    <t>https://magazines.ulbsibiu.ro/lucianblagacolloquium/editorial-board/</t>
  </si>
  <si>
    <t>International Journal of Literature and Arts</t>
  </si>
  <si>
    <t>http://rzblx1.uni-regensburg.de/ezeit/detail.phtml?bibid=WZB&amp;colors=7&amp;lang=en&amp;jour_id=203020, http://journalseek.net/cgi-bin/journalseek/journalsearch.cgi?field=issn&amp;query=2331-0553, http://journalseeker.researchbib.com/?action=viewJournalDetails&amp;issn=23310553&amp;uid=r7730a,
http://esjindex.org/search.php?id=3744,
https://www.wzb.eu/en/literature-data/search-find/e-journals?page=detail.phtml&amp;bibid=WZB&amp;colors=3&amp;lang=en&amp;jour_id=203020</t>
  </si>
  <si>
    <t>https://www.sciencepg.com/j/ijla</t>
  </si>
  <si>
    <t>a. editare (membru comitet editorial)</t>
  </si>
  <si>
    <t>50x2,5</t>
  </si>
  <si>
    <t>6 numere/an</t>
  </si>
  <si>
    <t>Atelier de traduction</t>
  </si>
  <si>
    <t>https://kanalregister.hkdir.no/publiseringskanaler/erihplus/periodical/info.action?id=486883</t>
  </si>
  <si>
    <t>https://atelierdetraduction.usv.ro/ro/comitet-de-redactie-si-comitet-stiintific/</t>
  </si>
  <si>
    <t>a. editare (membru comitet științific)</t>
  </si>
  <si>
    <t>50x2 (ERIH PLUS)x1,5</t>
  </si>
  <si>
    <t>2 numere/an</t>
  </si>
  <si>
    <t xml:space="preserve">Postmodern Openings </t>
  </si>
  <si>
    <t>https://journals.indexcopernicus.com/search/details?id=7587 https://www.ceeol.com/search/journal-detail?id=773</t>
  </si>
  <si>
    <t>https://lumenpublishing.com/journals/index.php/po/about/editorialTeam</t>
  </si>
  <si>
    <t xml:space="preserve">b. recenzare - 2 articole recenzate 14.01.2022 (cf. anexă) </t>
  </si>
  <si>
    <t>4 numere/an</t>
  </si>
  <si>
    <t>Une Roumaine au pays de la Francophonie - Mélanges en l’honneur de la Professeure Margareta Gyurcsik</t>
  </si>
  <si>
    <t>Tabula gratulatoria</t>
  </si>
  <si>
    <t>https://editura.uvt.ro/product/une-roumanie-au-pays-de-la-francophonie-melanges-en-lhonneur-de-la-professeure-margareta-gyurcsik/</t>
  </si>
  <si>
    <t>b. recenzare - 1 volum - 18.08.2022 (cf. anexă)</t>
  </si>
  <si>
    <t>colecție carte Tabula gratulatoria</t>
  </si>
  <si>
    <t>Bors Monica</t>
  </si>
  <si>
    <t>https://journals.lub.lu.se/sjrs/issue/view/3278</t>
  </si>
  <si>
    <t>mai 2022</t>
  </si>
  <si>
    <t>Alkemie- revue semestrielle de littérature et philosophie</t>
  </si>
  <si>
    <t>Index Copernicus, EBSCO, CEEOL</t>
  </si>
  <si>
    <t>https://classiques-garnier.com/alkemie-2022-1-n-29-le-moi.html; https://classiques-garnier.com/alkemie-2022-2-n-30-l-image.html</t>
  </si>
  <si>
    <t>2/an</t>
  </si>
  <si>
    <t>FLOREA DIANA</t>
  </si>
  <si>
    <t>Stomaeduj</t>
  </si>
  <si>
    <t>ERIC
EBSCO’s Academic Search™ Ultimate
HOLLIS | Harvard Library
J-GATE
Directory of Research Journals Indexing
Dimensions
Kudos
Publons
WorldCat
Hillsdale College, Mossey Library
Hollins University
Simon Fraser University Library
University of Wyoming
National Library of Medicine
Serpha Romeo
Google scholar
Infobase Index
Academia.edu
International Committee of Medical Journal Editors
CrossRef
ROAD
Academic Resource Index – RisearchBib
Scilit</t>
  </si>
  <si>
    <t>https://www.stomaeduj.com/editorial-board/</t>
  </si>
  <si>
    <t>23.02.2022</t>
  </si>
  <si>
    <t>de 4 ori pe an</t>
  </si>
  <si>
    <t>neindexată ULBS</t>
  </si>
  <si>
    <t>site în lucru</t>
  </si>
  <si>
    <t>1 pe an</t>
  </si>
  <si>
    <t>"Theory in Action. The Journal of Transformative Studies Institute", New York</t>
  </si>
  <si>
    <t>https://transformativestudies.org/publications/theory-in-action-the-journal-of-tsi/</t>
  </si>
  <si>
    <t>Membru in comitetul stiintific al revistei si Senior Editor;                           Guest Editor al numarului special "Masks and Identity in Literature" (no. 4/2022)</t>
  </si>
  <si>
    <t>4 vol./an</t>
  </si>
  <si>
    <t xml:space="preserve">"Saeculum" </t>
  </si>
  <si>
    <t>https://revistasaeculum1943.wordpress.com/editorial-board/</t>
  </si>
  <si>
    <t>mai 2022; nov. 2022</t>
  </si>
  <si>
    <t>50 puncte</t>
  </si>
  <si>
    <t>2 vol./an</t>
  </si>
  <si>
    <t>Editura Universității Lucian Blaga din Sibiu</t>
  </si>
  <si>
    <t>ISSN:2602-1374 ISSN-L:2602-1374</t>
  </si>
  <si>
    <t>anual</t>
  </si>
  <si>
    <t>https://revistatransilvania.ro/despre-noi/</t>
  </si>
  <si>
    <t>lunară</t>
  </si>
  <si>
    <t>SILISTE DELIA MARIA</t>
  </si>
  <si>
    <t>SWEEDISH JOURNAL OF ROMANIAN STUDIES</t>
  </si>
  <si>
    <t>[1]https://www.scimagojr.com/journalsearch.php?q=21100934781&amp;tip=sid&amp;clean=0#google_vignette</t>
  </si>
  <si>
    <t xml:space="preserve">LA DOI ANI </t>
  </si>
  <si>
    <t>„Caietele Lucian Blaga”, vol. XXIII, Sibiu, Editura Universității „Lucian Blaga” (2022)</t>
  </si>
  <si>
    <t xml:space="preserve"> ERIH Plus, SCIENDO, CEEOL</t>
  </si>
  <si>
    <t>50 x 2=100</t>
  </si>
  <si>
    <t>1 volum/an</t>
  </si>
  <si>
    <t>„Buletinul Sesiunii Studenților și Masteranzilor Filologi”, vol. 7, Alba Iulia, Editura Æternitas (2022) - comitet științific</t>
  </si>
  <si>
    <t xml:space="preserve">Alba Iulia, Editura Aeternitas </t>
  </si>
  <si>
    <t>http://bssmf.uab.ro/index.php?pagina=-&amp;id=4&amp;l=en</t>
  </si>
  <si>
    <t>Colecția „Lumea prin teorie” - ULBS</t>
  </si>
  <si>
    <t>https://editura.ulbsibiu.ro/product-attribute/colectie/lumea-prin-teorie/</t>
  </si>
  <si>
    <t>Coordonator colecție</t>
  </si>
  <si>
    <t>Scopus, ERIH Plus</t>
  </si>
  <si>
    <t>Membru în Consiliul Academic</t>
  </si>
  <si>
    <t>WoS, SCOPUS, ERIH</t>
  </si>
  <si>
    <t>https://www.metacriticjournal.com/about</t>
  </si>
  <si>
    <t>Membru în Advisory Board</t>
  </si>
  <si>
    <t xml:space="preserve">Ekphrasis </t>
  </si>
  <si>
    <t>WoS, SCOPUS, ERIH Plus</t>
  </si>
  <si>
    <t>https://www.ekphrasisjournal.ro/index.php?p=abt</t>
  </si>
  <si>
    <t>Meridian critic</t>
  </si>
  <si>
    <t>http://meridiancritic.usv.ro//index.php?page=comitet-de-redactie</t>
  </si>
  <si>
    <t>Membru în Colegiul Științific</t>
  </si>
  <si>
    <t>Anuarul Institutului de Cercetări Socio-Umane Sibiu</t>
  </si>
  <si>
    <t>https://anuarul.icsusib.ro/colegiul_de_redactie</t>
  </si>
  <si>
    <t>Membru în Colegiul de Redacție</t>
  </si>
  <si>
    <t>SCOPUS, ERIH Plus, EBSCO</t>
  </si>
  <si>
    <t>https://revistatransilvania.ro/</t>
  </si>
  <si>
    <t>Lunară</t>
  </si>
  <si>
    <t>Varga, Dragoș</t>
  </si>
  <si>
    <t>SCOPUS, ERICH +, EBSCO</t>
  </si>
  <si>
    <t>Swedish Journal of Romanian Studies, Vol. 5 No. 1 (2022)</t>
  </si>
  <si>
    <t>https://journals.lub.lu.se/sjrs/about</t>
  </si>
  <si>
    <t>„Jurnalul Artelor Spectacolului”</t>
  </si>
  <si>
    <t>Index Copernicus, CEEOL, CNCS</t>
  </si>
  <si>
    <t>https://magazines.ulbsibiu.ro/jas/#/borduri</t>
  </si>
  <si>
    <t xml:space="preserve">Ciocoi-Pop-Vecsei Maria-Miruna </t>
  </si>
  <si>
    <t>Revista EON</t>
  </si>
  <si>
    <t>ERIH Plus, DOAJ, Ebsco, Index Copernicus, Road</t>
  </si>
  <si>
    <t>https://www.revista-eon.eu/redactia/?fbclid=IwAR0EUKqynEEoWltfd-AtUMqHLxFZ3OTtVgTTCm_OuUgHe4N94Cp42BLB2VI</t>
  </si>
  <si>
    <t xml:space="preserve">bianual </t>
  </si>
  <si>
    <t>Studia Philologia</t>
  </si>
  <si>
    <t xml:space="preserve">	
Web of Science - Emerging Sources Citation Index Clarivate Analytics (2018)
http://mjl.clarivate.com/cgi-bin/jrnlst/jlresults.cgi?PC=MASTER&amp;ISSN=1220-0484
ERIH PLUS (2016)
https://dbh.nsd.uib.no/publiseringskanaler/erihplus/periodical/
https://kanalregister.hkdir.no/publiseringskanaler/erihplus/periodical/info.action?id=471049
Index Copernicus ICI World of Journals (2019)
MSHE points 2019: 20 pkt. Polish Ministry of Science and Higher Education (MSHE)
https://journals.indexcopernicus.com/search/details?id=45192
Central and Eastern European Online Library Germania (2006)
http://www.ceeol.com/search/journal-detail?id=561
EBSCO – EBSCOhost Online Research Databases  (2009)</t>
  </si>
  <si>
    <t>http://studia.ubbcluj.ro/serii/philologia/philologia_recenzare_en.html</t>
  </si>
  <si>
    <t>14.11.2022</t>
  </si>
  <si>
    <r>
      <rPr>
        <sz val="10"/>
        <color rgb="FF000000"/>
        <rFont val="Arial Narrow"/>
        <family val="2"/>
      </rPr>
      <t xml:space="preserve">Edited Volume: </t>
    </r>
    <r>
      <rPr>
        <i/>
        <sz val="10"/>
        <color rgb="FF000000"/>
        <rFont val="Arial Narrow"/>
        <family val="2"/>
      </rPr>
      <t>Ecocriticism and Chinese Literature</t>
    </r>
  </si>
  <si>
    <t xml:space="preserve">Routledge </t>
  </si>
  <si>
    <t>02.03.2021</t>
  </si>
  <si>
    <t>Cojocaru, Monica</t>
  </si>
  <si>
    <t>American, British and Canadian Studies Journal</t>
  </si>
  <si>
    <t>MLA International Bibliography
Web of Science – Emerging Sources Citation Index
Intute
Ulrich’s Periodicals Directory
Index Copernicus International
EBSCO Publishing, Inc
CEEOL, Central and Eastern European Online Library
Publons
ERIH Plus
Elsevier’s SCOPUS</t>
  </si>
  <si>
    <t>https://abcjournal.eu/editorial-board/</t>
  </si>
  <si>
    <t xml:space="preserve">2 numere/an </t>
  </si>
  <si>
    <t>Creanga Maria-Teodora</t>
  </si>
  <si>
    <t>Web of Science (ESCI), SCOPUS, EBSCO, The MLA International Bibliography, CEEOL, etc.</t>
  </si>
  <si>
    <t xml:space="preserve">https://sciendo.com/journal/ABCSJ?tab=aims-scope </t>
  </si>
  <si>
    <t>25.07. 2022</t>
  </si>
  <si>
    <t>10p x5 = 50</t>
  </si>
  <si>
    <t>JOLIE</t>
  </si>
  <si>
    <t>SCOPUS, ProQuest, ERIH Plus, MLA Directory of Periodicals, Index Copernicus, etc.</t>
  </si>
  <si>
    <t xml:space="preserve">http://jolie.uab.ro/index.php?pagina=-&amp;id=3&amp;l=en  </t>
  </si>
  <si>
    <t>annual</t>
  </si>
  <si>
    <t>Dogaru Dana Janetta</t>
  </si>
  <si>
    <t>EBSCO, index Copernicus, și ERIH Plus</t>
  </si>
  <si>
    <t>https://uniblaga.eu/ro/about/</t>
  </si>
  <si>
    <t>Florea Silvia</t>
  </si>
  <si>
    <t>African Educational Research Journal</t>
  </si>
  <si>
    <t>ERIC
ISI
Index Copernicus
JournalSeek
CiteFactor
SJIF
Science Library Index
DRJI</t>
  </si>
  <si>
    <t>http://www.netjournals.org/aer_editors.html</t>
  </si>
  <si>
    <t>DIVERSITÉ ET IDENTITÉ CULTURELLE EN EUROPE</t>
  </si>
  <si>
    <t>(ERIH PLUS); DOAJ;EBSCO</t>
  </si>
  <si>
    <t>https://www.diversite.eu/board/</t>
  </si>
  <si>
    <t>24.03.2022</t>
  </si>
  <si>
    <t>STUDIA PHILOLOGIA</t>
  </si>
  <si>
    <t>Index Copernicus
ICI World of Journals (2019)
SUBB Philologia</t>
  </si>
  <si>
    <t>http://studia.ubbcluj.ro/serii/philologia/philologia_indexari_en.html</t>
  </si>
  <si>
    <t>06.10.2022</t>
  </si>
  <si>
    <t>http://uniblaga.eu/de/</t>
  </si>
  <si>
    <t>50 x 2</t>
  </si>
  <si>
    <t>Revista economica</t>
  </si>
  <si>
    <t>RePEc, EBSCO, Ulrich's Periodicals Directory</t>
  </si>
  <si>
    <t xml:space="preserve">http://economice.ulbsibiu.ro/revista.economica/editorialboard.php </t>
  </si>
  <si>
    <t>Iancu Anca Luminița</t>
  </si>
  <si>
    <t>American, Britsih and Canadian Studies</t>
  </si>
  <si>
    <t>https://sciendo.com/journal/ABCSJ?tab=editorial-board</t>
  </si>
  <si>
    <t>https://sciendo.com/journal/EWCP?tab=editorial-board</t>
  </si>
  <si>
    <t xml:space="preserve">Web of Science - Emerging Sources Citation Index Clarivate Analytics (2018)
http://mjl.clarivate.com/cgi-bin/jrnlst/jlresults.cgi?PC=MASTER&amp;ISSN=1220-0484 </t>
  </si>
  <si>
    <t>29.09.2022</t>
  </si>
  <si>
    <t>American, British, and Canadian Studies</t>
  </si>
  <si>
    <t>WoS-ESCI, EBSCO, CEEOL, ERIH Plus, SCOPUS, etc.</t>
  </si>
  <si>
    <t>American, British and Canadian Studies (sciendo.com)</t>
  </si>
  <si>
    <t>04.03.2022 (Ms.No. 38/14/2022)</t>
  </si>
  <si>
    <t>bianuală</t>
  </si>
  <si>
    <t>04.03.2022 (Ms.No. 38.15/2022)</t>
  </si>
  <si>
    <t>15.04.2022 (Ms.No. 38.19/2022)</t>
  </si>
  <si>
    <t>RIELMA 15/2022</t>
  </si>
  <si>
    <t>Fabula, CEEOL, AUF, Union Latine</t>
  </si>
  <si>
    <t>https://lett.ubbcluj.ro/rielma/RIELMA_no15_2022.pdf</t>
  </si>
  <si>
    <t>anuală</t>
  </si>
  <si>
    <t>Cultures in Transit</t>
  </si>
  <si>
    <t>Editorial Team (wordpress.com)</t>
  </si>
  <si>
    <t>Martin Anca-Simina</t>
  </si>
  <si>
    <t>Brukenthal. Acta Musei</t>
  </si>
  <si>
    <t>https://www.scimagojr.com/journalsearch.php?q=21100223157&amp;tip=sid&amp;clean=0</t>
  </si>
  <si>
    <t>http://www.brukenthalmuseum.ro/pdf/BAM/Brukenthalia%202021%20def.pdf</t>
  </si>
  <si>
    <t>Matiu Ovidiu</t>
  </si>
  <si>
    <t xml:space="preserve">East-West Cultural Passage </t>
  </si>
  <si>
    <t>ERIH Plus https://kanalregister.hkdir.no/publiseringskanaler/erihplus/periodical/info.action?id=502289</t>
  </si>
  <si>
    <t>https://magazines.ulbsibiu.ro/ewcp/editorial_board.htm</t>
  </si>
  <si>
    <t xml:space="preserve">American, British and Canadian Studies </t>
  </si>
  <si>
    <t>WoS ESCI https://1510q7132-y-https-jcr-clarivate-com.z.e-nformation.ro/jcr-jp/journal-profile?journal=AM%20BRIT%20CAN%20STUD&amp;year=2022</t>
  </si>
  <si>
    <t>EON</t>
  </si>
  <si>
    <t>ERIH Plus https://kanalregister.hkdir.no/publiseringskanaler/erihplus/periodical/info?id=503883</t>
  </si>
  <si>
    <t>https://2f93ffee2b.clvaw-cdnwnd.com/adb26908e7ef062d27183f65b93eaf34/200000355-e1507e150a/Revista_EON_4-1-23_vf_online_oa-5.pdf?ph=2f93ffee2b</t>
  </si>
  <si>
    <t>American, British &amp; Canadian Studies</t>
  </si>
  <si>
    <t>WoS, Scopus</t>
  </si>
  <si>
    <t>https://abcjournal.eu/</t>
  </si>
  <si>
    <t>Humanities and Social Sciences Communications</t>
  </si>
  <si>
    <t>https://www.nature.com/palcomms/</t>
  </si>
  <si>
    <t>12.12.2022</t>
  </si>
  <si>
    <t>ongoing</t>
  </si>
  <si>
    <t>East-West Cutlural Passage</t>
  </si>
  <si>
    <t>https://magazines.ulbsibiu.ro/ewcp/</t>
  </si>
  <si>
    <t>WoS (ESCI)</t>
  </si>
  <si>
    <t>Germanistische Beitrage</t>
  </si>
  <si>
    <t>Erih+</t>
  </si>
  <si>
    <t xml:space="preserve">Deutsche Sprache und Kultur in Mittel-, Ost- und Südosteuropa </t>
  </si>
  <si>
    <t xml:space="preserve">colecție editorială: Peter Lang (Berlin) </t>
  </si>
  <si>
    <t>https://www.peterlang.com/series/dskm</t>
  </si>
  <si>
    <t>1-2 volume/an</t>
  </si>
  <si>
    <t>ERIH +</t>
  </si>
  <si>
    <t>Forschungen zur Volks- und Landeskunde</t>
  </si>
  <si>
    <t>CEEOL, EBSCO, Index Copernicus</t>
  </si>
  <si>
    <t>https://forschungen.icsusib.ro/de/Redaktionskollegium</t>
  </si>
  <si>
    <t>1918 – Wendepunkt in Kultur, Literatur und Gesellschaft. Beiträge des 11. Internationalen Kongresses der Gesellschaft der Germanisten Rumäniens, Oradea 2018. Leipzig: Leipziger Universitätsverlag, ISBN 978-3-96023-488-3, 2022</t>
  </si>
  <si>
    <t>Leipziger Universitätsverlag (Leipzig)</t>
  </si>
  <si>
    <t>https://www.univerlag-leipzig.de/catalog/bookstore/article/2214-1918_Wendepunkt_in_Kultur_Literatur_und_Gesellschaft</t>
  </si>
  <si>
    <t>DHS: Social Sciences And Humanities Studies. Journal of
F aculty of Humanties and Social Sciences in Tuzla</t>
  </si>
  <si>
    <t>http://www.dhs.ff.untz.ba/index.php/home</t>
  </si>
  <si>
    <t>https://uniblaga.eu/de/about/</t>
  </si>
  <si>
    <t>100 x 2.0</t>
  </si>
  <si>
    <t xml:space="preserve">1 / an </t>
  </si>
  <si>
    <t>WoS ESCI</t>
  </si>
  <si>
    <t>2 nr/an</t>
  </si>
  <si>
    <t>ERIHPlus</t>
  </si>
  <si>
    <t>Analele Universitatii Ovidius din Constanta: Seria Filologie</t>
  </si>
  <si>
    <t>https://litere.univ-ovidius.ro/Anale/grupul%20editorial.php</t>
  </si>
  <si>
    <t>18.07.2022</t>
  </si>
  <si>
    <t>English Studies</t>
  </si>
  <si>
    <t>WoS AHCI</t>
  </si>
  <si>
    <t>20.07.2022</t>
  </si>
  <si>
    <t>Cogent Arts and Humanities</t>
  </si>
  <si>
    <t xml:space="preserve">WoS </t>
  </si>
  <si>
    <t>14.12.2022</t>
  </si>
  <si>
    <t>Selejan Corina</t>
  </si>
  <si>
    <t>East-West Cultural Passages. 
Numar tematic: Campus Nostalgia</t>
  </si>
  <si>
    <t>ERIH+
DeGruyter - Sciendo 
CEEOL
Index Copernicus
EBSCO</t>
  </si>
  <si>
    <t>https://www.ceeol.com/search/journal-detail?id=499</t>
  </si>
  <si>
    <t>Guest editor numar tematic</t>
  </si>
  <si>
    <t>50*(2+1.5)</t>
  </si>
  <si>
    <t>Stroia Marius Daniel</t>
  </si>
  <si>
    <t>IC14 - Organizare/participare la conferințe, colocvii, congrese, simpozioane, workshopuri științifice</t>
  </si>
  <si>
    <t>Punctajul lucrării se împarte la numărul de autori/coordonatori afiliați la instituții de educație și cercetare din România (inclusiv doctoranzi sau studenți); la împărțirea punctajului nu se iau în calcul autorii afiliați la instituții din străinătate sau la instituții românești care nu sunt de educație și cercetare (de ex., companii, spitale etc.), deși în raportare se menționează și afilierea acestora;</t>
  </si>
  <si>
    <t>Elementele cumulative de recunoaștere a unei conferințe organizate în România sau în Republica Moldova ca fiind internațională sunt: (a) pagina de web a conferinței este redactată într-o limbă străină de circulație internațională; (b) lucrările conferinței sunt prezentate într-o limbă străină de circulație internațională; (c) cel puțin 15% dintre participanți SAU 2 keynote speakers sunt afiliați la instituții din străinătate.</t>
  </si>
  <si>
    <r>
      <rPr>
        <sz val="10"/>
        <color rgb="FF000000"/>
        <rFont val="Arial Narrow"/>
        <family val="2"/>
      </rPr>
      <t xml:space="preserve">Aplicarea </t>
    </r>
    <r>
      <rPr>
        <b/>
        <sz val="10"/>
        <color rgb="FF000000"/>
        <rFont val="Arial Narrow"/>
        <family val="2"/>
      </rPr>
      <t>coeficientului de multiplicare</t>
    </r>
    <r>
      <rPr>
        <sz val="10"/>
        <color rgb="FF000000"/>
        <rFont val="Arial Narrow"/>
        <family val="2"/>
      </rPr>
      <t xml:space="preserve"> presupune deplasarea fizică la locul conferinței; pentru manifestările științifice la care participarea s-a făcut online nu se aplică niciun coeficient de multiplicare;
-	la categoria a)</t>
    </r>
    <r>
      <rPr>
        <i/>
        <sz val="10"/>
        <color rgb="FF000000"/>
        <rFont val="Arial Narrow"/>
        <family val="2"/>
      </rPr>
      <t xml:space="preserve"> Organizare,</t>
    </r>
    <r>
      <rPr>
        <sz val="10"/>
        <color rgb="FF000000"/>
        <rFont val="Arial Narrow"/>
        <family val="2"/>
      </rPr>
      <t xml:space="preserve"> nu se pot cumula calități diferite (de ex.: organizator principal și recenzor) în cadrul aceleiași manifestări; se optează pentru încadrarea cea mai avantajoasă; 
-	la categoria b)</t>
    </r>
    <r>
      <rPr>
        <i/>
        <sz val="10"/>
        <color rgb="FF000000"/>
        <rFont val="Arial Narrow"/>
        <family val="2"/>
      </rPr>
      <t xml:space="preserve"> Prezentare</t>
    </r>
    <r>
      <rPr>
        <sz val="10"/>
        <color rgb="FF000000"/>
        <rFont val="Arial Narrow"/>
        <family val="2"/>
      </rPr>
      <t>, calitatea de keynote speaker nu se poate cumula cu prezentarea de lucrări sau de postere în cadrul aceluiași eveniment; se pot raporta cel mult două lucrări/postere sau o lucrare și un poster prezentate în cadrul aceleiași manifestări; se optează pentru încadrarea cea mai avantajoasă;</t>
    </r>
  </si>
  <si>
    <t>Statutul de keynote speaker la manifestări științifice din străinătate organizate de universități din Top 500 ARWU se punctează la IC05</t>
  </si>
  <si>
    <t>Se raportează la acest punct și manifestările științifice destinate doctoranzilor;</t>
  </si>
  <si>
    <t>La litera (b) se punctează doar prezentarea lucrărilor; publicarea lor se punctează distinct, în funcție de tipul publicației.</t>
  </si>
  <si>
    <r>
      <rPr>
        <b/>
        <sz val="10"/>
        <color rgb="FF000000"/>
        <rFont val="Arial Narrow"/>
        <family val="2"/>
      </rPr>
      <t>* Punctaje de referință:</t>
    </r>
    <r>
      <rPr>
        <sz val="10"/>
        <color rgb="FF000000"/>
        <rFont val="Arial Narrow"/>
        <family val="2"/>
      </rPr>
      <t xml:space="preserve">
</t>
    </r>
    <r>
      <rPr>
        <b/>
        <sz val="10"/>
        <color rgb="FF000000"/>
        <rFont val="Arial Narrow"/>
        <family val="2"/>
      </rPr>
      <t>a)</t>
    </r>
    <r>
      <rPr>
        <b/>
        <sz val="10"/>
        <color rgb="FF000000"/>
        <rFont val="Arial"/>
        <family val="2"/>
      </rPr>
      <t xml:space="preserve">	</t>
    </r>
    <r>
      <rPr>
        <b/>
        <sz val="10"/>
        <color rgb="FF000000"/>
        <rFont val="Arial Narrow"/>
        <family val="2"/>
      </rPr>
      <t>Organizare:</t>
    </r>
    <r>
      <rPr>
        <sz val="10"/>
        <color rgb="FF000000"/>
        <rFont val="Arial Narrow"/>
        <family val="2"/>
      </rPr>
      <t xml:space="preserve">
•</t>
    </r>
    <r>
      <rPr>
        <sz val="10"/>
        <color rgb="FF000000"/>
        <rFont val="Arial"/>
        <family val="2"/>
      </rPr>
      <t xml:space="preserve">	</t>
    </r>
    <r>
      <rPr>
        <sz val="10"/>
        <color rgb="FF000000"/>
        <rFont val="Arial Narrow"/>
        <family val="2"/>
      </rPr>
      <t>100 p. – organizator principal;
•</t>
    </r>
    <r>
      <rPr>
        <sz val="10"/>
        <color rgb="FF000000"/>
        <rFont val="Arial"/>
        <family val="2"/>
      </rPr>
      <t xml:space="preserve">	</t>
    </r>
    <r>
      <rPr>
        <sz val="10"/>
        <color rgb="FF000000"/>
        <rFont val="Arial Narrow"/>
        <family val="2"/>
      </rPr>
      <t>50 p. – membru în comitetul de organizare;
•</t>
    </r>
    <r>
      <rPr>
        <sz val="10"/>
        <color rgb="FF000000"/>
        <rFont val="Arial"/>
        <family val="2"/>
      </rPr>
      <t xml:space="preserve">	</t>
    </r>
    <r>
      <rPr>
        <sz val="10"/>
        <color rgb="FF000000"/>
        <rFont val="Arial Narrow"/>
        <family val="2"/>
      </rPr>
      <t>50 p. – membru în comitetul științific;
•</t>
    </r>
    <r>
      <rPr>
        <sz val="10"/>
        <color rgb="FF000000"/>
        <rFont val="Arial"/>
        <family val="2"/>
      </rPr>
      <t xml:space="preserve">	</t>
    </r>
    <r>
      <rPr>
        <sz val="10"/>
        <color rgb="FF000000"/>
        <rFont val="Arial Narrow"/>
        <family val="2"/>
      </rPr>
      <t>30 p. – recenzor;</t>
    </r>
    <r>
      <rPr>
        <b/>
        <sz val="10"/>
        <color rgb="FF000000"/>
        <rFont val="Arial Narrow"/>
        <family val="2"/>
      </rPr>
      <t xml:space="preserve">
b)</t>
    </r>
    <r>
      <rPr>
        <b/>
        <sz val="10"/>
        <color rgb="FF000000"/>
        <rFont val="Arial"/>
        <family val="2"/>
      </rPr>
      <t xml:space="preserve">	</t>
    </r>
    <r>
      <rPr>
        <b/>
        <sz val="10"/>
        <color rgb="FF000000"/>
        <rFont val="Arial Narrow"/>
        <family val="2"/>
      </rPr>
      <t>Prezentare</t>
    </r>
    <r>
      <rPr>
        <sz val="10"/>
        <color rgb="FF000000"/>
        <rFont val="Arial Narrow"/>
        <family val="2"/>
      </rPr>
      <t>:
•</t>
    </r>
    <r>
      <rPr>
        <sz val="10"/>
        <color rgb="FF000000"/>
        <rFont val="Arial"/>
        <family val="2"/>
      </rPr>
      <t xml:space="preserve">	</t>
    </r>
    <r>
      <rPr>
        <sz val="10"/>
        <color rgb="FF000000"/>
        <rFont val="Arial Narrow"/>
        <family val="2"/>
      </rPr>
      <t>50 p. – keynote speaker;
•</t>
    </r>
    <r>
      <rPr>
        <sz val="10"/>
        <color rgb="FF000000"/>
        <rFont val="Arial"/>
        <family val="2"/>
      </rPr>
      <t xml:space="preserve">	</t>
    </r>
    <r>
      <rPr>
        <sz val="10"/>
        <color rgb="FF000000"/>
        <rFont val="Arial Narrow"/>
        <family val="2"/>
      </rPr>
      <t>30 p. – prezentare de lucrare;
•</t>
    </r>
    <r>
      <rPr>
        <sz val="10"/>
        <color rgb="FF000000"/>
        <rFont val="Arial"/>
        <family val="2"/>
      </rPr>
      <t xml:space="preserve">	</t>
    </r>
    <r>
      <rPr>
        <sz val="10"/>
        <color rgb="FF000000"/>
        <rFont val="Arial Narrow"/>
        <family val="2"/>
      </rPr>
      <t xml:space="preserve">20 p. – prezentare de poster; participare la Noaptea Cercetătorilor sau la alte evenimente de popularizare a cunoașterii organizate de către ULBS.
Punctajele de referință se acordă pentru manifestări cu caracter național organizate în România sau în Republica Moldova.
Se aplică următorii </t>
    </r>
    <r>
      <rPr>
        <b/>
        <sz val="10"/>
        <color rgb="FF000000"/>
        <rFont val="Arial Narrow"/>
        <family val="2"/>
      </rPr>
      <t>coeficienți de multiplicare:</t>
    </r>
    <r>
      <rPr>
        <sz val="10"/>
        <color rgb="FF000000"/>
        <rFont val="Arial Narrow"/>
        <family val="2"/>
      </rPr>
      <t xml:space="preserve">
</t>
    </r>
    <r>
      <rPr>
        <i/>
        <sz val="10"/>
        <color rgb="FF000000"/>
        <rFont val="Arial Narrow"/>
        <family val="2"/>
      </rPr>
      <t>i) de locație:</t>
    </r>
    <r>
      <rPr>
        <sz val="10"/>
        <color rgb="FF000000"/>
        <rFont val="Arial Narrow"/>
        <family val="2"/>
      </rPr>
      <t xml:space="preserve">
- 1,5 pentru manifestări internaționale organizate în România sau Republica Moldova;
- 2,0 pentru manifestări științifice internaționale organizate în alte țări.
</t>
    </r>
    <r>
      <rPr>
        <i/>
        <sz val="10"/>
        <color rgb="FF000000"/>
        <rFont val="Arial Narrow"/>
        <family val="2"/>
      </rPr>
      <t>ii) de anvergură (doar pentru a) Organizare):</t>
    </r>
    <r>
      <rPr>
        <sz val="10"/>
        <color rgb="FF000000"/>
        <rFont val="Arial Narrow"/>
        <family val="2"/>
      </rPr>
      <t xml:space="preserve">
- 1,5 pentru manifestări științifice cu peste 100 de participanți;
- 2,0 pentru manifestări științifice cu peste 200 de participanți.</t>
    </r>
  </si>
  <si>
    <t xml:space="preserve">Denumirea conferinței </t>
  </si>
  <si>
    <t>Tipul conferinței 
(internațională / națională)</t>
  </si>
  <si>
    <t>Calitatea deorganizator sau participant</t>
  </si>
  <si>
    <t>Locația manifestării științifice (România sau în Republica Moldova/ străinătate)</t>
  </si>
  <si>
    <t>Anvergura (peste 100  sau peste 200 de participanți)</t>
  </si>
  <si>
    <t>Site-ul conferinței</t>
  </si>
  <si>
    <t>Calitatea în cadrul comitetului organizatoric (organizator principal sau membru)</t>
  </si>
  <si>
    <t>Data conferinței</t>
  </si>
  <si>
    <t>Spatial Humanities</t>
  </si>
  <si>
    <t>Internațională</t>
  </si>
  <si>
    <t>participant</t>
  </si>
  <si>
    <t xml:space="preserve">Străinătate - Ghent </t>
  </si>
  <si>
    <t>peste 100 de participanți</t>
  </si>
  <si>
    <t>https://www.ghentcdh.ugent.be/spatial-humanities-2022-programme</t>
  </si>
  <si>
    <t>7 -8 septembrie 2022</t>
  </si>
  <si>
    <t>9th CONGRESS OF THE ESCL/SELC ROME, 5-9 SEPTEMBER 2022
Imagining Inclusive Communities in European Culture</t>
  </si>
  <si>
    <t>Străinătate - Roma (Italia)</t>
  </si>
  <si>
    <t>https://web.uniroma1.it/lcm/sites/default/files/download/programma%20ESCL%2031.08.2022.pdf</t>
  </si>
  <si>
    <t>5-9 septembrie 2022</t>
  </si>
  <si>
    <t>CREATURI IMAGINARE TERESTRE, AERIENE
ȘI ACVATICE / IMAGINARY CREATURES OF
THE EARTH, SKY, AND WATER</t>
  </si>
  <si>
    <t>Națională</t>
  </si>
  <si>
    <t>România</t>
  </si>
  <si>
    <t>http://speculum.uab.ro/index.php?pagina=pg&amp;id=34&amp;l=ro</t>
  </si>
  <si>
    <t>26-27 septembrie 2022</t>
  </si>
  <si>
    <t>World Empowering LUMEN Congress On Multidimensional Education | WELCOME22</t>
  </si>
  <si>
    <t>internațională</t>
  </si>
  <si>
    <t>membru comitet științific</t>
  </si>
  <si>
    <t>România (Iași)</t>
  </si>
  <si>
    <t>https://education.lumenconference.com/welcome-22/committees-2/</t>
  </si>
  <si>
    <t xml:space="preserve">22-26.11.2022 </t>
  </si>
  <si>
    <t>50x1,5</t>
  </si>
  <si>
    <t>Personalitati ale culturii romane din Transilvania</t>
  </si>
  <si>
    <t>nationala</t>
  </si>
  <si>
    <t>Romania</t>
  </si>
  <si>
    <t>https://conferences.ulbsibiu.ro/pacdt/2022/</t>
  </si>
  <si>
    <t>membru</t>
  </si>
  <si>
    <t>12 noiembrie 2022</t>
  </si>
  <si>
    <t>Masca: identitate, comunicare, contagiune.  Conferință internațională în domeniul studiilor culturale și științelor comunicării</t>
  </si>
  <si>
    <t>Conferință internațională</t>
  </si>
  <si>
    <t>București</t>
  </si>
  <si>
    <t>peste 100</t>
  </si>
  <si>
    <t>https://litere.ro/2022/10/05/conferinta-internationala-masca-identitate-comunicare-contagiune/</t>
  </si>
  <si>
    <t>6-7 octombrie 2022</t>
  </si>
  <si>
    <t>națională</t>
  </si>
  <si>
    <t>Sibiu</t>
  </si>
  <si>
    <r>
      <rPr>
        <sz val="10"/>
        <color theme="1"/>
        <rFont val="Arial Narrow"/>
        <family val="2"/>
      </rPr>
      <t xml:space="preserve">Conferința </t>
    </r>
    <r>
      <rPr>
        <i/>
        <sz val="10"/>
        <color theme="1"/>
        <rFont val="Arial Narrow"/>
        <family val="2"/>
      </rPr>
      <t>Personalități ale culturii din Transilvania</t>
    </r>
    <r>
      <rPr>
        <sz val="10"/>
        <color theme="1"/>
        <rFont val="Arial Narrow"/>
        <family val="2"/>
      </rPr>
      <t>. Ediția a IV-a</t>
    </r>
  </si>
  <si>
    <t>Ioachim Munteanu, personalitate de excepție</t>
  </si>
  <si>
    <t>Participant</t>
  </si>
  <si>
    <t>sub 100 de participanți</t>
  </si>
  <si>
    <t xml:space="preserve">https://litere.ulbsibiu.ro/national-conference-personalitati-ale-culturii-din-transilvania-2018/ </t>
  </si>
  <si>
    <t>Noiembrie 2022</t>
  </si>
  <si>
    <r>
      <rPr>
        <sz val="10"/>
        <color theme="1"/>
        <rFont val="Arial Narrow"/>
        <family val="2"/>
      </rPr>
      <t xml:space="preserve">Conferința </t>
    </r>
    <r>
      <rPr>
        <i/>
        <sz val="10"/>
        <color theme="1"/>
        <rFont val="Arial Narrow"/>
        <family val="2"/>
      </rPr>
      <t>CLIO</t>
    </r>
    <r>
      <rPr>
        <sz val="10"/>
        <color theme="1"/>
        <rFont val="Arial Narrow"/>
        <family val="2"/>
      </rPr>
      <t>, Facultatea de Istorie și Patrimoniu</t>
    </r>
  </si>
  <si>
    <t>Semnificații istorice și culturale ale toponimelor din Gura Râului</t>
  </si>
  <si>
    <t>https://socioumane.ulbsibiu.ro/dep.iptp/blog/wp-content/uploads/Program-Clio-2022.pdf</t>
  </si>
  <si>
    <r>
      <rPr>
        <sz val="10"/>
        <color rgb="FF000000"/>
        <rFont val="Arial Narrow"/>
        <family val="2"/>
      </rPr>
      <t xml:space="preserve">Sesiunea de comunicări științifice organizate de Primăria Mediaș în colaborare cu Colegiul Tehnic </t>
    </r>
    <r>
      <rPr>
        <i/>
        <sz val="10"/>
        <color rgb="FF000000"/>
        <rFont val="Arial Narrow"/>
        <family val="2"/>
      </rPr>
      <t>Mediensis</t>
    </r>
  </si>
  <si>
    <t>Aspecte istorice și juridice din trecutul comunității din Gura Râului</t>
  </si>
  <si>
    <t>http://www.primariamedias.ro/portal/medias/portal.nsf/allbyunid/sesiune-de-comunicari-stiintifice-la-medias-0001f716?opendocument</t>
  </si>
  <si>
    <t>26 Noiembrie 2022</t>
  </si>
  <si>
    <t>FLOREA Diana</t>
  </si>
  <si>
    <t>The Romanian Chinese Intercultural Dialogue in a Globalized and Digital World </t>
  </si>
  <si>
    <t>internationala</t>
  </si>
  <si>
    <t>MEMBRU IN COMITETUL DE ORGANIZARE</t>
  </si>
  <si>
    <t>peste 200 participanti</t>
  </si>
  <si>
    <t>https://confucius.ulbsibiu.ro/ro/conferinta-aniversara-a-institutului-https://confucius.ulbsibiu.ro/ro/conferinta-aniversara-a-institutului-confucius-din-sibiu/</t>
  </si>
  <si>
    <t>1-12 nov 2022</t>
  </si>
  <si>
    <t>Webinar of Empowering the future of higher education digital transformation in the Central and SEE</t>
  </si>
  <si>
    <t>75 participanti</t>
  </si>
  <si>
    <t>https://en.ichei.org/dist/index.html#/FocusNewsDetail?id=1374</t>
  </si>
  <si>
    <t>29.11.2022</t>
  </si>
  <si>
    <t>Conferință națională</t>
  </si>
  <si>
    <t>organizator principal</t>
  </si>
  <si>
    <t>https://conferences.ulbsibiu.ro/pacdt/</t>
  </si>
  <si>
    <t>12.11.2022</t>
  </si>
  <si>
    <t>Personalități ale culturii din Transilvania: Pavel Vesa -un destin printre cărți</t>
  </si>
  <si>
    <t>"Identitatea colectiva. Perspective nationale si transnationale"</t>
  </si>
  <si>
    <t>Internationala</t>
  </si>
  <si>
    <t>Bratislava, Slovacia</t>
  </si>
  <si>
    <t>peste 100 de participanti</t>
  </si>
  <si>
    <t>https://fphil.uniba.sk/katedry-a-odborne-pracoviska/katedra-romanistiky/aktuality/</t>
  </si>
  <si>
    <t>29-30 noiembrie 2022</t>
  </si>
  <si>
    <t xml:space="preserve">"Manipularea informatiei in mass media" </t>
  </si>
  <si>
    <t>Simpozion international</t>
  </si>
  <si>
    <t>Craiova</t>
  </si>
  <si>
    <t>50 participanti</t>
  </si>
  <si>
    <t>https://www.revistascrisulromanesc.ro/</t>
  </si>
  <si>
    <t>20-22 octombrie 2022</t>
  </si>
  <si>
    <t>„Cercetarea modernă în psihologie”</t>
  </si>
  <si>
    <t>organizator</t>
  </si>
  <si>
    <t>sibiu</t>
  </si>
  <si>
    <t>www.ascip.ro</t>
  </si>
  <si>
    <t>membru comitet organizare</t>
  </si>
  <si>
    <t>17-20 nov. 2022</t>
  </si>
  <si>
    <t>The psychology of post-pandemic life</t>
  </si>
  <si>
    <t>peste 200</t>
  </si>
  <si>
    <t>http://www.multidisciplinary-research.com/</t>
  </si>
  <si>
    <t>18-20 nov. 2022</t>
  </si>
  <si>
    <t>50 x 1,5 x 2</t>
  </si>
  <si>
    <t>The psychology of post-pandemic life - Buiding new didactic strategies adapted for translators and interpreters - lucrare prezentată
interpretors</t>
  </si>
  <si>
    <t>autor lucrare</t>
  </si>
  <si>
    <t>susținător lucrare</t>
  </si>
  <si>
    <t>19 nov. 2022</t>
  </si>
  <si>
    <t xml:space="preserve">The psychology of post-pandemic life -Research methodology in humanities: quality and assessment 
tools  - lucrare prezentată
</t>
  </si>
  <si>
    <t xml:space="preserve">The psychology of post-pandemic life -Lifelong language learning: specific strategies and techniques  - lucrare prezentată
</t>
  </si>
  <si>
    <t>Oprea Maria-Otilia</t>
  </si>
  <si>
    <r>
      <rPr>
        <sz val="10"/>
        <color theme="1"/>
        <rFont val="Arial Narrow"/>
        <family val="2"/>
      </rPr>
      <t xml:space="preserve">Noaptea cercetătorilor (workshop: </t>
    </r>
    <r>
      <rPr>
        <i/>
        <sz val="10"/>
        <color theme="1"/>
        <rFont val="Arial Narrow"/>
        <family val="2"/>
      </rPr>
      <t>Exprimer ses émotions et ses sentiments</t>
    </r>
    <r>
      <rPr>
        <sz val="10"/>
        <color theme="1"/>
        <rFont val="Arial Narrow"/>
        <family val="2"/>
      </rPr>
      <t>)</t>
    </r>
  </si>
  <si>
    <t xml:space="preserve">participant </t>
  </si>
  <si>
    <t>România, Sibiu</t>
  </si>
  <si>
    <t>https://noapteacercetatorilor.ulbsibiu.ro/ro/program/facultatea-de-litere-si-arte/</t>
  </si>
  <si>
    <t>30.09.2022</t>
  </si>
  <si>
    <t>Oprișor Carmen-Simona</t>
  </si>
  <si>
    <t>organizator și participant</t>
  </si>
  <si>
    <t>Sibiu, România</t>
  </si>
  <si>
    <t>Sub 100 de participanți</t>
  </si>
  <si>
    <t>https://conferences.ulbsibiu.ro/pacdt</t>
  </si>
  <si>
    <t>12 Noiembrie 2022</t>
  </si>
  <si>
    <t>Universitatea Lucian Blaga din Sibiu, Tomânia</t>
  </si>
  <si>
    <t>participant:  două comunicări 1. Ion Agârbiceanu și destinul său literar.2. Evocare Ștefan M. Găbrian la 25 de ani de la moarte</t>
  </si>
  <si>
    <t>30x2=60</t>
  </si>
  <si>
    <t>FIT FORTHEM Mid-term Meeting and Conference in Opole</t>
  </si>
  <si>
    <t>Polonia</t>
  </si>
  <si>
    <t>https://api.forthem-alliance.eu/fileadmin/user_upload/forthem/FIT_FORTHEM/news/Agenda_Opole_Conference_v._10.06_no_links.pdf</t>
  </si>
  <si>
    <t>28-30 iunie</t>
  </si>
  <si>
    <t>Noaptea Cercetătorilor</t>
  </si>
  <si>
    <t>Eveniment național</t>
  </si>
  <si>
    <r>
      <rPr>
        <sz val="10"/>
        <color theme="1"/>
        <rFont val="Arial Narrow"/>
        <family val="2"/>
      </rPr>
      <t xml:space="preserve">Participant (pregătirea și prezentarea activității </t>
    </r>
    <r>
      <rPr>
        <i/>
        <sz val="10"/>
        <color theme="1"/>
        <rFont val="Arial Narrow"/>
        <family val="2"/>
      </rPr>
      <t>L'expression du temps en français</t>
    </r>
    <r>
      <rPr>
        <sz val="10"/>
        <color theme="1"/>
        <rFont val="Arial Narrow"/>
        <family val="2"/>
      </rPr>
      <t>)</t>
    </r>
  </si>
  <si>
    <t>Sibiu/România</t>
  </si>
  <si>
    <t>Sporiș Valerica (titlu: „Mihaela Mancaş and the Stylistics of the Literary Text”)</t>
  </si>
  <si>
    <t>FLI4</t>
  </si>
  <si>
    <t>Scientific Session of University Academic Staff - „Zilele UMFST G.E. Palade - New Trends in Humanities” (Tg. Mureș) - format hibrid</t>
  </si>
  <si>
    <t>Peste 200 participanți</t>
  </si>
  <si>
    <t>https://sscd.umfst.ro; https://sscd.umfst.ro/page/schedule</t>
  </si>
  <si>
    <t>8-9 dec. 2022</t>
  </si>
  <si>
    <t xml:space="preserve">Terian, Andrei </t>
  </si>
  <si>
    <t>Institutul de Teorie Critică, ediția a III-a</t>
  </si>
  <si>
    <t>România (Sibiu-Păltiniș)</t>
  </si>
  <si>
    <t>www.conferences.ulbsibiu.ro/ict</t>
  </si>
  <si>
    <t>Organizator principal</t>
  </si>
  <si>
    <t>31 iulie-3 august 2022</t>
  </si>
  <si>
    <t>Economies of the Literary Nation, lucrarea: Economies of Affect in the Romanian Novels of the Long 19th Century</t>
  </si>
  <si>
    <t>Budapesta, Ungaria</t>
  </si>
  <si>
    <t>https://polecolit.abtk.hu/en/news/2312/</t>
  </si>
  <si>
    <t>13-14 iunie 2022</t>
  </si>
  <si>
    <t>119th Conference of Pacific Ancient and Modern Language Association (PAMLA) - lucrarea (Double-)Crossing the Iron Curtain: Places and Spaces of Crime in Rodica Ojog-Brașoveanu’s Fiction</t>
  </si>
  <si>
    <t>Los Angeles, SUA</t>
  </si>
  <si>
    <t>https://pamla.ballastacademic.com/Webforms/Schedule.aspx </t>
  </si>
  <si>
    <t>11-13 noiembrie 2022</t>
  </si>
  <si>
    <t>119th Conference of Pacific Ancient and Modern Language Association (PAMLA) - lucrarea A Basic Taxonomy of Fake News using the ReaderBench Framework</t>
  </si>
  <si>
    <t xml:space="preserve">https://pamla.ballastacademic.com/Webforms/Schedule.aspx </t>
  </si>
  <si>
    <t>International Conference on English Learning and Teaching (ICELTS-22) - lucrarea Teaching and Learning Fake News in English: A New Classification</t>
  </si>
  <si>
    <t>Florența, Italia</t>
  </si>
  <si>
    <t xml:space="preserve">https://icelts.org/topics/ </t>
  </si>
  <si>
    <t>9th Conference of the Critical Approaches to Discourse Analysis Across Disciplines (CADAAD) - Fake News as News: Towards a New Taxonomy</t>
  </si>
  <si>
    <t>Bergamo, Italia</t>
  </si>
  <si>
    <t xml:space="preserve">https://www.cadaad.info/panels/panel-20-news-media-discourse </t>
  </si>
  <si>
    <t>6-8 iulie 2022</t>
  </si>
  <si>
    <t>PREDAREA, RECEPTAREA ȘI EVALUAREA LIMBII ROMÂNE CA LIMBĂ STRĂINĂ. DINAMICĂ ȘI VARIETATE</t>
  </si>
  <si>
    <t>INVITATIE_RLS_Ploiesti_2022.pdf</t>
  </si>
  <si>
    <t>14-15 iulie 2022</t>
  </si>
  <si>
    <t>Vaida Emilia-Ioana</t>
  </si>
  <si>
    <t>NATURE AND CULTURE IN THE RITUALS, NARRATIVES AND BELIEFS
The 14th Annual Conference of the Centre of Excellence in Estonian Studies
and
The 5th International Conference in the series
Balkan and Baltic States in United Europe: History, Religion, and Culture</t>
  </si>
  <si>
    <t>Tartu (Estonia)</t>
  </si>
  <si>
    <t>https://www.folklore.ee/rl/fo/bbs/2022/programme_final.pdf</t>
  </si>
  <si>
    <t>18-22 septembrie 2022</t>
  </si>
  <si>
    <t xml:space="preserve">COMMUNICATION, CONTEXT, INTERDISCIPLINARITY, The 7th editon of the International Scientific Conference </t>
  </si>
  <si>
    <t>https://www.icsumures.ro/manifestari-stiintifice/2022/Brosura-program-CCI-7th-Edition.pdf</t>
  </si>
  <si>
    <t>22-23 ocrombrie 2022</t>
  </si>
  <si>
    <t>2022 edition of Northeast Modern Language Association Convention</t>
  </si>
  <si>
    <t>Statele Unite ale Americii, Baltimore</t>
  </si>
  <si>
    <t>Peste 200 de participanți</t>
  </si>
  <si>
    <t>https://www.buffalo.edu/content/dam/www/nemla/programs/NeMLA%202022%20Convention%20Program.pdf</t>
  </si>
  <si>
    <t>martie 2023</t>
  </si>
  <si>
    <t>Speaker în cadrul Congresului Virtual Internațional ISPA 2022 – New York</t>
  </si>
  <si>
    <t>New York</t>
  </si>
  <si>
    <t>https://www.ispa.org/</t>
  </si>
  <si>
    <t>11-13 ianuarie</t>
  </si>
  <si>
    <t>Conferință speciala Constantin Chiriac în dialog cu Mihai Mălaimare</t>
  </si>
  <si>
    <t>https://cultura.sibiu.ro/evenimente/detaliu/6580/</t>
  </si>
  <si>
    <t>Common Sense Conference la University of Pannonia</t>
  </si>
  <si>
    <t>Ungaria</t>
  </si>
  <si>
    <t>https://iapnm2023.gtk.uni-pannon.hu/</t>
  </si>
  <si>
    <t>Speaker la conferinta masa rotunda "Pandemie, razboi, schimbari climatice: ce poate face cultura in aceste vremuri dificile?" – organizata de Ambasada Frantei in Romania si Institutul Francez Bucuresti</t>
  </si>
  <si>
    <t>https://ro.ambafrance.org/Journee-de-l-Europe-conference-sur-la-contribution-de-la-Roumanie-a-l-UE</t>
  </si>
  <si>
    <t>Conferință specială cu Pr. Constantin Necula și cu Dr. Victoria Bîrluțiu – Grija față de om</t>
  </si>
  <si>
    <t>https://www.turnulsfatului.ro/2022/09/06/bdquo-grija-fata-de-om-rdquo-conferinta-speciala-cu-medicul-victoria-birlutiu-preotul-constantin-necula-si-directorul-tnrs-constantin-chiriac-196227</t>
  </si>
  <si>
    <t>Conferinţă The Sibiu International Theatre Festival – A Bridge Between the Japanese and European Creativity, Universitatea Meiji Gakuin Tokyo</t>
  </si>
  <si>
    <t>Tokyo</t>
  </si>
  <si>
    <t>https://www.meijigakuin.ac.jp/en/</t>
  </si>
  <si>
    <t>Speaker in cadrul Sixth Annual Conference of China-CEEC Dance Culture Union 2022, organizat de Beijing Dance Academy</t>
  </si>
  <si>
    <t>Bejing</t>
  </si>
  <si>
    <t>https://en.bda.edu.cn/</t>
  </si>
  <si>
    <t>Speaker la Conferința Națională a Managerilor Culturali, organizata de Institutul Național pentru Cercetare și Formare Culturală
Tema: Managementul cultural ca profesie: abordări și responsabilități în sistemul de învățământ universitar și post-universitar</t>
  </si>
  <si>
    <t>https://www.culturadata.ro/cnmc-2022/</t>
  </si>
  <si>
    <t>Conferința de deschidere a Bursei de spectacole de la Sibiu - 27 iunie 2022</t>
  </si>
  <si>
    <t>peste 200 participanți</t>
  </si>
  <si>
    <t>https://www.sibfest.ro/ro/events/conferin-a-de-deschidere-a-bursei-de-spectacole-de-la-sibiu</t>
  </si>
  <si>
    <t>Conferința „Festivaluri în dialog” - 28 iunie 2022</t>
  </si>
  <si>
    <t>https://zilesinopti.ro/2021/08/06/bursa-de-spectacole-de-la-sibiu-invitati-de-prestigiu-international-si-dialoguri-despre-potentialul-culturii-de-a-genera-dezvoltarea-comunitatilor/</t>
  </si>
  <si>
    <t>Conferința „Festivaluri în dialog” - 29 iunie 2022</t>
  </si>
  <si>
    <t>Conferința „Folosirea întregului potențial al culturii în realizarea locală a obiectivelor de dezvoltare durabilă” - 30 iunie 2022</t>
  </si>
  <si>
    <t>Conferința „Artele spectacolului outdoor: scop și relevanță la nivel național și internațional” - 27 iunie 2022</t>
  </si>
  <si>
    <t>Conferința „Soluții digitale alternative în artele spectacolului” - 27 iunie 2022</t>
  </si>
  <si>
    <t>Conferința Therme Forum: Valorificarea-puterii-artelor</t>
  </si>
  <si>
    <t>https://www.sibfest.ro/ro/events/therme-forum--teatru--i-arhitectur----valorificarea-puterii-artelor--vorbitor--marina-gorbis-</t>
  </si>
  <si>
    <t>Conferința Therme Forum: Teatru și arhitectură</t>
  </si>
  <si>
    <t>https://www.sibfest.ro/ro/events/therme-forum--teatru--i-arhitectur----oameni--locuri--i-rezilien----rolul-identit--ii--discu-ie-panel-</t>
  </si>
  <si>
    <t>Conferința Therme Forum: Teatru și arhitectură, durabilitatea mediului</t>
  </si>
  <si>
    <t>https://www.sibfest.ro/ro/events/therme-forum--teatru--i-arhitectur----durabilitatea-mediului--nconjur-tor--pe-scen---i--n-afara-ei--discu-ie-panel-</t>
  </si>
  <si>
    <t>Conferința Therme Forum: Teatru și arhitectură,care este rolul culturii</t>
  </si>
  <si>
    <t>https://www.sibfest.ro/ro/events/therme-forum--teatru--i-arhitectur----care-este-rolul-culturii--ntr-un-ora----vorbitor--rafa--dutkiewicz-</t>
  </si>
  <si>
    <t>Conferința Therme Forum: Teatru și arhitectură,construind orașe, parteneriatul public privat</t>
  </si>
  <si>
    <t>https://www.sibfest.ro/ro/events/therme-forum--teatru--i-arhitectur----construind-ora-e--parteneriatul-public-privat--discu-ie-panel-</t>
  </si>
  <si>
    <t xml:space="preserve">Conferința Internațională Anuală a Facultății de Limbi și Literaturi Străine </t>
  </si>
  <si>
    <t xml:space="preserve">Națională </t>
  </si>
  <si>
    <t>participant - An Analysis of the Duality and Twofold Role of the Translator: from Visibility to Untranslatability</t>
  </si>
  <si>
    <t xml:space="preserve">România </t>
  </si>
  <si>
    <t>https://lls.unibuc.ro/2022/conferinta-internationala-anuala-a-facultatii-de-limbi-si-literaturi-straine-25-26-noiembrie-2022/</t>
  </si>
  <si>
    <t>The 2nd Translation Times International Conference</t>
  </si>
  <si>
    <t xml:space="preserve">internațională </t>
  </si>
  <si>
    <t>participant - Literary Translation, Comparative Literarture and Cultural Promotion: Exploring the Intricacies of Literary Translation</t>
  </si>
  <si>
    <t>..\Documents\eva nicoleta burdusel\research\Call_for_Papers\CFP_2022\Univ Craiova Conferinta\Conference programme and links_Translation Times_ 2022.pdf</t>
  </si>
  <si>
    <t>8-9 Dec 2022</t>
  </si>
  <si>
    <t>COLOCVIUL INTERNATIONAL LUCIAN BLAGA</t>
  </si>
  <si>
    <t>INTERNATIONALA</t>
  </si>
  <si>
    <t>ORGANIZATOR</t>
  </si>
  <si>
    <t>ROMANIA</t>
  </si>
  <si>
    <t>https://conferences.ulbsibiu.ro/lucianblagacolloquium/?page_id=375</t>
  </si>
  <si>
    <t>MEMBRU</t>
  </si>
  <si>
    <t>26-29 OCT 2022</t>
  </si>
  <si>
    <t>KBO</t>
  </si>
  <si>
    <t>PARTICIPANT</t>
  </si>
  <si>
    <t>PESTE 100 PARTICIPANTI</t>
  </si>
  <si>
    <t>https://www.armyacademy.ro/engleza/kbo_archive.php</t>
  </si>
  <si>
    <t>16-18 IUNIE 2022</t>
  </si>
  <si>
    <t>ICLACOM 2022</t>
  </si>
  <si>
    <t>STRAINATATE</t>
  </si>
  <si>
    <t>https://academiamilitar.pt/2nd-iclacom-e-helpsec-multiplier-event.html</t>
  </si>
  <si>
    <t>29-30 septembrie 2022</t>
  </si>
  <si>
    <t>LITERATURE, DISCOURSE AND MULTICULTURAL DIALOGUE</t>
  </si>
  <si>
    <t>http://asociatia-alpha.ro/conf.php?conf=ldmd&amp;vol=10-2022</t>
  </si>
  <si>
    <t>10-11 DECEMBRIE 2022</t>
  </si>
  <si>
    <t>Ciocoi-Pop-Vecsei Maria-Miruna</t>
  </si>
  <si>
    <t xml:space="preserve">The Romanian Chinese Intercultural Dialogue in a Globalised and Digital World </t>
  </si>
  <si>
    <t xml:space="preserve">Internațională </t>
  </si>
  <si>
    <t xml:space="preserve">Organizator </t>
  </si>
  <si>
    <t xml:space="preserve">Peste 100 </t>
  </si>
  <si>
    <t>https://confucius.ulbsibiu.ro/ro/conferinta-aniversara-a-institutului-confucius-din-sibiu/</t>
  </si>
  <si>
    <t>Membru în comitetul de organizare</t>
  </si>
  <si>
    <t>10-12 noiembrie 2022</t>
  </si>
  <si>
    <t>50 x 1,5</t>
  </si>
  <si>
    <t>Annual International Conference of the School of Foreign Languages and Literatures</t>
  </si>
  <si>
    <t xml:space="preserve">Romania </t>
  </si>
  <si>
    <t>25-26.11.2022</t>
  </si>
  <si>
    <t>The 1st Conference on Translation
and Cultural Communication</t>
  </si>
  <si>
    <t>https://news.cupl.edu.cn/info/1012/36801.htm</t>
  </si>
  <si>
    <t>05.11.2022</t>
  </si>
  <si>
    <t>Deutsches literarisches und kulturelles Erbe im südosteuropäischen Raum</t>
  </si>
  <si>
    <t>https://conferences.ulbsibiu.ro/interkslaaa/de/tagungsprogramm.php</t>
  </si>
  <si>
    <t>4.-5.11.2022</t>
  </si>
  <si>
    <t>Deutsches literarisches und kulturelles Erbe im südosteuropäischen Raum/ Yvonne Herghanes "Die Chamäleondamen" als Generationenroman</t>
  </si>
  <si>
    <t xml:space="preserve">organizator </t>
  </si>
  <si>
    <t>România (Sibiu)</t>
  </si>
  <si>
    <t>membru în comitetul stiintific</t>
  </si>
  <si>
    <t>4-5 noiembrie 2022</t>
  </si>
  <si>
    <t>participare</t>
  </si>
  <si>
    <t>Alles Hirngespinste, oder was?
Paradigmen des Wahnsinns in Kultur, Kunst,
Alles Hirngespinste oder was?  Paradigmen des Wahnsinns in Kultur, Kunst, Literatur und Sprache./ Soziogramm des ge- bzw. verstörten Protagonisten in Ulrich Plenzdorfs "kein runter kein fern"</t>
  </si>
  <si>
    <t>România (Brasov), online</t>
  </si>
  <si>
    <t>https://germanistik.unitbv.ro/wp-content/uploads/2022/03/Programm_Tagung_2022_Kronstadt.pdf</t>
  </si>
  <si>
    <t>25 martie 2022</t>
  </si>
  <si>
    <t>Deutsch als arbeitsmarktrelevante Zusatzqualifikation/ Deutsch als Berufssprache am Wirtschafsstandort Hermannstadt 
Deutsch als arbeitsmarktrelevante Zusatzqualifikation in Mittel-, Ost- und Südosteuropa</t>
  </si>
  <si>
    <t>România (Sibiu), online</t>
  </si>
  <si>
    <t>vezi anexa Galter 1</t>
  </si>
  <si>
    <t>membru în comitetul științific</t>
  </si>
  <si>
    <t>27 octombrie 2022</t>
  </si>
  <si>
    <t>Al XII-lea Congres al Germaniştilor din România, Constanța</t>
  </si>
  <si>
    <t>participant/prezentare de lucrare</t>
  </si>
  <si>
    <t>România (Constanța)</t>
  </si>
  <si>
    <t>http://www.ggr.ro/new_site/vendor/docs/kongressprogramm/Programm%20der%20Sektionen%20(Stand%201.August).pdf</t>
  </si>
  <si>
    <t>2.-6. septembrie 2022</t>
  </si>
  <si>
    <t>The 31st International Conference on British and American Studies</t>
  </si>
  <si>
    <t>British and American Studies Conference – B.A.S. (uvt.ro)</t>
  </si>
  <si>
    <t>12-14 mai 2022</t>
  </si>
  <si>
    <t>Festivalul internațional Shakespeare (Craiova): Lucrările conferinței internaționale Shakespeare, organizate în colaborare cu ESRA (European Shakespeare Research Association)</t>
  </si>
  <si>
    <t>peste 200 de participanți</t>
  </si>
  <si>
    <t>https://tncms.ro/2022/05/18/programul-complet-al-festivalului-international-shakespeare-2022/</t>
  </si>
  <si>
    <t>19-29 mai 2022</t>
  </si>
  <si>
    <t>30 x 1,5 = 45</t>
  </si>
  <si>
    <r>
      <rPr>
        <sz val="10"/>
        <color theme="1"/>
        <rFont val="Arial Narrow"/>
        <family val="2"/>
      </rPr>
      <t xml:space="preserve">The 2nd  "Translation Times"
International Conference / "A First Look at the Interwar Romanian Translation of </t>
    </r>
    <r>
      <rPr>
        <i/>
        <sz val="10"/>
        <color theme="1"/>
        <rFont val="Arial Narrow"/>
        <family val="2"/>
      </rPr>
      <t>Dracula"</t>
    </r>
  </si>
  <si>
    <t>https://litere.ucv.ro/litere/sites/default/files/litere/Cercetare/Colocvii/cfp_translation_times_2022.pdf</t>
  </si>
  <si>
    <t>8-9 decembrie 2022</t>
  </si>
  <si>
    <t>8th International English Online Conference "Applying New Approaches to our Changing ELT World"</t>
  </si>
  <si>
    <t>participant (speaker)</t>
  </si>
  <si>
    <t>Universidad de Piura Language Center, Peru</t>
  </si>
  <si>
    <t>https://2020.udep.edu.pe/idiomas/bringing-emotional-intelligence-and-well-being-into-the-efl-class/?fbclid=IwAR3JsK_9shbT36pxDvNlwYVoXPSD4xT9I5ukUoOHZvwhgFPbgB_A04XNKNk; https://www.facebook.com/events/351808526758264/351808530091597/?active_tab=discussion</t>
  </si>
  <si>
    <t>30 septembrie 2022</t>
  </si>
  <si>
    <t>Translation Times, Craiova</t>
  </si>
  <si>
    <t>participant cu lucrarea "Mediation in the
Translation of Literature for
Children. Haroun and the
Sea of Stories - A Case Study"</t>
  </si>
  <si>
    <t>https://litere.ucv.ro/litere/sites/default/files/litere/Cercetare/Colocvii/conference_programme_and_links_translation_times_2021_1.pdf</t>
  </si>
  <si>
    <t>Germanistentagung</t>
  </si>
  <si>
    <t xml:space="preserve">2022 TRANOV Conference. The Rise of the Novel in Modern Romania: </t>
  </si>
  <si>
    <t>https://grants.ulbsibiu.ro/tranov/2022-tranov-conference/</t>
  </si>
  <si>
    <t>8-9.07.2022</t>
  </si>
  <si>
    <t>Rural Modernism in East Central Europe</t>
  </si>
  <si>
    <t>http://inst-puscariu.ro/modernismrural/pdf/Abstracts.pdf</t>
  </si>
  <si>
    <t>FICTIUNI SI REALITÂTI ALE MIGRATIEI POSTCOMUNISTE. TOPOGRAFII SI TIPOLOGII</t>
  </si>
  <si>
    <t>4 -5 noiembrie 2022</t>
  </si>
  <si>
    <t xml:space="preserve">Deutsches literarisches und kulturelles Erbe 
im südosteuropäischen Raum </t>
  </si>
  <si>
    <t>https://dri.gov.ro/w/mostenire-culturara-si-literara-germana-in-spa%E1%B9%ADiul-sud-est-european-deutsches-literarisches-und-kulturelles-erbe-im-sudosteuropaischen-raum/</t>
  </si>
  <si>
    <t>04.-05.11.2022</t>
  </si>
  <si>
    <t>2nd International Conference on New Trends in Languages,
Literature and Language Education</t>
  </si>
  <si>
    <t>online</t>
  </si>
  <si>
    <t>A XXV-a Conferinţa internaţională a Catedrei de Germanistică a Universităţii „Transilvania“ din Braşov „Alles Hirngespinste, oder was? Paradigmen des Wahnsinns in Kultur, Kunst, Literatur und Sprache“, Brașov</t>
  </si>
  <si>
    <t>Deutsch als arbeitsmarktrelevante Zusatzqualifikation 
in Mittel-, Ost- und Südosteuropa</t>
  </si>
  <si>
    <t xml:space="preserve">Deutsches literarisches und kulturelles Erbe 
im südosteuropäischen Raum, Sibiu </t>
  </si>
  <si>
    <t>Conferința națională cu participare internațională a Universității Pedagogice de Stat „Ion Creangă“ din Chișinău „Probleme ale științelor socioumanistice și ale modernizării învățământului“, Chișinău</t>
  </si>
  <si>
    <t>02.-06.09.2022</t>
  </si>
  <si>
    <t>A XII-a Conferinţă internațională a Facultăţii de Relaţii Economice Internaţionale/Academia de Ştiinţe Economice Bucureşti „Synergies in Communication (SiC 2022)”, București</t>
  </si>
  <si>
    <t>Deutsch als arbeitsmarktrelevante Zusatzqualifikation 
in Mittel-, Ost- und Südosteuropa, Sibiu</t>
  </si>
  <si>
    <r>
      <rPr>
        <sz val="10"/>
        <color theme="1"/>
        <rFont val="Arial Narrow"/>
        <family val="2"/>
      </rPr>
      <t xml:space="preserve">Workshop de scriere creativă </t>
    </r>
    <r>
      <rPr>
        <i/>
        <sz val="10"/>
        <color theme="1"/>
        <rFont val="Arial Narrow"/>
        <family val="2"/>
      </rPr>
      <t xml:space="preserve">Noaptea Cercetătorilor, </t>
    </r>
    <r>
      <rPr>
        <sz val="10"/>
        <color theme="1"/>
        <rFont val="Arial Narrow"/>
        <family val="2"/>
      </rPr>
      <t>30.09.2022</t>
    </r>
  </si>
  <si>
    <t>naţională</t>
  </si>
  <si>
    <t>Organizator</t>
  </si>
  <si>
    <t>40 de participanti</t>
  </si>
  <si>
    <t>conferences.ulbsibiu.ro/interkslaaa/de</t>
  </si>
  <si>
    <t>Referent</t>
  </si>
  <si>
    <t xml:space="preserve">40 de participanti </t>
  </si>
  <si>
    <t>Metapher-Räumlichkeit-Diskurs</t>
  </si>
  <si>
    <t>Naţională</t>
  </si>
  <si>
    <t>30 de participanţi</t>
  </si>
  <si>
    <t>8-9 iulie 2022</t>
  </si>
  <si>
    <t>Traducere si transfer</t>
  </si>
  <si>
    <t>50 de participanţi</t>
  </si>
  <si>
    <t>http://www.algcr.ro/wp-content/uploads/2022/11/Program-ALGCR-2022.pdf</t>
  </si>
  <si>
    <t>17-18 noiembrie 2022</t>
  </si>
  <si>
    <t>IC15 - Modele de utilitate (micul brevet) -Brevete II</t>
  </si>
  <si>
    <t xml:space="preserve">Se va anexa documentul doveditor pentru modelul de utilitate (înregistrarea in buletinul oficial aferent) și înregistrarea la Serviciul SCDI/ CTC HPI-ULBS; </t>
  </si>
  <si>
    <t>Se punctează doar brevetele/cererile al căror titular este ULBS;</t>
  </si>
  <si>
    <t>Brevetul/cererea conține mențiunea afilierii la ULBS a autorului/inventatorului care face raportarea; în cazul declarării de afilieri la mai multe instituții, se împarte punctajul la numărul de instituții la care autorul își declară afilierea; în cazul în care autorul și-a declarat afilierea la mai multe structuri ale ULBS (de ex., un departament și un centru de cercetare), punctajul nu se împarte;</t>
  </si>
  <si>
    <t>Punctajul capitolului/cărții se împarte la numărul de autori/coordonatori afiliați la instituții de educație și cercetare din România (inclusiv doctoranzi sau studenți); la împărțirea punctajului nu se iau în calcul autorii afiliați la instituții din străinătate sau la instituții românești care nu sunt de educație și cercetare (de ex., companii, spitale etc.), deși în raportare se precizează și afilierea acestor autori.</t>
  </si>
  <si>
    <r>
      <rPr>
        <b/>
        <sz val="10"/>
        <color rgb="FF000000"/>
        <rFont val="Arial Narrow"/>
        <family val="2"/>
      </rPr>
      <t>*Punctaje de referință:</t>
    </r>
    <r>
      <rPr>
        <sz val="10"/>
        <color rgb="FF000000"/>
        <rFont val="Arial Narrow"/>
        <family val="2"/>
      </rPr>
      <t xml:space="preserve">
• 300 p./model de utilitate.
</t>
    </r>
  </si>
  <si>
    <t>IC16 - Evenimente artistice naționale și/sau de mai mică anvergură</t>
  </si>
  <si>
    <t>La litera (a) – „spectacol la sediul teatrului”, se punctează fiecare spectacol coordonat o singură dată pe stagiune, indiferent de numărul reprezentațiilor programate;</t>
  </si>
  <si>
    <t>în cazul difuzării online a spectacolelor/filmelor de la literele (b), (c), (d) și (g), se punctează transmisia o singură dată, pentru fiecare rol (pentru fiecare canal instituțional de difuzare)</t>
  </si>
  <si>
    <t>La litera (h), expoziția personală se punctează doar dacă include peste 20 lucrări;</t>
  </si>
  <si>
    <t>La litera (i) se includ și paginile din Republica Moldova și paginile de limbă română din diaspora.</t>
  </si>
  <si>
    <r>
      <rPr>
        <b/>
        <sz val="10"/>
        <color rgb="FF000000"/>
        <rFont val="Arial Narrow"/>
        <family val="2"/>
      </rPr>
      <t>*Punctaj de referință:</t>
    </r>
    <r>
      <rPr>
        <sz val="10"/>
        <color rgb="FF000000"/>
        <rFont val="Arial Narrow"/>
        <family val="2"/>
      </rPr>
      <t xml:space="preserve">
a)	</t>
    </r>
    <r>
      <rPr>
        <b/>
        <sz val="10"/>
        <color rgb="FF000000"/>
        <rFont val="Arial Narrow"/>
        <family val="2"/>
      </rPr>
      <t>Organizare/management eveniment artistic (Artele spectacolului/Arte vizuale-restaurare)</t>
    </r>
    <r>
      <rPr>
        <sz val="10"/>
        <color rgb="FF000000"/>
        <rFont val="Arial Narrow"/>
        <family val="2"/>
      </rPr>
      <t xml:space="preserve">:
•	eveniment de Artele spectacolului: manager pentru prezentarea unui spectacol în cadrul unui festival în țară = 100 p.; manager pentru prezentarea unui spectacol în cadrul unei deplasări în țară = 50 p.; manager pentru premiera unui spectacol de la sediul teatrului = 150 p.; manager pentru reprezentațiile unui spectacol de la sediul teatrului, pe perioada unei stagiuni = 60 p.; responsabil marketing = 100 p.;
•	eveniment de Arte vizuale-restaurare: organizator eveniment național = 100 p.
b)	</t>
    </r>
    <r>
      <rPr>
        <b/>
        <sz val="10"/>
        <color rgb="FF000000"/>
        <rFont val="Arial Narrow"/>
        <family val="2"/>
      </rPr>
      <t>Film de scurt metraj (Artele spectacolului):</t>
    </r>
    <r>
      <rPr>
        <sz val="10"/>
        <color rgb="FF000000"/>
        <rFont val="Arial Narrow"/>
        <family val="2"/>
      </rPr>
      <t xml:space="preserve">
•	regie = 200 p; rol principal = 150 p.; rol secundar = 75 p.; rol episodic = 30 p.
c)	</t>
    </r>
    <r>
      <rPr>
        <b/>
        <sz val="10"/>
        <color rgb="FF000000"/>
        <rFont val="Arial Narrow"/>
        <family val="2"/>
      </rPr>
      <t>Roluri în spectacole în cadrul instituțiilor producătoare (Artele spectacolului)</t>
    </r>
    <r>
      <rPr>
        <sz val="10"/>
        <color rgb="FF000000"/>
        <rFont val="Arial Narrow"/>
        <family val="2"/>
      </rPr>
      <t xml:space="preserve">:
•	rol într-un spectacol curent al unei stagiuni din cadrul unei instituții producătoare de spectacol (teatru național / de stat / independent): rol principal = 30 p.; rol secundar = 15 p.; rol episodic sau corp-ansamblu = 100 p.; rol în spectacol-lectură = 30 p.;
d)	</t>
    </r>
    <r>
      <rPr>
        <b/>
        <sz val="10"/>
        <color rgb="FF000000"/>
        <rFont val="Arial Narrow"/>
        <family val="2"/>
      </rPr>
      <t>Roluri în spectacole jucate la festivaluri sau în deplasări naționale (Artele spectacolului):</t>
    </r>
    <r>
      <rPr>
        <sz val="10"/>
        <color rgb="FF000000"/>
        <rFont val="Arial Narrow"/>
        <family val="2"/>
      </rPr>
      <t xml:space="preserve">
•	rol într-un spectacol invitat / selectat în programul unui festival național sau al unei deplasări naționale: rol principal = 70 p.; rol secundar = 30 p.; rol episodic sau corp-ansamblu = 20 p.
e)	</t>
    </r>
    <r>
      <rPr>
        <b/>
        <sz val="10"/>
        <color rgb="FF000000"/>
        <rFont val="Arial Narrow"/>
        <family val="2"/>
      </rPr>
      <t>Roluri în spectacole de teatru de animație sau destinate unei categorii speciale de vârst</t>
    </r>
    <r>
      <rPr>
        <sz val="10"/>
        <color rgb="FF000000"/>
        <rFont val="Arial Narrow"/>
        <family val="2"/>
      </rPr>
      <t xml:space="preserve">ă (public tânăr și foarte tânăr, public senior etc.) în cadrul instituțiilor independente producătoare de spectacol (spectacol de stradă, performance, instalații etc.) – Artele spectacolului:
•	orice rol = 50 p.
f)	</t>
    </r>
    <r>
      <rPr>
        <b/>
        <sz val="10"/>
        <color rgb="FF000000"/>
        <rFont val="Arial Narrow"/>
        <family val="2"/>
      </rPr>
      <t>Producție artistică în cadrul instituțiilor producătoare de spectacol (Artele spectacolului):</t>
    </r>
    <r>
      <rPr>
        <sz val="10"/>
        <color rgb="FF000000"/>
        <rFont val="Arial Narrow"/>
        <family val="2"/>
      </rPr>
      <t xml:space="preserve">
•	regie reluare spectacol al unei stagiuni anterioare = 30 p.; regie adaptare spectacol la spațiu nou de joc = 60 p.; participarea regizorului la repetiții și reprezentarea publică a spectacolului în cadrul unui festival național / deplasare = 30 p.;
•	asistență regie spectacol = 100 p.; asistență scenografie, decor = 100 p.; asistență concept coregrafic: 100 p.;
•	concept video = 100 p.; coordonare mișcare scenică = 50 p.; coordonare muzicală spectacol = 50 p.; concept machiaj scenic = 50 p.;
•	workshop artistic = 50 p.; light design = 50 p.; sound design = 100 p.; regie de platou = 100 p.; design de costum de spectacol/film = 100 p.;
g)	</t>
    </r>
    <r>
      <rPr>
        <b/>
        <sz val="10"/>
        <color rgb="FF000000"/>
        <rFont val="Arial Narrow"/>
        <family val="2"/>
      </rPr>
      <t>Concerte naționale (Muzică – inclusiv muzică religioasă):</t>
    </r>
    <r>
      <rPr>
        <sz val="10"/>
        <color rgb="FF000000"/>
        <rFont val="Arial Narrow"/>
        <family val="2"/>
      </rPr>
      <t xml:space="preserve">
•	spectacol invitat / selectat în programul unui festival (deplasare) național: solist = 60 puncte; membru cor/ansamblu/instrumentist = 30 p.
•	concert de muzică religioasă în România = 50 p.
h)	</t>
    </r>
    <r>
      <rPr>
        <b/>
        <sz val="10"/>
        <color rgb="FF000000"/>
        <rFont val="Arial Narrow"/>
        <family val="2"/>
      </rPr>
      <t>Expoziții în străinătate (Arte vizuale):</t>
    </r>
    <r>
      <rPr>
        <sz val="10"/>
        <color rgb="FF000000"/>
        <rFont val="Arial Narrow"/>
        <family val="2"/>
      </rPr>
      <t xml:space="preserve">
•	expoziție personala = 300 p.;
•	participare la expoziție = 60 p.
i)	</t>
    </r>
    <r>
      <rPr>
        <b/>
        <sz val="10"/>
        <color rgb="FF000000"/>
        <rFont val="Arial Narrow"/>
        <family val="2"/>
      </rPr>
      <t>Vizibilitate națională (Artele spectacolului/ Arte vizuale/ Muzică):</t>
    </r>
    <r>
      <rPr>
        <sz val="10"/>
        <color rgb="FF000000"/>
        <rFont val="Arial Narrow"/>
        <family val="2"/>
      </rPr>
      <t xml:space="preserve">
•	menționare nominală într-un context cultural-artistic, pe o pagină web din România (inclusiv social media) = 5 p./mențiune.</t>
    </r>
  </si>
  <si>
    <t xml:space="preserve">You'll Never Walk Alone </t>
  </si>
  <si>
    <t>Concert caritabil pentru strangere de fonduri pentru reconditionarea orgii de la Dupus, aflata in custodia Bisericii Evanghelica Sf. Margareta din Medias; Sala de Spectacole 1 Mai, Medias.</t>
  </si>
  <si>
    <t>06.03.2022</t>
  </si>
  <si>
    <t>https://www.facebook.com/photo/?fbid=5132191516811069&amp;set=a.595264380503828</t>
  </si>
  <si>
    <t>Concert caritabil pentru Asociatia Casa Inimi Fericite, care are in grija copii orfani si seniori. Teatrul Gong, Sibiu.</t>
  </si>
  <si>
    <t>07.03.2022</t>
  </si>
  <si>
    <t>De dragul cantecului German</t>
  </si>
  <si>
    <t>Concert in limba Germana, repertoriu de lieduri germane, organizat de Forumul Democrat al Germanilor - Casa Schuller - Medias.</t>
  </si>
  <si>
    <t>27.03.2022</t>
  </si>
  <si>
    <t>https://www.facebook.com/photo/?fbid=5201387643224789&amp;set=a.595264380503828</t>
  </si>
  <si>
    <t>Lumina prin muzica si poezie</t>
  </si>
  <si>
    <t>Concert de Craciun - Biserica Ursuline - Sibiu</t>
  </si>
  <si>
    <t>11.12.2022</t>
  </si>
  <si>
    <t>https://www.facebook.com/photo/?fbid=5930983973598482&amp;set=a.595264380503828</t>
  </si>
  <si>
    <t>Tesatorul de vise - povese de Craciun 2</t>
  </si>
  <si>
    <t>Coordonare muzicala</t>
  </si>
  <si>
    <t>https://www.entertix.ro/events/13986/tesatorul-de-vise-poveste-de-craciun-2-21-december-2022-tnrs-sala-mare-sibiu.html</t>
  </si>
  <si>
    <t>Bârză-Cârstea Adriana Bârză</t>
  </si>
  <si>
    <t xml:space="preserve">        FLIA3</t>
  </si>
  <si>
    <t>Jocuri, vorbe, greieri..., regia Silviu Purcărete, Teatrul Național Radu Stanca din Sibiu, 2022</t>
  </si>
  <si>
    <t>concept coregrafic-coregrafie</t>
  </si>
  <si>
    <t>11 septembrie 2022</t>
  </si>
  <si>
    <t>Intimate Choreographies.Cartografierea unei noi realități, performance de Anton Ovchinnikov/ Immersive multi-channel video installation, producător:Asociația 4 Culture, Co-producător: WASP Studios, Partener Universitatea Lucian Blaga din Sibiu, Proiect co-finanțat de Administrația Fondului Cultural Național AFCN și de Uniunea Europeană-Programul Europa Creativă, în cadrul Life Long Burning-Towards a Sustainable Eco-System for Contemporary Dance in Europe, Sibiu și București, 2022</t>
  </si>
  <si>
    <t>rol în intervenția performativă desfășurată în spațiul public/instalație</t>
  </si>
  <si>
    <t>27, 28, 29 octombrie 2022</t>
  </si>
  <si>
    <t>tp://www.lifelongburning.eu/projects/events/e/intimate-choreographies-mapping-a-new-reality.html.      
    https://sibiuindependent.ro/2022/10/25/intimate-choreographies-cartografierea-unei-noi-realitati-va-avea-loc-lat-sibiu/</t>
  </si>
  <si>
    <t>„Romeo și Julieta” regia Andriy Zholdak</t>
  </si>
  <si>
    <t>spectacol, responsabil marketing</t>
  </si>
  <si>
    <t xml:space="preserve"> „antigone. ein requiem”</t>
  </si>
  <si>
    <t>spectacol</t>
  </si>
  <si>
    <t>https://www.tnrs.ro/ro/events/antigona-un-recviem-1</t>
  </si>
  <si>
    <t>„Țesătorul de vise - Poveste de Crăciun 2” la Casa de Cultură Făgăraș</t>
  </si>
  <si>
    <t>https://www.facebook.com/photo/?fbid=599111692018963&amp;set=a.426740522589415</t>
  </si>
  <si>
    <t>„Țesătorul de vise - Poveste de Crăciun 2” la Centrul Cultural Cristian</t>
  </si>
  <si>
    <t>https://newsbv.ro/2022/12/14/zapezi-culturale-eveniment-dedicat-sarbatorilor-de-iarna-in-cristian-programul-complet/</t>
  </si>
  <si>
    <t>„Țesătorul de vise - Poveste de Crăciun 2” la Centrul Cultural „Lucian Blaga” Sebeș</t>
  </si>
  <si>
    <t>https://ziarulunirea.ro/tesatorul-de-vise-povestea-de-craciun-2-cel-mai-frumos-spectacol-de-sarbatori-vine-la-sebes-intrarea-este-gratuita-805135/</t>
  </si>
  <si>
    <t>„Sărutul”, regia Mihai Mălaimare la Festivalul Statuilor Vivante, Constanța</t>
  </si>
  <si>
    <t>29.09 - 3.10.2022</t>
  </si>
  <si>
    <t>https://www.agerpres.ro/cultura/2022/09/30/festivalul-statuilor-vivante-timp-de-trei-zile-in-centrul-municipiului-constanta--987762</t>
  </si>
  <si>
    <t xml:space="preserve">„Sărutul”, regia Mihai Mălaimare  </t>
  </si>
  <si>
    <t>https://www.sibfest.ro/ro/newses/gy78vecthbobww</t>
  </si>
  <si>
    <t xml:space="preserve">prezentare spectacol „Sărutul”, regia Mihai Mălaimare la Târgul de Crăciun Făgăraș  </t>
  </si>
  <si>
    <t xml:space="preserve">Târg de Crăciun </t>
  </si>
  <si>
    <t>https://fb.watch/lD3oGLnJFb/</t>
  </si>
  <si>
    <t>deplasare la Sunlight Festival din Timișoara, cu spectacole „Psy&amp;co” și „Noi, copiii cu aripi”</t>
  </si>
  <si>
    <t>3-7.09.2022</t>
  </si>
  <si>
    <t>https://www.facebook.com/artateatrala.sibiu/posts/pfbid02m1xzktqjiQAp76tNRxb8kBeMLxgWRCaBdh9wbSffv6chTJaAJxchDuNcuwFHTGePl</t>
  </si>
  <si>
    <t>„Puzzle” la Festivalul BLUE THEATRE REVOLUTION UNIVERSITY CONTEST de la Constanța</t>
  </si>
  <si>
    <t>27.08-3.09.2022</t>
  </si>
  <si>
    <t>https://sibiu100.ro/cultura/puzzle-al-ulbs-distins-cu-trofeul-pentru-cel-mai-bun-spectacol-la-blue-theatre-revolution-university-contest-din-constanta/</t>
  </si>
  <si>
    <t>„Deșteptarea primăverii”, regia Eugen Gyemant</t>
  </si>
  <si>
    <t>https://www.schoolandcollegelistings.com/RO/Sibiu/1494532207434109/Artă-Teatrală-Sibiu</t>
  </si>
  <si>
    <t>„Dă-mi inima-napoi”, regia Adrian Neacșu, Diana Fufezan și Marius Gâlea</t>
  </si>
  <si>
    <t>https://theatrum.ro/spectacol/da-mi-inima-napoi/</t>
  </si>
  <si>
    <t>coordonare spectacole lectură actori TNRS -  înregistrate și transmise online</t>
  </si>
  <si>
    <t>spectaole</t>
  </si>
  <si>
    <t>ianuarie-decembrie 2022</t>
  </si>
  <si>
    <t>https://www.tnrs.ro/ro/socio-educational</t>
  </si>
  <si>
    <t>„Steaua fără nume”, regia Florin Coșuleț la Festivalul „Lucian Blaga” Sebeș</t>
  </si>
  <si>
    <t>https://alba24.ro/spectacolul-steaua-fara-nume-se-joaca-la-sebes-in-ultima-zi-a-festivalului-lucian-blaga-acces-gratuit-pentru-spectatori-917580.html</t>
  </si>
  <si>
    <t>„Puzzle” la Festivalul Național de Teatru București</t>
  </si>
  <si>
    <t>8-10.11.2022</t>
  </si>
  <si>
    <t>https://www.agerpres.ro/cultura/2022/11/04/sibiu-teatrul-national-radu-stanca-participa-la-festivalul-national-de-teatru-cu-spectacolele-mama-si-trei-surori--1008071</t>
  </si>
  <si>
    <t>Condurache Alexandru Val</t>
  </si>
  <si>
    <t>Trei Surori</t>
  </si>
  <si>
    <t>concept video</t>
  </si>
  <si>
    <t>https://youtu.be/OX1X9hrd0rs</t>
  </si>
  <si>
    <t>Necunoscuta Cunoscută</t>
  </si>
  <si>
    <t>https://youtu.be/lhG5vmqMKVM</t>
  </si>
  <si>
    <t>Cerere în casatorie</t>
  </si>
  <si>
    <t>https://youtu.be/0IWhiHMwJxI</t>
  </si>
  <si>
    <t>Doi pe un Balansoar</t>
  </si>
  <si>
    <t>https://youtu.be/9GZqufvivxc</t>
  </si>
  <si>
    <t>Rug</t>
  </si>
  <si>
    <t>https://youtu.be/oGpx_xFucFs</t>
  </si>
  <si>
    <t>FITS. The Japanese Experience</t>
  </si>
  <si>
    <t>https://youtu.be/NKkIvX1GYWQ</t>
  </si>
  <si>
    <t>Hedda Gabler</t>
  </si>
  <si>
    <t>https://youtu.be/2T85ud3vUyo</t>
  </si>
  <si>
    <t>Bravul soldat Švejk</t>
  </si>
  <si>
    <t>https://youtu.be/6hywDOav6Rw</t>
  </si>
  <si>
    <t>TNRS German Section Presentation Movie</t>
  </si>
  <si>
    <t>https://youtu.be/Upxh_UCKXls</t>
  </si>
  <si>
    <t xml:space="preserve">Opening Drone Show | Rapsodia Romana </t>
  </si>
  <si>
    <t>https://youtu.be/1QSv_sML7oA</t>
  </si>
  <si>
    <t>Spectacol Drone Oda Bucuriei FITS 2022</t>
  </si>
  <si>
    <t>https://youtu.be/U9tpP1qGVn8</t>
  </si>
  <si>
    <t>Alexandru Tomescu  - Turneul Stradivarius 2022</t>
  </si>
  <si>
    <t>https://youtu.be/isBFhaVYxSA</t>
  </si>
  <si>
    <t>Încurcă-i drace!</t>
  </si>
  <si>
    <t>https://youtu.be/NY2mmyC5kL0</t>
  </si>
  <si>
    <t>Trei Surori Personaje</t>
  </si>
  <si>
    <t>https://youtu.be/7hppwT-YoH4</t>
  </si>
  <si>
    <t>Mass</t>
  </si>
  <si>
    <t>https://youtu.be/rdn1pNLXExI</t>
  </si>
  <si>
    <t>Jocuri Vorbe Greieri...</t>
  </si>
  <si>
    <t>https://youtu.be/VIAKg5jQPpY</t>
  </si>
  <si>
    <t>Romeo şi Julieta</t>
  </si>
  <si>
    <t>https://youtu.be/H_8J7BsHVFY</t>
  </si>
  <si>
    <t>Ţesătorul de Vise</t>
  </si>
  <si>
    <t>https://youtu.be/pJxxUWtD63g</t>
  </si>
  <si>
    <t>The Scarlet Princess - Tokyo 2022</t>
  </si>
  <si>
    <t>https://youtu.be/selt9iSxlvY</t>
  </si>
  <si>
    <t>Spectacol de teatru TNRS</t>
  </si>
  <si>
    <t>Conferinta Iraniana</t>
  </si>
  <si>
    <t>https://www.tnrs.ro/</t>
  </si>
  <si>
    <t>Puricele in ureche</t>
  </si>
  <si>
    <t>Nimeni nu stie ce e in inima mea</t>
  </si>
  <si>
    <t>https://www.atriumcafe.ro/teatru-nimeni-nu-stie-ce-e-in-inima-mea/</t>
  </si>
  <si>
    <t>spectacol de teatru Fest.International Lucian Blaga</t>
  </si>
  <si>
    <t>https://www.cclbsebes.ro/festivalul-international-lucian-blaga/</t>
  </si>
  <si>
    <t>SPECTACOL DE TEATRU Avram Iancu</t>
  </si>
  <si>
    <t>https://ziarulunirea.ro/13-15-mai-2022-festivalul-international-lucian-blaga-editia-a-xlii-a-in-municipiul-sebes-programul-evenimentului-conferinte-si-spectacole-cu-invitati-prestigiosi-774002/</t>
  </si>
  <si>
    <t>Steaua fara nume</t>
  </si>
  <si>
    <t>"Oscar si Buni Roz" one woman show</t>
  </si>
  <si>
    <t>04.04.2022</t>
  </si>
  <si>
    <t>www.tnrs.ro</t>
  </si>
  <si>
    <t>"Barbate treci la fapte": rol: jane</t>
  </si>
  <si>
    <t>27.02.2022</t>
  </si>
  <si>
    <t>"Mici crime conjugale', rol: Lisa</t>
  </si>
  <si>
    <t>08.05.2022</t>
  </si>
  <si>
    <t>"Faust" rol: vrajitoarea</t>
  </si>
  <si>
    <t>21.05.2022</t>
  </si>
  <si>
    <t>"Echilibru fragil"</t>
  </si>
  <si>
    <t>03.06.2022</t>
  </si>
  <si>
    <t>"Da-mi inima inapoi"</t>
  </si>
  <si>
    <t>24.02.2022</t>
  </si>
  <si>
    <t>"Trei piese scurte"</t>
  </si>
  <si>
    <t>spectacol lectura online</t>
  </si>
  <si>
    <t>"Sanzienele"- traditii to Go</t>
  </si>
  <si>
    <t xml:space="preserve"> difuzare online</t>
  </si>
  <si>
    <t>24.06 2022</t>
  </si>
  <si>
    <t>"Povestea printesei deocheate"</t>
  </si>
  <si>
    <t>11.06.2022</t>
  </si>
  <si>
    <t xml:space="preserve">"Batrana doamna care prepara 30 cocktailuri molotov pe zi" </t>
  </si>
  <si>
    <t>spectacol lectura in cadrul FITS</t>
  </si>
  <si>
    <t>"Gheata cu lamaie"</t>
  </si>
  <si>
    <t>spectacol Echilibru fragil, regia Mariana Camarasan</t>
  </si>
  <si>
    <t>manager proiect sediu</t>
  </si>
  <si>
    <t>spectacol Mass, regia Andrei si Andreea Grosu</t>
  </si>
  <si>
    <t>https://www.tnrs.ro/ro/events/mass?event_date=266195</t>
  </si>
  <si>
    <t>spectacol Oleanna, regia Bogdan Saratean</t>
  </si>
  <si>
    <t>https://www.tnrs.ro/ro/events/oleanna</t>
  </si>
  <si>
    <t>spectacol Romeo si Julieta, regia Andriy Zholdak</t>
  </si>
  <si>
    <t>spectacol Jocuri, vorbe, greieri, regia Silviu Purcărete</t>
  </si>
  <si>
    <t>spectacol Mamă, regia Mariana Cămărășan</t>
  </si>
  <si>
    <t>https://www.tnrs.ro/ro/events/mama-2</t>
  </si>
  <si>
    <t>Imi place cum mirosi la SEAS Constanta</t>
  </si>
  <si>
    <t>manager turneu festival țară</t>
  </si>
  <si>
    <t>2-5.08.2022</t>
  </si>
  <si>
    <t>https://www.seas.ro/</t>
  </si>
  <si>
    <t>Mamă și Trei surori la Festivalul Național de Teatru, București</t>
  </si>
  <si>
    <t>10-14.11.2022</t>
  </si>
  <si>
    <t>https://fnt.ro/2022/mama/</t>
  </si>
  <si>
    <t>Trei surori, Festivalul International de Teatru Clasic Arad</t>
  </si>
  <si>
    <t>23-28.11.2022</t>
  </si>
  <si>
    <t>https://teatrulclasic.ro/noutati/cea-de-a-xxvi-a-editie-a-festivalului-international-de-teatru-clasic-incepe-in-aceasta-seara-la-arad/</t>
  </si>
  <si>
    <t>Moroi, regia Alexandru Dabija</t>
  </si>
  <si>
    <t>03.04.2022, 28/5/2022, 29/5/2022, 01.06.2022</t>
  </si>
  <si>
    <t>https://www.facebook.com/TNRSS</t>
  </si>
  <si>
    <t>Mal/Praxis, regia Bogdan Georgescu</t>
  </si>
  <si>
    <t>28/1/2022</t>
  </si>
  <si>
    <t>Tom și Jerry 4.0 regia Florin Piersic Jr.</t>
  </si>
  <si>
    <t>29/1/2022, 03.05.2022, 17/12/2022</t>
  </si>
  <si>
    <t>Cui i-e frică de Virginia Woolf, regia Andrei și Andreea Grosu</t>
  </si>
  <si>
    <t>02.05.2022, 04.02.2022, 18/12/2022</t>
  </si>
  <si>
    <t>Felii, regia Lia Bugnar</t>
  </si>
  <si>
    <t>02.12.2022, 18/11/2022</t>
  </si>
  <si>
    <t>Imi place cum mirosi, regia Șerban Puiu</t>
  </si>
  <si>
    <t>19/2/2022, 05.12.2022, 12.08.2022</t>
  </si>
  <si>
    <t>Hedda Gabler, regia Botond Nagy</t>
  </si>
  <si>
    <t>25/2/2022, 04.03.2022</t>
  </si>
  <si>
    <t>Bărbate, treci la fapte, regia Șerban Puiu</t>
  </si>
  <si>
    <t>27/2/2022</t>
  </si>
  <si>
    <t>O zi de vară, regia Ofelia Popii</t>
  </si>
  <si>
    <t>Echilibru fragil, regia Mariana Cămărășan</t>
  </si>
  <si>
    <t>26/3/2022, 27/3/2023, 06.03.2022</t>
  </si>
  <si>
    <t>Trei surori, regia Andrei și Andreea Grosu</t>
  </si>
  <si>
    <t>31/3/2022, 28/4/2022, 29/4/2022, 11.03.2022</t>
  </si>
  <si>
    <t>AutoBahn, regia Andrei și Andreea Grosu</t>
  </si>
  <si>
    <t>30/4/2022</t>
  </si>
  <si>
    <t>Emigranții, regia Dan Glasu</t>
  </si>
  <si>
    <t>18/5/2022</t>
  </si>
  <si>
    <t>Perfect compus, regia Alexandra Badea</t>
  </si>
  <si>
    <t>Cerere în căsătorie, regia Robert Raponja</t>
  </si>
  <si>
    <t>11.04.2022, 27/5/2022</t>
  </si>
  <si>
    <t>20/5/2022, 21/5/2022, 06.04.2022, 06.05.2022, 16/9/2022, 21/10/2022, 22/10/2022, 28/10/2022, 29/10/2022</t>
  </si>
  <si>
    <t>Mici crime conjugale, regia Mariana Cămărășan, Amalia Iorgoiu</t>
  </si>
  <si>
    <t>Femei, regia Raluca Iani</t>
  </si>
  <si>
    <t>26/5/2022, 16/11/2022</t>
  </si>
  <si>
    <t>Povestea printesei deocheate, regia Silviu Purcărete</t>
  </si>
  <si>
    <t>17/9/2022, 06.10.2022, 06.11.2022</t>
  </si>
  <si>
    <t>Olleana, regia Bogdan Sărătean</t>
  </si>
  <si>
    <t>10.01.2022, 27/11/2022</t>
  </si>
  <si>
    <t>20 noiembrie, regia Eugen Jebeleanu</t>
  </si>
  <si>
    <t>14/10/2022</t>
  </si>
  <si>
    <t>Romeo și Julieta, regia Andriy Zholdak</t>
  </si>
  <si>
    <t>23/10/2022, 12.09.2022</t>
  </si>
  <si>
    <t>Mamă, regia Mariana Cămărășan</t>
  </si>
  <si>
    <t>26/10/2022, 30/11/2022</t>
  </si>
  <si>
    <t>Conferința iraniană, regia Bobi Pricop</t>
  </si>
  <si>
    <t>19/11/2022</t>
  </si>
  <si>
    <t>Spectacol în cadrul TNRS</t>
  </si>
  <si>
    <t xml:space="preserve">               6.Ian.22</t>
  </si>
  <si>
    <t>https://zilesinopti.ro/2022/01/02/moroi-prima-reprezentatie-de-la-tnrs-din-2022-va-avea-loc-joi-6-ianuarie/</t>
  </si>
  <si>
    <t>Steaua fără nume, regia Florin Coșuleț</t>
  </si>
  <si>
    <t>7.Ian.22</t>
  </si>
  <si>
    <t>http://ziarulexclusiv.ro/2022/01/04/reprezentatiile-lunii-ianuarie-2022-la-teatrul-national-radu-stanca-sibiu/</t>
  </si>
  <si>
    <t>8.Ian.22</t>
  </si>
  <si>
    <t>https://www.news.ro/cultura-media/reprezentatiile-lunii-ianuarie-2022-la-teatrul-national-radu-stanca-sibiu-1922400531002021120820529713</t>
  </si>
  <si>
    <t>https://www.entertix.ro/evenimente/10155/felii-12-februarie-2022-tnrs-sala-mare-sibiu.html</t>
  </si>
  <si>
    <t>12.Mai.22</t>
  </si>
  <si>
    <t>https://cultura.sibiu.ro/evenimente/detaliu/4937/</t>
  </si>
  <si>
    <t>13.Mai.22</t>
  </si>
  <si>
    <t>https://www.ziarulmetropolis.ro/tnrs-anunta-ultimele-reprezentatii-faust-din-vara-2022/</t>
  </si>
  <si>
    <t>Povestea prințesei deocheate, regia Silviu Purcărete</t>
  </si>
  <si>
    <t>10.Iun.22</t>
  </si>
  <si>
    <t>https://www.turnulsfatului.ro/2022/05/02/bdquo-faust-rdquo-si-bdquo-povestea-printesei-deocheate-rdquo-in-regia-lui-silviu-purcarete-pe-scena-tnrs-in-mai-si-iunie-192367</t>
  </si>
  <si>
    <t>https://www.entertix.ro/events/12653/romeo-si-julieta-avanpremiera-24-september-2022-tnrs-sala-mare-sibiu.html</t>
  </si>
  <si>
    <t>Jungla urbană, regia Ofelia Popii, asistență regie Alexandru Malaicu</t>
  </si>
  <si>
    <t>Spectacol DAT în cadrul ULBS</t>
  </si>
  <si>
    <t>Tabăra de scriitori, regia Ofelia Popii, asistență regie Alexandru Malaicu</t>
  </si>
  <si>
    <t>https://www.facebook.com/people/DATfest/100086619726321/</t>
  </si>
  <si>
    <t>18.Mai.22</t>
  </si>
  <si>
    <t>https://www.entertix.ro/bilete/11181/emigrantii-18-mai-2022-tnrs-sala-studio-sibiu.html</t>
  </si>
  <si>
    <t>Steaua fără nume</t>
  </si>
  <si>
    <t>Apa Havel</t>
  </si>
  <si>
    <t>spectacol lectură</t>
  </si>
  <si>
    <t>https://www.facebook.com/watch/?v=964502501147260</t>
  </si>
  <si>
    <t xml:space="preserve">Iubire cu năbădăi </t>
  </si>
  <si>
    <t>Bărbate treci la fapte</t>
  </si>
  <si>
    <t>Nina sau fragilitatea pescărușilor împăiați</t>
  </si>
  <si>
    <t>Autobahn</t>
  </si>
  <si>
    <t>Povestea prințesei deochiate</t>
  </si>
  <si>
    <t>Puricele în ureche</t>
  </si>
  <si>
    <t>"Iubirea nu doare" - Teatrul MADE, Cahul, R.  Moldova</t>
  </si>
  <si>
    <t>Participarea regizorului la repetiții și prezentarea publică a spectacolului în deplasare</t>
  </si>
  <si>
    <t xml:space="preserve">https://www.facebook.com/events/773710480790541 </t>
  </si>
  <si>
    <t>Blue Theatre Revolution University Contest, Constanța, România</t>
  </si>
  <si>
    <t>https://www.facebook.com/events/1047351055949607</t>
  </si>
  <si>
    <t>"Iubirea nu doare" - Teatrul MADE, Ungheni, R.  Moldova</t>
  </si>
  <si>
    <t>Regia spectacolului prezentat în cadrul campaniei internaționale - „16 Zile de Activism pentru Eliminarea Violenței Împotriva Femeilor și Fetelor</t>
  </si>
  <si>
    <t xml:space="preserve">https://www.facebook.com/events/843863426964814 </t>
  </si>
  <si>
    <t xml:space="preserve"> "Mass", regia Andrei și Andreea Grosu, Unteatru și Teatrul Național ”Radu Stanca” Sibiu</t>
  </si>
  <si>
    <t>Felii</t>
  </si>
  <si>
    <t>Povestea prințesei</t>
  </si>
  <si>
    <t>Cerere în căsătorie</t>
  </si>
  <si>
    <t>Îmi place cum miroși</t>
  </si>
  <si>
    <t>Sărbători fericite</t>
  </si>
  <si>
    <t>Conferința iraniană</t>
  </si>
  <si>
    <t>Cui i-e frică de Virginia Wolf</t>
  </si>
  <si>
    <t>Heda Gabler</t>
  </si>
  <si>
    <t>Tradiții to Go - Ziua Dinților</t>
  </si>
  <si>
    <t>Proiect online</t>
  </si>
  <si>
    <t>https://www.facebook.com/watch/?v=1117755865720818</t>
  </si>
  <si>
    <t>Rol în spectacol, în Constanța</t>
  </si>
  <si>
    <t>https://focuspress.ro/seas-spectacolul-imi-place-cum-mirosi-de-neil-simon-la-teatrul-de-vara-soveja/</t>
  </si>
  <si>
    <t xml:space="preserve">Autopsy &amp; Co </t>
  </si>
  <si>
    <t>regie spectacol în Timișoara</t>
  </si>
  <si>
    <t>https://www.facebook.com/TeatrulSenzorial/</t>
  </si>
  <si>
    <t>regie spectacol în cadrul DAT FEST</t>
  </si>
  <si>
    <t>Spectacol teatru</t>
  </si>
  <si>
    <t>decembrie2022</t>
  </si>
  <si>
    <t>https://www.entertix.ro/evenimente/13987/tesatorul-de-vise-poveste-de-craciun-2-22-decembrie-2022-tnrs-sala-mare-sibiu.html</t>
  </si>
  <si>
    <t xml:space="preserve">Faust </t>
  </si>
  <si>
    <t>https://www.radioromaniacultural.ro/sectiuni-articole/teatru-si-film/tnrs-anunta-ultimele-reprezentatii-faust-din-vara-2022-id33104.html</t>
  </si>
  <si>
    <t>https://www.myticket.ro/evenimente/12441/povestea-printesei-deocheate-17-septembrie-2022-fabrica-de-cultura-iacm-constructii-s-a-sala-eugenio-barba-sibiu.html</t>
  </si>
  <si>
    <t>Iubire cu năbădăi</t>
  </si>
  <si>
    <t>Spectacol teatru - TNRS</t>
  </si>
  <si>
    <t>https://cultura.sibiu.ro/evenimente/detaliu/4005/2022/12/11/</t>
  </si>
  <si>
    <t>Femei</t>
  </si>
  <si>
    <t>Orb de mină</t>
  </si>
  <si>
    <t>https://www.entertix.ro/evenimente/13522/orb-de-mina-11-noiembrie-2022-tnrs-sala-mare-sibiu.html</t>
  </si>
  <si>
    <t>https://cultura.sibiu.ro/evenimente/detaliu/6605/</t>
  </si>
  <si>
    <t>Opinia publică</t>
  </si>
  <si>
    <t>https://www.tnrs.ro/ro/events</t>
  </si>
  <si>
    <t xml:space="preserve">Moroi </t>
  </si>
  <si>
    <t>Monoloagele vaginului</t>
  </si>
  <si>
    <t>Spectacol teatru independent Brașov</t>
  </si>
  <si>
    <t>https://agenda.liternet.ro/cronici/c2/Cronici-teatru.html</t>
  </si>
  <si>
    <t>Recital Lucian Blaga</t>
  </si>
  <si>
    <t>Spectacol poezie, Lancrăm</t>
  </si>
  <si>
    <t>https://alba24.ro/foto-a-inceput-festivalul-international-lucian-blaga-a-43-a-editie-la-sebes-si-lancram-programul-evenimentului-978301.html</t>
  </si>
  <si>
    <t xml:space="preserve">De-a viața </t>
  </si>
  <si>
    <t>Recital poezie Ziua Europei</t>
  </si>
  <si>
    <t>5 mai 2022</t>
  </si>
  <si>
    <t>https://bjastrasibiu.ro/biblioteca-judeteana-astra-sibiu-sarbatoreste-ziua-europei-2022/</t>
  </si>
  <si>
    <t>Spectacol teatru independent Târgu Mureș</t>
  </si>
  <si>
    <t>https://outinmures.ro/monoloagele-vaginului-la-jai-bistrot/</t>
  </si>
  <si>
    <t>Spectacol teatru independent Sibiu</t>
  </si>
  <si>
    <t>https://sibiucityapp.ro/ro/events/monoloagele-vaginului-16</t>
  </si>
  <si>
    <t xml:space="preserve">Monolog Lupul </t>
  </si>
  <si>
    <t>Monolog individual - daruri teatrale online</t>
  </si>
  <si>
    <t>https://www.facebook.com/watch/?v=673968343851895</t>
  </si>
  <si>
    <t>Monolog Cugetări</t>
  </si>
  <si>
    <t>Monolog individual - scena digitală</t>
  </si>
  <si>
    <t>https://www.facebook.com/watch/live/?ref=watch_permalink&amp;v=187647862715281</t>
  </si>
  <si>
    <t>Monolog Ziua Dinților</t>
  </si>
  <si>
    <t>De cealaltă parte a lumii, regia Alexandra Badea - manager pentru prezentarea spectacolului în cadrul Festivalului Internațional de Teatru de la Sibiu</t>
  </si>
  <si>
    <t>evenimente artistice</t>
  </si>
  <si>
    <t>Spectacol de teatru, TNRS</t>
  </si>
  <si>
    <t>Spectacol de teatru, TNRS, coordonare muzicală</t>
  </si>
  <si>
    <t>Bărbate, treci la fapte</t>
  </si>
  <si>
    <t>Moroi</t>
  </si>
  <si>
    <t>Spectacol de teatru, Festivalul Lucian Blaga, Sebeș</t>
  </si>
  <si>
    <t>Bătrâna doamnă care prepară 37 de cockteiluri Molotov pe zi</t>
  </si>
  <si>
    <t>Spectacol lectură FITS</t>
  </si>
  <si>
    <t>Fiecare-n felul său</t>
  </si>
  <si>
    <t>Recital Lucian Blaga, Festivalul Lucian Blaga, Sebeș</t>
  </si>
  <si>
    <t>Samson Martha Melinda</t>
  </si>
  <si>
    <t>Lumini pascale - Filarmonica de Stat Sibiu</t>
  </si>
  <si>
    <t>Concert vocal-simfonic</t>
  </si>
  <si>
    <t>13 aprilie 2022</t>
  </si>
  <si>
    <t>https://www.filarmonicasibiu.ro/ro/events/concert-simfonic-211</t>
  </si>
  <si>
    <t>Concert de orga si cor de ziua Europei</t>
  </si>
  <si>
    <t>8 mai 2022</t>
  </si>
  <si>
    <t>https://newsbv.ro/2022/04/20/concert-extraordinar-de-orga-si-cor-la-biserica-neagra-de-ziua-europei/</t>
  </si>
  <si>
    <t>Concert - stagiunea Sommermusik in der Stadtfarrkirche</t>
  </si>
  <si>
    <t xml:space="preserve">Concert cameral </t>
  </si>
  <si>
    <t>7 iunie 2022</t>
  </si>
  <si>
    <t>https://hermannstadt.evang.ro/sommermusik-in-der-stadtpfarrkirche/</t>
  </si>
  <si>
    <t>Concert Orga Sauer</t>
  </si>
  <si>
    <t>Concert</t>
  </si>
  <si>
    <t>15 octombrie 2022</t>
  </si>
  <si>
    <t>https://www.agerpres.ro/ots/2022/10/11/manifestari-caritabile-in-beneficiul-restaurarii-orgii-sauer-din-catedrala-evanghelica-sf-maria-din-piata-huet-sibiu-14-15-octombrie-2022--648367</t>
  </si>
  <si>
    <t>Requiem - Gabriel Faure</t>
  </si>
  <si>
    <t>20 noiembrie 2022</t>
  </si>
  <si>
    <t>https://www.facebook.com/photo/?fbid=223227476698715&amp;set=a.213450514343078</t>
  </si>
  <si>
    <t>Recital de lieduri</t>
  </si>
  <si>
    <t>25 noiembrie 2022</t>
  </si>
  <si>
    <t>https://www.facebook.com/search/top?q=recital%20de%20lieduri</t>
  </si>
  <si>
    <t>Messias - G.F. Handel</t>
  </si>
  <si>
    <t>18 decembrie 2022</t>
  </si>
  <si>
    <t>https://www.mesageruldesibiu.ro/parohia-evanghelica-sibiu-continua-concertele-cu-handel-si-faure/</t>
  </si>
  <si>
    <t>Tesatorul de vise - Poveste de Craciun 2 (coordonare muzicala)</t>
  </si>
  <si>
    <t>6 decembrie 2022</t>
  </si>
  <si>
    <t>https://www.tnrs.ro/ro/events/tesatorul-de-vise-poveste-de-craciun-2-1</t>
  </si>
  <si>
    <t>Adrian Stramtu</t>
  </si>
  <si>
    <t>VERSUS</t>
  </si>
  <si>
    <t>Festival de teatru</t>
  </si>
  <si>
    <t>21-27.11.2022</t>
  </si>
  <si>
    <t>https://www.indiscret.ro/2022/11/23/rm-valcea-a-inceput-festivalul-de-teatru-versus-2022/</t>
  </si>
  <si>
    <t>VISART</t>
  </si>
  <si>
    <t>26-04.09.2022</t>
  </si>
  <si>
    <t>https://www.ramnicuvalceaweek.ro/festivalul-visart-valcea-international-street-art-isi-deschide-aripile-deasupra-ramnicului/</t>
  </si>
  <si>
    <t>Whorshop</t>
  </si>
  <si>
    <t>Antisocial</t>
  </si>
  <si>
    <t>rol principal</t>
  </si>
  <si>
    <t>3 reprezentații: 27 ianuarie, 2 martie, 16 decembrie</t>
  </si>
  <si>
    <t>https://www.tnrs.ro</t>
  </si>
  <si>
    <t>MAL/PRAXIS</t>
  </si>
  <si>
    <t>1 reprezentație: 28 ianuarie</t>
  </si>
  <si>
    <t>rol secundar</t>
  </si>
  <si>
    <t>3 reprezentații: 27 februarie, 16 octombrie, 5 noiembrie</t>
  </si>
  <si>
    <t>3 reprezentații: 11 februarie, 30 octombrie, 11 decembrie</t>
  </si>
  <si>
    <t>6 reprezentații: 6, 13, 15, 20, 21, 22 decembrie</t>
  </si>
  <si>
    <t>corp ansamblu</t>
  </si>
  <si>
    <t>3 reprezentații: 10 iunie, 11 iunie, 17 septembrie</t>
  </si>
  <si>
    <t>Doi pe un balansoar</t>
  </si>
  <si>
    <t>3 reprezentații: 19 martie, 25 martie, 29 septembrie</t>
  </si>
  <si>
    <t>15 reprezentații: 13 mai, 14 mai, 20 mai, 21 mai, 4 iunie, 5 iunie, 8 iulie, 9 iulie, 29 iulie, 30 iulie, 16 sept, 21 oct, 22 oct, 28 oct, 29 oct</t>
  </si>
  <si>
    <t>deplasare la Sebeș, 14 decembrie</t>
  </si>
  <si>
    <t>deplasare la Cristinan, 17 decembrie</t>
  </si>
  <si>
    <t>deplasare la Cristinan, 18 decembrie</t>
  </si>
  <si>
    <t>La lilieci</t>
  </si>
  <si>
    <t>reluare spectacol (recital), adaptare la spațiu nou</t>
  </si>
  <si>
    <t>deplasare la Cisnădie și Mediaș</t>
  </si>
  <si>
    <t>https://www.facebook.com/profile/100086619726321/search/?q=la%20lilieci</t>
  </si>
  <si>
    <t>Spectacol de teatru</t>
  </si>
  <si>
    <t>22.10.2022</t>
  </si>
  <si>
    <t>https://www.entertix.ro/events/12635/faust-22-october-2022-fabrica-de-cultura-iacm-constructii-sa-unicredit-sala-faust-sibiu.html</t>
  </si>
  <si>
    <t>https://www.entertix.ro/events/13516/trei-surori-3-november-2022-tnrs-sala-mare-sibiu.html</t>
  </si>
  <si>
    <t>09.06.2022</t>
  </si>
  <si>
    <t>https://www.myticket.ro/events/11240/de-cealalta-parte-a-lumii-8-june-2022-tnrs-sala-mare-sibiu.html</t>
  </si>
  <si>
    <t>Turcu iustinian</t>
  </si>
  <si>
    <t>Perfect compus</t>
  </si>
  <si>
    <t xml:space="preserve">Tom &amp; Jerry </t>
  </si>
  <si>
    <t xml:space="preserve">Spectacol curent </t>
  </si>
  <si>
    <t>Ianuarie 2022</t>
  </si>
  <si>
    <t>https://www.tnrs.ro/ro/events/tom-si-jerry-4-0</t>
  </si>
  <si>
    <t xml:space="preserve">Necunoscuta Cunoscută </t>
  </si>
  <si>
    <t>Februarie 2022</t>
  </si>
  <si>
    <t>https://www.tnrs.ro/ro/events/necunoscuta-cunoscuta?event_date=266169</t>
  </si>
  <si>
    <t xml:space="preserve">Cerere în Căsătorie </t>
  </si>
  <si>
    <t>https://www.tnrs.ro/ro/events/cerere-in-casatorie-7</t>
  </si>
  <si>
    <t xml:space="preserve">Bărbate, treci la fapte! </t>
  </si>
  <si>
    <t>https://www.mesageruldesibiu.ro/spectacolele-lunii-noiembrie-la-teatrul-national-radu-stanca/</t>
  </si>
  <si>
    <t>Mai 2022</t>
  </si>
  <si>
    <t>https://www.tnrs.ro/ro/newses/8lswbrf0qbli4a</t>
  </si>
  <si>
    <t>Puricele în Ureche</t>
  </si>
  <si>
    <t>Decembrie 2022</t>
  </si>
  <si>
    <t>https://www.entertix.ro/evenimente/13900/puricele-in-ureche-3-decembrie-2022-tnrs-sala-mare-sibiu.html</t>
  </si>
  <si>
    <t>Jocuri, Vorbe, Greieri</t>
  </si>
  <si>
    <t>https://www.radioromaniacultural.ro/sectiuni-articole/teatru-si-film/o-premiera-marca-silviu-purcarete-la-tnrs-jocuri-vorbe-greieri-in-rolul-principal-constantin-chiriac-id33795.html</t>
  </si>
  <si>
    <t>Orb de Mină</t>
  </si>
  <si>
    <t>https://www.tnrs.ro/ro/newses/sesbaphs0zgzcg</t>
  </si>
  <si>
    <t>Conferința Iraniană</t>
  </si>
  <si>
    <t>https://cultura.sibiu.ro/evenimente/detaliu/6303/</t>
  </si>
  <si>
    <t>Am angajat un ucigaș profesionist</t>
  </si>
  <si>
    <t>https://www.entertix.ro/events/13527/am-angajat-un-ucigas-profesionist-17-november-2022-tnrs-sala-mare-sibiu.html</t>
  </si>
  <si>
    <t>IC17 - Competiții sportive de nivel regional și local</t>
  </si>
  <si>
    <t xml:space="preserve">Se va verifica existența siglei ULBS pe materialele promoționale ale evenimentului; </t>
  </si>
  <si>
    <t>Se punctează doar competițiile organizate de ULBS și de asociațiile sportive județene;</t>
  </si>
  <si>
    <t>Punctajul pentru organizare se acordă organizatorului principal; acesta poate decide distribuirea punctajului între membrii echipei; se va verifica apartenența persoanei la comitetul de organizare;</t>
  </si>
  <si>
    <t>Se consideră competiții regionale/locale competițiile în care minim 33% dintre participanți sunt din județul Sibiu.</t>
  </si>
  <si>
    <r>
      <rPr>
        <b/>
        <sz val="10"/>
        <color theme="1"/>
        <rFont val="Arial Narrow"/>
        <family val="2"/>
      </rPr>
      <t>*Punctaj de referință:</t>
    </r>
    <r>
      <rPr>
        <sz val="10"/>
        <color theme="1"/>
        <rFont val="Arial Narrow"/>
        <family val="2"/>
      </rPr>
      <t xml:space="preserve">
a)	</t>
    </r>
    <r>
      <rPr>
        <b/>
        <sz val="10"/>
        <color theme="1"/>
        <rFont val="Arial Narrow"/>
        <family val="2"/>
      </rPr>
      <t xml:space="preserve">Organizare: </t>
    </r>
    <r>
      <rPr>
        <sz val="10"/>
        <color theme="1"/>
        <rFont val="Arial Narrow"/>
        <family val="2"/>
      </rPr>
      <t xml:space="preserve">
•	competiție regională/locală: 100 p./ echipă organizatorică
b)	</t>
    </r>
    <r>
      <rPr>
        <b/>
        <sz val="10"/>
        <color theme="1"/>
        <rFont val="Arial Narrow"/>
        <family val="2"/>
      </rPr>
      <t>Participare:</t>
    </r>
    <r>
      <rPr>
        <sz val="10"/>
        <color theme="1"/>
        <rFont val="Arial Narrow"/>
        <family val="2"/>
      </rPr>
      <t xml:space="preserve">
•	competiții de nivel regional sau local: 200 p. = Premiul I; 150 puncte = Premiul II; 100 p. = Premiul III; 50 p. = participare.</t>
    </r>
  </si>
  <si>
    <t>Crosul Universității Lucian Blaga din Sibiu</t>
  </si>
  <si>
    <t>local</t>
  </si>
  <si>
    <t>31.05.2022</t>
  </si>
  <si>
    <t>https://www.ulbsibiu.ro/wp-content/uploads/news//Regulament-Crosul-ULBS-2022.pdf https://www.ulbsibiu.ro/news/au-inceput-inscrierile-pentru-crosul-ulbs/</t>
  </si>
  <si>
    <t>participant (cf. anexă)</t>
  </si>
  <si>
    <t>ID01 - Publicarea de materiale didactice la edituri internaționale de prestigiu din lista ULBS- (I)</t>
  </si>
  <si>
    <t>Materiale didactice publicate la edituri internaționale de prestigiu (lista ULBS): autor, coordonator/editor, traducător</t>
  </si>
  <si>
    <t>Titularul ULBS care raportează lucrarea trebuie să aibă declarată afilierea la ULBS, indiferent de calitatea sa (autor/ coordonator/ traducător); în cazul declarării de afilieri la mai multe instituții, se împarte punctajul la numărul de instituții la care autorul își declară afilierea; în cazul în care autorul și-a declarat afilierea la mai multe structuri ale ULBS (de ex., un departament și un centru de cercetare), punctajul nu se împarte;</t>
  </si>
  <si>
    <t>Punctajul capitolului/cărții se împarte la numărul de autori/coordonatori afiliați la instituții de educație și cercetare din România (inclusiv doctoranzi sau studenți); la împărțirea punctajului nu se iau în calcul autorii afiliați la instituții din străinătate sau la instituții românești care nu sunt de educație și cercetare (de ex., companii, spitale etc.), deși în raportare se precizează și afilierea acestor autori;
Dovada publicării volumului se face prin link către prezentarea volumului de pe site-ul editurii; prezentarea trebuie să conțină: titlul complet și data publicării volumului; ISBN-ul; numărul de pagini; numele autorilor, coordonatorilor și al traducătorilor; cuprinsul volumului; în cazul în care informațiile de pe site nu sunt complete, se vor furniza dovezi adiționale;</t>
  </si>
  <si>
    <r>
      <rPr>
        <sz val="10"/>
        <color theme="1"/>
        <rFont val="Arial Narrow"/>
        <family val="2"/>
      </rPr>
      <t xml:space="preserve">În oricare domeniu, în cazul traducerilor de cărți/capitole care, conform clasificării Academiei Române, sunt realizate în/din „limbi vechi” (latină, greacă veche, ebraică, slavonă) sau în/din „limbi străine mai puțin curente” (chineză, hindi, suedeză ș.a.), </t>
    </r>
    <r>
      <rPr>
        <b/>
        <sz val="10"/>
        <color theme="1"/>
        <rFont val="Arial Narrow"/>
        <family val="2"/>
      </rPr>
      <t>se aplică un coeficient de multiplicare de 2.</t>
    </r>
  </si>
  <si>
    <r>
      <rPr>
        <b/>
        <sz val="10"/>
        <color theme="1"/>
        <rFont val="Arial Narrow"/>
        <family val="2"/>
      </rPr>
      <t>* Punctaje de referință:</t>
    </r>
    <r>
      <rPr>
        <sz val="10"/>
        <color theme="1"/>
        <rFont val="Arial Narrow"/>
        <family val="2"/>
      </rPr>
      <t xml:space="preserve">
•	autor de volume/capitole: 4 p./pagină;
•	coordonare/editare de volum: 2p./ pagină; 
•	traducere de volume/capitole: 2 p./pagină.</t>
    </r>
  </si>
  <si>
    <t>Titlul publicației</t>
  </si>
  <si>
    <t>ID02 Aplicații câștigătoare la competiții de proiecte didactice (I)</t>
  </si>
  <si>
    <t xml:space="preserve">Proiecte ERASMUS+ (exclusiv liniile KA2 și KA3), SEE/fonduri norvegiene (inclusiv ESAYEP), POR, POCU (doar proiectele de formare profesională).
Se punctează doar proiectele pentru care directorul a contribuit la scrierea aplicației; </t>
  </si>
  <si>
    <t>Se punctează doar proiectele câștigătoare/contractate, nu și aplicațiile necâștigătoare/necontractate;</t>
  </si>
  <si>
    <t>Contabilitatea proiectelor trebuie să se desfășoare prin Direcția Financiar-Contabilă a ULBS; valoarea de referință a proiectului este considerată bugetul alocat ULBS, nu bugetul general al proiectului;</t>
  </si>
  <si>
    <t>Punctajul se acordă o singură dată pe proiect, pentru anul în care a avut loc contractarea, indiferent dacă este vorba despre un proiect/buget multianual; 
Punctajul se acordă directorului/responsabilului de proiect din partea ULBS; directorul/responsabilul poate decide împărțirea punctajului cu membrii echipei, în baza unei notificări scrise adresate SSCDI.</t>
  </si>
  <si>
    <r>
      <rPr>
        <sz val="10"/>
        <color theme="1"/>
        <rFont val="Arial Narrow"/>
        <family val="2"/>
      </rPr>
      <t xml:space="preserve">* Punctaje de referință:
•	100 p., pentru proiectele cu valoare de sub 10.000 de lei;
•	200 p., pentru proiectele cu valoare cuprinsă între 10.000 și 100.000 de lei;
•	300 p., pentru proiectele cu valoare cuprinsă între 100.000 și 1.000.000 de lei;
•	400 p., pentru proiectele cu valoare de peste 1.000.000 de lei.
Punctajele de referință vizează proiectele în care ULBS este </t>
    </r>
    <r>
      <rPr>
        <b/>
        <sz val="10"/>
        <color theme="1"/>
        <rFont val="Arial Narrow"/>
        <family val="2"/>
      </rPr>
      <t>partener</t>
    </r>
    <r>
      <rPr>
        <sz val="10"/>
        <color theme="1"/>
        <rFont val="Arial Narrow"/>
        <family val="2"/>
      </rPr>
      <t xml:space="preserve">. În cazul în care ULBS este </t>
    </r>
    <r>
      <rPr>
        <b/>
        <sz val="10"/>
        <color theme="1"/>
        <rFont val="Arial Narrow"/>
        <family val="2"/>
      </rPr>
      <t>coordonator/ beneficiar</t>
    </r>
    <r>
      <rPr>
        <sz val="10"/>
        <color theme="1"/>
        <rFont val="Arial Narrow"/>
        <family val="2"/>
      </rPr>
      <t xml:space="preserve"> al proiectului, se aplică un </t>
    </r>
    <r>
      <rPr>
        <b/>
        <sz val="10"/>
        <color theme="1"/>
        <rFont val="Arial Narrow"/>
        <family val="2"/>
      </rPr>
      <t>coeficient de multiplicare de 2</t>
    </r>
    <r>
      <rPr>
        <sz val="10"/>
        <color theme="1"/>
        <rFont val="Arial Narrow"/>
        <family val="2"/>
      </rPr>
      <t>.</t>
    </r>
  </si>
  <si>
    <t>ID03 Coordonare programe de studiu (licență, masterat, doctorat)</t>
  </si>
  <si>
    <t>Punctajul se acordă doar dacă programul s-a organizat în anul universitar pentru care se face raportarea și dacă directorul/responsabilul de program a actualizat documentele pe baza căruia funcționează programul;
Punctajele/coeficienții pentru evaluare (instituțională sau periodică) se acordă doar dacă programul/instituția a obținut calificativul maxim; punctajele/coeficienții se acordă în anul în care se publică decizia cu rezultatul procesului evaluării;</t>
  </si>
  <si>
    <t>Punctajul per program se acordă directorului/responsabilului de program din partea ULBS; directorul/ responsabilul poate decide împărțirea punctajului cu alți colegi din cadrul programului, în baza unei notificări scrise adresate directorului de departament;</t>
  </si>
  <si>
    <r>
      <rPr>
        <sz val="10"/>
        <color theme="1"/>
        <rFont val="Arial Narrow"/>
        <family val="2"/>
      </rPr>
      <t xml:space="preserve">În cazul programelor de tip </t>
    </r>
    <r>
      <rPr>
        <i/>
        <sz val="10"/>
        <color theme="1"/>
        <rFont val="Arial Narrow"/>
        <family val="2"/>
      </rPr>
      <t>joint</t>
    </r>
    <r>
      <rPr>
        <sz val="10"/>
        <color theme="1"/>
        <rFont val="Arial Narrow"/>
        <family val="2"/>
      </rPr>
      <t xml:space="preserve"> sau </t>
    </r>
    <r>
      <rPr>
        <i/>
        <sz val="10"/>
        <color theme="1"/>
        <rFont val="Arial Narrow"/>
        <family val="2"/>
      </rPr>
      <t>multiple degree</t>
    </r>
    <r>
      <rPr>
        <sz val="10"/>
        <color theme="1"/>
        <rFont val="Arial Narrow"/>
        <family val="2"/>
      </rPr>
      <t>, cu coordonatori multipli, punctajul se acordă fiecărui coordonator;
Acolo unde e cazul, coeficienții de multiplicare se utilizează cumulativ;</t>
    </r>
  </si>
  <si>
    <t>În cazul evaluărilor instituționale, punctajul este acordat titularilor care au contribuit la evaluarea instituțională pe baza unei adrese a rectorului ULBS, cu aprobarea Consiliului de Administrație (în cazul evaluării ULBS), respectiv pe baza unei adrese a directorului CSUD, cu aprobarea CSUD (în cazul evaluării IOSUD-ULBS);</t>
  </si>
  <si>
    <t xml:space="preserve">Punctajele pentru programele/domeniile care au intrat în evaluarea instituțională se acordă distinct de punctajul-cadru pentru evaluarea instituțională (1500 p.), respectiv, dar directorii/responsabilii de programe/coordonatorii de domenii implicate în evaluarea instituțională nu vor mai putea primi puncte și din punctajul-cadru alocat evaluării instituționale. </t>
  </si>
  <si>
    <r>
      <rPr>
        <b/>
        <sz val="10"/>
        <color theme="1"/>
        <rFont val="Arial Narrow"/>
        <family val="2"/>
      </rPr>
      <t>* Punctaje de referință:</t>
    </r>
    <r>
      <rPr>
        <sz val="10"/>
        <color theme="1"/>
        <rFont val="Arial Narrow"/>
        <family val="2"/>
      </rPr>
      <t xml:space="preserve">
•	100 p./an – programe de licență sau de masterat; 
•	150 p./an – coordonator de domeniu de doctorat.
Coeficienți de multiplicare:
- se aplică un coeficient de 2 pentru programele în limbi străine (exclus domeniul Filologie);
- se aplică un coeficient de 3 pentru programele care au trecut printr-un proces de evaluare.
Se acordă 1500 p. pentru procesul de evaluare instituțională a ULBS și 750 p. pentru evaluarea IOSUD-ULBS. </t>
    </r>
  </si>
  <si>
    <t>Nivel licență, masterat sau doctorat</t>
  </si>
  <si>
    <t xml:space="preserve"> Program de tip joint sau multiple degree</t>
  </si>
  <si>
    <t>Director/responsabil de program din partea ULBS</t>
  </si>
  <si>
    <t>Denumire program</t>
  </si>
  <si>
    <t>licență</t>
  </si>
  <si>
    <t>responsabil program SID</t>
  </si>
  <si>
    <t>Științe ale Informării și Documentării</t>
  </si>
  <si>
    <t>Comsa Dorin</t>
  </si>
  <si>
    <t>Licentă LMA</t>
  </si>
  <si>
    <t>Responsabil program limba franceză</t>
  </si>
  <si>
    <t>Limbi moderne aplicate</t>
  </si>
  <si>
    <t>responsabil de program SID</t>
  </si>
  <si>
    <t>Științe ațe informării și documentării</t>
  </si>
  <si>
    <t>Masterat</t>
  </si>
  <si>
    <t>Responsabil program</t>
  </si>
  <si>
    <t>TRADUCERE SPECIALIZATĂ ȘI INTERPRETARE DE CONFERINȚĂ (LIMBA FRANCEZĂ)</t>
  </si>
  <si>
    <t>100p/an</t>
  </si>
  <si>
    <t>Responsabil</t>
  </si>
  <si>
    <t>Studii curatoriale in documentarea instituțional-educational ă</t>
  </si>
  <si>
    <t>Limba și Literatura Franceză</t>
  </si>
  <si>
    <t>Doctorat</t>
  </si>
  <si>
    <t>Nu</t>
  </si>
  <si>
    <t>Da</t>
  </si>
  <si>
    <t>Domeniul Filologie (evaluat în 2022)</t>
  </si>
  <si>
    <t xml:space="preserve">Masterat </t>
  </si>
  <si>
    <t>Limba și Literatura Română în Epoca Globalizării</t>
  </si>
  <si>
    <t>licență (echivalent)</t>
  </si>
  <si>
    <t>Programul pregătitor de limba română pentru cetățenii străini</t>
  </si>
  <si>
    <t>Licență</t>
  </si>
  <si>
    <t>Director</t>
  </si>
  <si>
    <t>Limba și literatura română - Limba și literatura modernă (engleză, germană, franceză)</t>
  </si>
  <si>
    <t>nivel licență</t>
  </si>
  <si>
    <t xml:space="preserve">director de program </t>
  </si>
  <si>
    <t>Coregrafie</t>
  </si>
  <si>
    <t>licentă</t>
  </si>
  <si>
    <t>director</t>
  </si>
  <si>
    <t>Artele spectacolului - Actorie</t>
  </si>
  <si>
    <t>da</t>
  </si>
  <si>
    <t>Teatrologie - Management cultural</t>
  </si>
  <si>
    <t>masterat</t>
  </si>
  <si>
    <t>director program de studiu</t>
  </si>
  <si>
    <t>Management și antreprenoriat cultural</t>
  </si>
  <si>
    <t>doctorat</t>
  </si>
  <si>
    <t>coordonator de domeniu de doctorat</t>
  </si>
  <si>
    <t>Teatru și Artele spectacolului</t>
  </si>
  <si>
    <t>Traducere, Interpretariat și Studii Terminologice. Limba engleză</t>
  </si>
  <si>
    <t>LICENTA</t>
  </si>
  <si>
    <t>responsabil de program ULBS</t>
  </si>
  <si>
    <t>Limba si literatura engleza - Limba si literatura germana/franceza sau Limba si literatura romana</t>
  </si>
  <si>
    <t>director/responsabil de program din partea ULBS</t>
  </si>
  <si>
    <t>Limbi Moderne Aplicate (engleză, germană, franceză)</t>
  </si>
  <si>
    <t>Filologie germană. Paradigme literare și evoluții lingvistice</t>
  </si>
  <si>
    <t xml:space="preserve">Licență </t>
  </si>
  <si>
    <t>Limba şi literatura chineză - Limba şi literatura engleză</t>
  </si>
  <si>
    <t>Comunicare interculturală în domeniul economic. Limba germană</t>
  </si>
  <si>
    <t xml:space="preserve">Sass Maria </t>
  </si>
  <si>
    <t>Licenţa</t>
  </si>
  <si>
    <t>Limba şi literatura germană- limba şi literatura engleză/franceză-limba română</t>
  </si>
  <si>
    <t>ID04 - Premii ale studenților</t>
  </si>
  <si>
    <t>Premii obținute ca urmare a coordonării studenților care au participat la competiții naționale sau internaționale (științifice, artistice sau sportive)</t>
  </si>
  <si>
    <t>Se punctează doar competițiile care NU au fost organizate de către ULBS;</t>
  </si>
  <si>
    <t>Se punctează competițiile itinerante, organizate sub egida unui for superior (de exemplu, o asociație profesională), care au fost doar găzduite de către ULBS în anul de raportare.</t>
  </si>
  <si>
    <r>
      <rPr>
        <b/>
        <sz val="10"/>
        <color theme="1"/>
        <rFont val="Arial Narrow"/>
        <family val="2"/>
      </rPr>
      <t>*Punctaje de referință:</t>
    </r>
    <r>
      <rPr>
        <b/>
        <u/>
        <sz val="10"/>
        <color theme="1"/>
        <rFont val="Arial Narrow"/>
        <family val="2"/>
      </rPr>
      <t xml:space="preserve">
</t>
    </r>
    <r>
      <rPr>
        <sz val="10"/>
        <color theme="1"/>
        <rFont val="Arial Narrow"/>
        <family val="2"/>
      </rPr>
      <t>a)	Competiții individuale:
•	25 p. – Premiul I;
•	20 p. – Premiul II;
•	15 p. – Premiul III.
b)	Competiții de echipă (minim 2 membri):
•	100 p. – Premiul I;
•	80 p. – Premiul II;
•	60 p. – Premiul III.
Punctajele de mai sus au în vedere competițiile naționale. Pentru competițiile internaționale, se aplică un coeficient de multiplicare de 2.</t>
    </r>
  </si>
  <si>
    <t>Tipul competiției: naționale sau internaționale (științifice, artistice sau sportive)</t>
  </si>
  <si>
    <t>Bako, Alina - student coordonat Contea Bogdan</t>
  </si>
  <si>
    <t>FLIAP4</t>
  </si>
  <si>
    <t>COLOCVIUL NAŢIONAL STUDENŢESC
"MIHAI EMINESCU"</t>
  </si>
  <si>
    <t xml:space="preserve">națională </t>
  </si>
  <si>
    <t>26-27 mai 2022</t>
  </si>
  <si>
    <t>https://uaic-romanistica.ro/colocviul-eminescu-2022/</t>
  </si>
  <si>
    <t>Brad Rodica (student Alin Zaharie, Masterat, anul al II-lea)</t>
  </si>
  <si>
    <t xml:space="preserve">Concurs de traduceri juridice </t>
  </si>
  <si>
    <t>Concurs național</t>
  </si>
  <si>
    <t xml:space="preserve">Brad Rodica </t>
  </si>
  <si>
    <t xml:space="preserve">Cosulet Florin </t>
  </si>
  <si>
    <t xml:space="preserve">Festivalul Intern. Lucian Blaga Sebes Concurs de recitare </t>
  </si>
  <si>
    <t>Festivalul Intern. Lucian Blaga Sebes Concurs de recitare</t>
  </si>
  <si>
    <t>13-15 Mai</t>
  </si>
  <si>
    <t>https://www.cclbsebes.ro/concursul-national-de-creatie-literara-arta-plastica-traducere-si-recitare-de-poezie-lauda-semintelor-celor-de-fata-si-n-veci-tuturor-din-cadrul-festivalului-lucian-blag/</t>
  </si>
  <si>
    <t>Concurs recitare Lucian Blaga</t>
  </si>
  <si>
    <t>Festival Sebeș</t>
  </si>
  <si>
    <t>https://ionirimescu.wordpress.com/2016/06/02/concurs-de-recitare-lucian-blaga/</t>
  </si>
  <si>
    <t>Festivalul Internațional „Lucian Blaga”, Sebeș</t>
  </si>
  <si>
    <t>festival internațional științific și artistic (premiul I - student Alin Gârbu, secțiunea critică)</t>
  </si>
  <si>
    <t>13-15 mai 2022</t>
  </si>
  <si>
    <t>https://festivalulblaga.ro/</t>
  </si>
  <si>
    <t>Gaudeamus. Contribuții la cercetarea filologică actuală, Oradea, ediția a II-a</t>
  </si>
  <si>
    <t>națională/științifică</t>
  </si>
  <si>
    <t>26-27.05.2022</t>
  </si>
  <si>
    <t>https://litere.uoradea.ro/litere2022/index.php/cercetare-tt/manifestari-stiintifice</t>
  </si>
  <si>
    <t>ID05 -  Profesor invitat</t>
  </si>
  <si>
    <t>Doar la universități din străinătate (exclus Republica Moldova)</t>
  </si>
  <si>
    <t>Calitatea de profesor invitat se verifică pe baza invitației adresate de către instituția din străinătate, a dispoziției de deplasare și altor dovezi adiționale (dacă e cazul);</t>
  </si>
  <si>
    <t>Predarea s-a făcut prin deplasarea fizică a participantului la sediul instituției care i-a adresat invitația; nu se raportează prelegerile și cursurile ținute online;</t>
  </si>
  <si>
    <t>Deplasarea trebuie să fi durat minim 7 zile;</t>
  </si>
  <si>
    <t>Dacă un cadru didactic a ținut mai multe prelegeri/cursuri în cadrul vizitei la aceeași instituție, se punctează doar una dintre ele;</t>
  </si>
  <si>
    <t>Activitățile de predare desfășurate în cadrul mobilităților ERASMUS+/SEE nu se includ în această categorie; se punctează doar deplasările finanțate de către instituția care adresează invitația sau din alte fonduri;</t>
  </si>
  <si>
    <t>Deplasările pentru care cadrul didactic a avut contract de muncă cu instituția din străinătate nu sunt considerate a fi invitații.</t>
  </si>
  <si>
    <r>
      <rPr>
        <b/>
        <sz val="10"/>
        <color theme="1"/>
        <rFont val="Arial Narrow"/>
        <family val="2"/>
      </rPr>
      <t xml:space="preserve">*Punctaje de referință:
</t>
    </r>
    <r>
      <rPr>
        <b/>
        <sz val="10"/>
        <color theme="1"/>
        <rFont val="Arial Narrow"/>
        <family val="2"/>
      </rPr>
      <t xml:space="preserve">•	</t>
    </r>
    <r>
      <rPr>
        <sz val="10"/>
        <color theme="1"/>
        <rFont val="Arial Narrow"/>
        <family val="2"/>
      </rPr>
      <t>100 p./invitație.</t>
    </r>
  </si>
  <si>
    <t>Denumirea Instituției gazdă</t>
  </si>
  <si>
    <t>Localitatea</t>
  </si>
  <si>
    <t>Țara</t>
  </si>
  <si>
    <t>Perioada deplasării 
de la    -până la
zz/ll/aa-  zz/ll/aa</t>
  </si>
  <si>
    <t>University of California, Los Angeles (UCLA) - Department of Slavic, East European and Eurasian Languages and Cultures</t>
  </si>
  <si>
    <t>Los Angeles</t>
  </si>
  <si>
    <t>SUA</t>
  </si>
  <si>
    <t>08.11.2022-19.11.2022</t>
  </si>
  <si>
    <t>ID06 - Membru în comisii, consilii, comitete de conducere ale unor organisme naționale sau internaționale care reglementează și/sau evaluează activitatea didactică</t>
  </si>
  <si>
    <t>Comisii ARACIS, CNFIS, CNATDCU, CNCS, CEMU, CNSPIS, CCCDI, CNECSTDI, comisii naționale de revizuire a programelor la nivel preuniversitar și universitar, comisii de elaborare a unor strategii ale MEN ș.a.; comisii și consilii internaționale: comisii ale ENQA, EQAR, INQAAHE, EENQA, EUA ș.a.</t>
  </si>
  <si>
    <t>Se punctează doar comisiile în care titularul figurează în calitate de reprezentant al ULBS;</t>
  </si>
  <si>
    <t>Calitatea de membru al comisiilor respective trebuie să fi fost obținută în urma unui proces de selecție (alegeri sau concurs), nu prin simplă numire de către ULBS;</t>
  </si>
  <si>
    <t>Calitatea de membru în comisii diferite se punctează separat</t>
  </si>
  <si>
    <t>Se punctează doar calitatea de membru în comisiile/comitetele/consiliile cu rol de coordonare, nu și calitatea de membru în comisiile/comitetele/consiliile de lucru numite de către primele; de ex.: la ARACIS se punctează doar calitatea de membru în consiliul sau în comisiile (de specialitate/ consultativă/ instituțională ș.a.) ARACIS, nu și calitatea de membru în comisiile de evaluare/acreditare a diverselor instituții sau programe de studii.</t>
  </si>
  <si>
    <r>
      <rPr>
        <b/>
        <sz val="10"/>
        <color rgb="FF000000"/>
        <rFont val="Arial Narrow"/>
        <family val="2"/>
      </rPr>
      <t>* Punctaje de referință:</t>
    </r>
    <r>
      <rPr>
        <sz val="10"/>
        <color rgb="FF000000"/>
        <rFont val="Arial Narrow"/>
        <family val="2"/>
      </rPr>
      <t xml:space="preserve">
</t>
    </r>
    <r>
      <rPr>
        <sz val="10"/>
        <color rgb="FF000000"/>
        <rFont val="Arial Narrow"/>
        <family val="2"/>
      </rPr>
      <t>•	200 p./an – comisii, consilii sau comitete internaționale.
•	100 p./an – comisii, consilii sau comitete naționale;</t>
    </r>
  </si>
  <si>
    <t>Denumirea comisiei</t>
  </si>
  <si>
    <t>Link sau dovadă a rezultatului selecției ca membru în comisie</t>
  </si>
  <si>
    <t>EUA-CDE</t>
  </si>
  <si>
    <t>https://eua-cde.org/who-we-are.html</t>
  </si>
  <si>
    <t>CNATDCU (Comisia de Filologie)</t>
  </si>
  <si>
    <t>http://www.cnatdcu.ro/paneluri-cnatdcu/</t>
  </si>
  <si>
    <t>CNCS</t>
  </si>
  <si>
    <t>http://www.cncs-nrc.ro/comisia-de-stiinte-umaniste-2020/</t>
  </si>
  <si>
    <t>Comisia națională de limbă și literatură germană din cadrul M.E.N. (președinte)</t>
  </si>
  <si>
    <t>Ordin de numire din partea M.E.N. adresat decanatului FLIA</t>
  </si>
  <si>
    <t>ID07-Activitatea în cadrul alianțelor/ consorțiilor  universitare</t>
  </si>
  <si>
    <t>Implicarea în coordonarea, organizarea și implementarea de activități ale consorțiilor din care face ULBS (FORTHEM, Universitaria etc.)</t>
  </si>
  <si>
    <t>Se punctează doar participarea neremunerată la activitățile consorțiului; nu se punctează activitățile pentru care titularul a fost plătit ca membru al vreunei echipe de proiect;</t>
  </si>
  <si>
    <r>
      <rPr>
        <sz val="10"/>
        <color rgb="FF000000"/>
        <rFont val="Arial Narrow"/>
        <family val="2"/>
      </rPr>
      <t>Se punctează aici doar activitățile care implică</t>
    </r>
    <r>
      <rPr>
        <b/>
        <sz val="10"/>
        <color rgb="FF000000"/>
        <rFont val="Arial Narrow"/>
        <family val="2"/>
      </rPr>
      <t xml:space="preserve"> întregul consorțiu</t>
    </r>
    <r>
      <rPr>
        <sz val="10"/>
        <color rgb="FF000000"/>
        <rFont val="Arial Narrow"/>
        <family val="2"/>
      </rPr>
      <t>, nu și activitățile organizate cu implicarea tangențială a unuia/unora dintre membrii consorțiului;</t>
    </r>
  </si>
  <si>
    <t>Punctajul trebuie validat de către conducerea structurii administrative care implementează activitatea/evenimentul la nivelul ULBS (DIPPP, SSCDI ș.a.)</t>
  </si>
  <si>
    <t>De-a lungul unui an de raportare, un titular poate cumula mai multe calități (coordonator de eveniment X + responsabil de activitatea Y + contributor la orgaanizarea evenimentului Z), dar nu poate raporta mai multe evenimente în care a fost implicat în aceeași calitate (coordonator al activității X + coordonator al activității Y + coordonator al activității Z);</t>
  </si>
  <si>
    <r>
      <rPr>
        <b/>
        <sz val="10"/>
        <color rgb="FF000000"/>
        <rFont val="Arial Narrow"/>
        <family val="2"/>
      </rPr>
      <t>*Punctaje de referință:</t>
    </r>
    <r>
      <rPr>
        <sz val="10"/>
        <color rgb="FF000000"/>
        <rFont val="Arial Narrow"/>
        <family val="2"/>
      </rPr>
      <t xml:space="preserve">
•	50 p./an – coordonator activitate/ eveniment la nivelul consorțiului (ex.: programe, școli de vară ș.a.);
•	30 p./an – responsabil din partea ULBS pentru o anumită activitate de la nivelul consorțiului (pachet de lucru, activități transversale ș.a.);
•	20 p./an – contributor din partea ULBS la organizarea unui eveniment la nivelul consorțiului
</t>
    </r>
  </si>
  <si>
    <t>Denumirea consorțiului/alianței universitare</t>
  </si>
  <si>
    <t>calitatea de coordonator/
responsabil sau contributor</t>
  </si>
  <si>
    <t>FORTHEM</t>
  </si>
  <si>
    <t>Contributor MULTILINGUISTIC LAB monthly meetings</t>
  </si>
  <si>
    <t>Membru în Steering Committee</t>
  </si>
  <si>
    <t>responsabil</t>
  </si>
  <si>
    <t xml:space="preserve">ID08-Activități de predare </t>
  </si>
  <si>
    <t xml:space="preserve">Conform Statului de funcții al anului universitar pentru care se face raportarea </t>
  </si>
  <si>
    <t>Se raportează doar activitățile din norma de bază; nu se raportează și activitățile de predare în regim de plata cu ora.</t>
  </si>
  <si>
    <r>
      <rPr>
        <b/>
        <sz val="10"/>
        <color rgb="FF000000"/>
        <rFont val="Arial Narrow"/>
        <family val="2"/>
      </rPr>
      <t>*Punctaje de referință:</t>
    </r>
    <r>
      <rPr>
        <sz val="10"/>
        <color rgb="FF000000"/>
        <rFont val="Arial Narrow"/>
        <family val="2"/>
      </rPr>
      <t xml:space="preserve">
•</t>
    </r>
    <r>
      <rPr>
        <sz val="10"/>
        <color rgb="FF000000"/>
        <rFont val="Arial"/>
        <family val="2"/>
      </rPr>
      <t xml:space="preserve">	</t>
    </r>
    <r>
      <rPr>
        <sz val="10"/>
        <color rgb="FF000000"/>
        <rFont val="Arial Narrow"/>
        <family val="2"/>
      </rPr>
      <t xml:space="preserve">numărul de ore convenționale din norma de bază (maxim 16) x 28 de săptămâni.
</t>
    </r>
  </si>
  <si>
    <t xml:space="preserve">Număr de ore convenționale pentru activitățile din norma de bază </t>
  </si>
  <si>
    <t>13x28</t>
  </si>
  <si>
    <t>13X28</t>
  </si>
  <si>
    <t>15x28</t>
  </si>
  <si>
    <t>12,5</t>
  </si>
  <si>
    <t>13.50</t>
  </si>
  <si>
    <t>14,50</t>
  </si>
  <si>
    <t>Flia4</t>
  </si>
  <si>
    <t>14x28=392</t>
  </si>
  <si>
    <t>11x28</t>
  </si>
  <si>
    <t>nr ore conventionale X 28 sapt</t>
  </si>
  <si>
    <t>Mihulecea Maria Rodica</t>
  </si>
  <si>
    <t>11,50*28</t>
  </si>
  <si>
    <t>14,75</t>
  </si>
  <si>
    <t>16 ore</t>
  </si>
  <si>
    <t>16 x 28</t>
  </si>
  <si>
    <t>12 x 28 = 336</t>
  </si>
  <si>
    <t>FLIA</t>
  </si>
  <si>
    <t>FLIS3</t>
  </si>
  <si>
    <t>Ianoș Petrașcu</t>
  </si>
  <si>
    <t>12,25x 28</t>
  </si>
  <si>
    <t>Stanciu S Alba</t>
  </si>
  <si>
    <t>Stramtu Adrian</t>
  </si>
  <si>
    <t xml:space="preserve">Turcu Iustinian </t>
  </si>
  <si>
    <t>CIOCOI-POP ANA BLANCA</t>
  </si>
  <si>
    <t>Cojocaru Monica</t>
  </si>
  <si>
    <t>Constantin Ioana</t>
  </si>
  <si>
    <t>Dogaru Dana-Janetta</t>
  </si>
  <si>
    <t>11 x 28</t>
  </si>
  <si>
    <t>Erzse Melinda</t>
  </si>
  <si>
    <t xml:space="preserve">11 x 28 </t>
  </si>
  <si>
    <t xml:space="preserve">Greavu Arina </t>
  </si>
  <si>
    <t>GRUNWALD ROXANA</t>
  </si>
  <si>
    <t>11.50x28</t>
  </si>
  <si>
    <t xml:space="preserve">14,50 x 28 = </t>
  </si>
  <si>
    <t>MARTIN ANCA-SIMINA</t>
  </si>
  <si>
    <t>Nistor Gabriela</t>
  </si>
  <si>
    <t>Pârvu Daria-Eugenia</t>
  </si>
  <si>
    <t>14,50x28=406</t>
  </si>
  <si>
    <t>Petrascu Mirela</t>
  </si>
  <si>
    <t>13,75x28=385</t>
  </si>
  <si>
    <t>14 x 28</t>
  </si>
  <si>
    <t>14,25 x 28 = 399</t>
  </si>
  <si>
    <t>10,25 x 28</t>
  </si>
  <si>
    <t>Teodorescu Andreea Maria</t>
  </si>
  <si>
    <t>Adriana Vintean</t>
  </si>
  <si>
    <t>12x28</t>
  </si>
  <si>
    <t>ID09-Pregătirea activității de predare</t>
  </si>
  <si>
    <t>Conform Statului de funcții al anului universitar pentru care se face raportarea</t>
  </si>
  <si>
    <r>
      <rPr>
        <b/>
        <sz val="10"/>
        <color rgb="FF000000"/>
        <rFont val="Arial Narrow"/>
        <family val="2"/>
      </rPr>
      <t>*Punctaje de referință:</t>
    </r>
    <r>
      <rPr>
        <sz val="10"/>
        <color rgb="FF000000"/>
        <rFont val="Arial Narrow"/>
        <family val="2"/>
      </rPr>
      <t xml:space="preserve">
•</t>
    </r>
    <r>
      <rPr>
        <sz val="10"/>
        <color rgb="FF000000"/>
        <rFont val="Arial"/>
        <family val="2"/>
      </rPr>
      <t xml:space="preserve">	</t>
    </r>
    <r>
      <rPr>
        <sz val="10"/>
        <color rgb="FF000000"/>
        <rFont val="Arial Narrow"/>
        <family val="2"/>
      </rPr>
      <t xml:space="preserve">numărul de ore convenționale din norma de bază (maxim 16) x 2 x 28 de săptămâni.
</t>
    </r>
  </si>
  <si>
    <t>13x28x2</t>
  </si>
  <si>
    <t>13X2X28</t>
  </si>
  <si>
    <t>15x2x28</t>
  </si>
  <si>
    <t>12*2*28</t>
  </si>
  <si>
    <t>14.50X2X28</t>
  </si>
  <si>
    <t>14x2x28</t>
  </si>
  <si>
    <t>11 x 2 x 28 = 616</t>
  </si>
  <si>
    <t>13,75</t>
  </si>
  <si>
    <t>nr ore conv x 2 x 28</t>
  </si>
  <si>
    <t>11,5*2*28</t>
  </si>
  <si>
    <t>16 x 2 x 28</t>
  </si>
  <si>
    <t>12 x 2 x 28 =672</t>
  </si>
  <si>
    <t xml:space="preserve">Marin Oana Cristina </t>
  </si>
  <si>
    <t>12,25x2x28</t>
  </si>
  <si>
    <t>TOMUȘ ION M.</t>
  </si>
  <si>
    <t>14x2x28=784</t>
  </si>
  <si>
    <t>11 x 2 x 28</t>
  </si>
  <si>
    <t>8.5*2*28</t>
  </si>
  <si>
    <t>11.5x2x28</t>
  </si>
  <si>
    <t>14,50x2x28 = 812</t>
  </si>
  <si>
    <t>14,50x2x28=812</t>
  </si>
  <si>
    <t>14 x 2 x 28</t>
  </si>
  <si>
    <t xml:space="preserve">14,25 x 2 x 28 </t>
  </si>
  <si>
    <t>10,25 x 2 x 28</t>
  </si>
  <si>
    <t>12x2x28</t>
  </si>
  <si>
    <t>13,75 x 2 x 28</t>
  </si>
  <si>
    <t>ID10-Activități de evaluare</t>
  </si>
  <si>
    <t>Evaluări de parcurs; examene de semestru; restanțe și reexaminări; examene de admitere (licență, masterat, doctorat); examene de finalizare a studiilor (licență, disertație/modul psihopedagogic).</t>
  </si>
  <si>
    <t>La activitățile de evaluare periodică se raportează doar activitățile din norma de bază; nu se raportează și activitățile de predare în regim de plata cu ora;</t>
  </si>
  <si>
    <t>În afara examenului de semestru, se pot raporta cel mult o evaluare de parcurs la curs și cel mult una la seminar/laborator/curs practic;</t>
  </si>
  <si>
    <t>Numărul de studenți la restanțe = 25% din numărul de studenți înscriși la o anumită disciplină</t>
  </si>
  <si>
    <t xml:space="preserve">Numărul de studenți la reexaminări = 10% din numărul de studenți înscriși la o anumită disciplină;
</t>
  </si>
  <si>
    <t xml:space="preserve">Pentru examenele de finalizare a studiilor (licență/disertație/modul psihopedagogic) și  pentru examenele de admitere se ia în calcul numărul de candidați care au susținut efectiv examenul, și nu acela al candidaților care s-au înscris la examen					</t>
  </si>
  <si>
    <t>Participarea în comisiile de admitere se punctează doar în cazul în care procesul presupune o examinare efectivă; nu se punctează în niciun fel la acest criteriu admiterile realizate doar pe bază de concurs de dosare;</t>
  </si>
  <si>
    <t xml:space="preserve">La orice tip de examen (admitere/ finalizare/ evaluare semestrială ș.a.) se ia în considerare și se punctează o singură probă, indiferent de numărul probelor efective din care e compus examenul.
</t>
  </si>
  <si>
    <r>
      <rPr>
        <b/>
        <sz val="10"/>
        <color rgb="FF000000"/>
        <rFont val="Arial Narrow"/>
        <family val="2"/>
      </rPr>
      <t>*Punctaje de referință:</t>
    </r>
    <r>
      <rPr>
        <sz val="10"/>
        <color rgb="FF000000"/>
        <rFont val="Arial Narrow"/>
        <family val="2"/>
      </rPr>
      <t xml:space="preserve">
•</t>
    </r>
    <r>
      <rPr>
        <sz val="10"/>
        <color rgb="FF000000"/>
        <rFont val="Arial"/>
        <family val="2"/>
      </rPr>
      <t xml:space="preserve"> </t>
    </r>
    <r>
      <rPr>
        <sz val="10"/>
        <color rgb="FF000000"/>
        <rFont val="Arial Narrow"/>
        <family val="2"/>
      </rPr>
      <t xml:space="preserve">      numărul de studenți (candidați/masteranzi) / [împărțit la] 3.
Se aplică următorii coeficienți de multiplicare (pentru cadrele didactice titulare ale disciplinei sau numite printr-o decizie a ULBS în comisia de examen):
- 2,0 pentru examenele de licență și admitere la primele două cicluri de studiu (licență + masterat);
- 3,0 pentru examenele de disertație și admitere la doctorat.
Se aplică, adițional, un coeficient de multiplicare de 0,5 pentru cadrele didactice care, fără a fi titulare ale unei discipline, asistă titularii în examinare în calitate de al doilea cadru didactic examinator.
</t>
    </r>
  </si>
  <si>
    <t>Tipul de activitate de evaluare</t>
  </si>
  <si>
    <t>Calitatea de titular sau asistent al titularului</t>
  </si>
  <si>
    <t>Examen de semestru - curs Literatura română. Proza...</t>
  </si>
  <si>
    <t>titular</t>
  </si>
  <si>
    <t>Examen de semestru - curs Scriitori canonici...</t>
  </si>
  <si>
    <t>Examen de semestru - curs Structuri narative...</t>
  </si>
  <si>
    <t>Exanen de finalizare a studiilor - licență</t>
  </si>
  <si>
    <t>membru comisie</t>
  </si>
  <si>
    <t>activități evaluare semestrială + seminar</t>
  </si>
  <si>
    <t>73 studenți/3 (evaluare semestrială)+ 73 studenți/3 (evaluare seminar)</t>
  </si>
  <si>
    <t>susținere licență</t>
  </si>
  <si>
    <t xml:space="preserve">membru examinator </t>
  </si>
  <si>
    <t>(9 studenți/3)x2</t>
  </si>
  <si>
    <t>susținere disertații</t>
  </si>
  <si>
    <t>președinte și examinator</t>
  </si>
  <si>
    <t>(6 studenți/3)x3</t>
  </si>
  <si>
    <t>admitere master TSIC</t>
  </si>
  <si>
    <t>(7 candidați /3) x 2</t>
  </si>
  <si>
    <t>restanțe</t>
  </si>
  <si>
    <t>(25%x73 studenți)/3</t>
  </si>
  <si>
    <t>reexaminări</t>
  </si>
  <si>
    <t>(10%x73 studenți)/3</t>
  </si>
  <si>
    <t>examen de semestru</t>
  </si>
  <si>
    <t>LRC(anul I) : 81:3= 27                                            Morfologie(anul II): 66:3= 22                             Morfologie. Noi interpretari (master): 31:3= 10; Total: 59x2=118</t>
  </si>
  <si>
    <t>examen de licenta</t>
  </si>
  <si>
    <t xml:space="preserve"> 46:3x2=30</t>
  </si>
  <si>
    <t>restante</t>
  </si>
  <si>
    <t>118:4=29/3</t>
  </si>
  <si>
    <t>reexaminari</t>
  </si>
  <si>
    <t>118:10= 11 / 3</t>
  </si>
  <si>
    <t xml:space="preserve">evaluare pe parcurs </t>
  </si>
  <si>
    <t xml:space="preserve">LRC: 81:3= 27 (anul I)                                 Morfologie. Noi interpretari (master): 31:3= 10 TOTAL: 37x2=74                  </t>
  </si>
  <si>
    <t>examen de disertatie</t>
  </si>
  <si>
    <t>examen restante</t>
  </si>
  <si>
    <t>examen reexaminari</t>
  </si>
  <si>
    <t>Literatura franceza. Secolul al XIX: Romantismul (Evaluare de parcurs - Seminar)</t>
  </si>
  <si>
    <t>Titular</t>
  </si>
  <si>
    <t>Literatura franceza. Secolul al XIX: Romantismul (Examen de semestru)</t>
  </si>
  <si>
    <t>Literatura franceza. Secolul al XIX: Romantismul (Restanță)</t>
  </si>
  <si>
    <t>12/3*0.25</t>
  </si>
  <si>
    <t>Literatura franceza. Secolul al XIX: Romantismul (Reexaminare)</t>
  </si>
  <si>
    <t>12/3*0.1</t>
  </si>
  <si>
    <t>Literatura franceza. Secolul al XIX: Realismul si naturalismul (Evaluare de parcurs - Seminar)</t>
  </si>
  <si>
    <t>Literatura franceza. Secolul al XIX: Realismul si naturalismul (Examen de semestru)</t>
  </si>
  <si>
    <t>Literatura franceza. Secolul al XIX: Realismul si naturalismul (Restanță)</t>
  </si>
  <si>
    <t>Literatura franceza. Secolul al XIX: Realismul si naturalismul (Reexaminare)</t>
  </si>
  <si>
    <t>Cultura si civilizatie I B/C (Franceză - Evaluare de parcurs - Seminar)</t>
  </si>
  <si>
    <t>Cultura si civilizatie I B/C (Franceză - Examen de semestru)</t>
  </si>
  <si>
    <t>Cultura si civilizatie I B/C (Restanță)</t>
  </si>
  <si>
    <t>27/3*0.25</t>
  </si>
  <si>
    <t>Cultura si civilizatie I B/C (Reexaminare)</t>
  </si>
  <si>
    <t>27/3*0.1</t>
  </si>
  <si>
    <t>Traducere specializată: domeniul administrativ, de afaceri și juridic (Evaluare de parcurs - Seminar</t>
  </si>
  <si>
    <t>Traducere specializată: domeniul administrativ, de afaceri și juridic (Examen de semestru)</t>
  </si>
  <si>
    <t>Traducere specializată: domeniul administrativ, de afaceri și juridic (Restanță)</t>
  </si>
  <si>
    <t>10/3*0.25</t>
  </si>
  <si>
    <t>Traducere specializată: domeniul administrativ, de afaceri și juridic (Reexaminare)</t>
  </si>
  <si>
    <t>10/3*0.1</t>
  </si>
  <si>
    <t>MO2 Literatura,limba si civilizatie in procesul de traducere (Evaluare de parcurs)</t>
  </si>
  <si>
    <t>MO2 Literatura,limba si civilizatie in procesul de traducere (Examen de semestru)</t>
  </si>
  <si>
    <t>MO2 Literatura,limba si civilizatie in procesul de traducere (Restanță)</t>
  </si>
  <si>
    <t>15/3*0.25</t>
  </si>
  <si>
    <t>MO2 Literatura,limba si civilizatie in procesul de traducere (Reexaminare)</t>
  </si>
  <si>
    <t>15/3*0.1</t>
  </si>
  <si>
    <t>MO3 Traduceri specializate B (în domeniul economic/juridic/tehnic) (Evaluare de parcurs - Seminar)</t>
  </si>
  <si>
    <t>MO3 Traduceri specializate B (în domeniul economic/juridic/tehnic) (Examen de semestru)</t>
  </si>
  <si>
    <t>MO3 Traduceri specializate B (în domeniul economic/juridic/tehnic) (Restanță)</t>
  </si>
  <si>
    <t>8/3*0.25</t>
  </si>
  <si>
    <t>MO3 Traduceri specializate B (în domeniul economic/juridic/tehnic) (Reexaminare)</t>
  </si>
  <si>
    <t>8/3*0.1</t>
  </si>
  <si>
    <t>MO9 Interpretări de texte poetice (Evaluare de parcurs - Seminar)</t>
  </si>
  <si>
    <t>MO9 Interpretări de texte poetice (Examen de semestru)</t>
  </si>
  <si>
    <t>MO9 Interpretări de texte poetice (Restanță)</t>
  </si>
  <si>
    <t>7/3*0.25</t>
  </si>
  <si>
    <t>MO9 Interpretări de texte poetice (Reexaminare)</t>
  </si>
  <si>
    <t>7/3*0.1</t>
  </si>
  <si>
    <t>Examene de semestru</t>
  </si>
  <si>
    <t>Titular curs si seminar</t>
  </si>
  <si>
    <t>Activităti de evaluare periodica</t>
  </si>
  <si>
    <t>Examen admitere masterat</t>
  </si>
  <si>
    <t>Membru comisie</t>
  </si>
  <si>
    <t>Examen finalizare studii - licentă</t>
  </si>
  <si>
    <t>Examen finalizare studii - masterat</t>
  </si>
  <si>
    <t>Asistentă examen</t>
  </si>
  <si>
    <t>Cadru didactic 2</t>
  </si>
  <si>
    <t>Examen semestru Lingvistică generală</t>
  </si>
  <si>
    <t>Examen semestru Discurs și Comunicare</t>
  </si>
  <si>
    <t>Examen semestru Istoria limbii romane literare</t>
  </si>
  <si>
    <t>Examen semestru Semiotică</t>
  </si>
  <si>
    <t>Examen semestru Acte de vorbire</t>
  </si>
  <si>
    <t>Evaluări pe parcurs Lingvistică generală</t>
  </si>
  <si>
    <t>Evaluări pe parcurs Discurs și Comunicare</t>
  </si>
  <si>
    <t>Evaluări pe parcurs curs Istoria limbii romane literare</t>
  </si>
  <si>
    <t>Evaluari pe parcurs seminar Istoria limbii literare</t>
  </si>
  <si>
    <t>Evaluări pe parcurs Semiotică</t>
  </si>
  <si>
    <t>Evaluări pe parcurs Acte de vorbire</t>
  </si>
  <si>
    <t>Examen final PPLR</t>
  </si>
  <si>
    <t>Președinte și examinator</t>
  </si>
  <si>
    <t>Disertatii</t>
  </si>
  <si>
    <t>Admitere doctorat</t>
  </si>
  <si>
    <t>Examinator</t>
  </si>
  <si>
    <t>Restante Lingvistică generală</t>
  </si>
  <si>
    <t>106/4/3</t>
  </si>
  <si>
    <t>Restante Discurs și comunicare</t>
  </si>
  <si>
    <t>31/4/3</t>
  </si>
  <si>
    <t>Restante Istoria limbii române literare</t>
  </si>
  <si>
    <t>36/4/3</t>
  </si>
  <si>
    <t>Restante Semiotica</t>
  </si>
  <si>
    <t>Restante Acte de vorbire</t>
  </si>
  <si>
    <t>Reexaminări</t>
  </si>
  <si>
    <t>19,5/3</t>
  </si>
  <si>
    <t>Al doilea examinator</t>
  </si>
  <si>
    <t>evaluare de parcurs</t>
  </si>
  <si>
    <t>37.30</t>
  </si>
  <si>
    <t>restanțe și reexaminări</t>
  </si>
  <si>
    <t>examen de licență</t>
  </si>
  <si>
    <t>SUSTINERE DISERTATIE</t>
  </si>
  <si>
    <t>SECRETAR COMISIE DISERTATIE</t>
  </si>
  <si>
    <t>12 studenti:3 x3</t>
  </si>
  <si>
    <t>SUSTINERE LICENTA</t>
  </si>
  <si>
    <t>SECRETAR COMISIE LICENTA</t>
  </si>
  <si>
    <t>14 studenti :3x2</t>
  </si>
  <si>
    <t>EVALUARE MO2 Strategii culturale si educationale MASTER II PD</t>
  </si>
  <si>
    <t>TITULAR</t>
  </si>
  <si>
    <t>12 studenti :3</t>
  </si>
  <si>
    <t>EVALUARE INTRODUCERE IN MANAGEMENT LMA AN II</t>
  </si>
  <si>
    <t>46 studenti :3</t>
  </si>
  <si>
    <t>EVALUARE INTRODUCERE IN ECONOMIE LMA AN I</t>
  </si>
  <si>
    <t>50 studenti :3</t>
  </si>
  <si>
    <t>EVALUARE INSTITUTII EUROPENE LMA AN III</t>
  </si>
  <si>
    <t>26 studenti :3</t>
  </si>
  <si>
    <t>MANAGEMENTUL INFORMATIEI SI CUNOASTERII II SID</t>
  </si>
  <si>
    <t>ASISTENT</t>
  </si>
  <si>
    <t>11 studenti :3</t>
  </si>
  <si>
    <t>ELABORAREA LUCRARILOR STIINTIFICE II SID</t>
  </si>
  <si>
    <t>EVALUARE CURS ETICA I SID</t>
  </si>
  <si>
    <t>PROFESOR EXAMINATOR</t>
  </si>
  <si>
    <t>20 studenti :3</t>
  </si>
  <si>
    <t>examen de admitere masterat</t>
  </si>
  <si>
    <t>18:3=6 6x2=12</t>
  </si>
  <si>
    <t>10:3=3,33 3,33x2=6,66</t>
  </si>
  <si>
    <t>examen de disertație</t>
  </si>
  <si>
    <t>12:3=4 4x3=12</t>
  </si>
  <si>
    <t>examen de semestru: Introducere în științele comunicării (I SID licență)</t>
  </si>
  <si>
    <t>20:3=6,66</t>
  </si>
  <si>
    <t>examen de semestru: Comunicarea colecțiilor în structuri documentare (II SID licență)</t>
  </si>
  <si>
    <t>11:3=3,66</t>
  </si>
  <si>
    <t>examen de semestru:Evidența, prelucrarea și organizarea documentelor de arhivă(II SID licență)</t>
  </si>
  <si>
    <t>examen de semestru: Metode și tehnici de arhivare 1 (III SID licență)</t>
  </si>
  <si>
    <t>14:3=4,66</t>
  </si>
  <si>
    <t>examen de semestru: Metode și tehnici de arhivare 2 (III SID licență)</t>
  </si>
  <si>
    <t>examen de semestru: CDI (I Studii curatoriale - masterat)</t>
  </si>
  <si>
    <t>15:3=5</t>
  </si>
  <si>
    <t>examene de semestru</t>
  </si>
  <si>
    <t>asistent</t>
  </si>
  <si>
    <t>103:3=34,33x0,5</t>
  </si>
  <si>
    <t>evaluări de parcurs:Introducere în științele comunicării (I SID licență)</t>
  </si>
  <si>
    <t>20:3=6.66</t>
  </si>
  <si>
    <t>evaluări de parcurs:Evidența, prelucrarea și organizarea documentelor de arhivă(II SID licență)</t>
  </si>
  <si>
    <t>evaluări de parcursComunicarea colecțiilor în structuri info-documentare:(II SID licență)</t>
  </si>
  <si>
    <t>evaluări de parcurs: Metode și tehnici de arhivare 1 (III SID licență)</t>
  </si>
  <si>
    <t>evaluări de parcurs: Metode și tehnici de arhivare 2 (III SID licență)</t>
  </si>
  <si>
    <t>evaluări de parcurs: CDI (I Studii curatoriale- masterat</t>
  </si>
  <si>
    <t>15:3=5.00</t>
  </si>
  <si>
    <t xml:space="preserve"> 21:3=7</t>
  </si>
  <si>
    <t>3:3=1</t>
  </si>
  <si>
    <t>Examen semestrial Lit. comparata (an II Litere, sem. II)</t>
  </si>
  <si>
    <t>96 studenti : 3 = 35 ore</t>
  </si>
  <si>
    <t>Evaluare pe parcurs Lit. comparata (an II Litere, sem. II)</t>
  </si>
  <si>
    <t>Examen semestrial Lit. comparata (an II Litere, sem. I)</t>
  </si>
  <si>
    <t>Asistent al titularului</t>
  </si>
  <si>
    <t>96 studenti : 3 (coeficient de multiplicare 0,5) = 52 ore</t>
  </si>
  <si>
    <t>Examen semestrial Evolutia formelor romanesti (an III Romana A si B, sem. II)</t>
  </si>
  <si>
    <t>68 studenti : 3 = 22 ore</t>
  </si>
  <si>
    <t>Examen semestrial Lectura comparata a romanului (Masterat II, sem. II)</t>
  </si>
  <si>
    <t xml:space="preserve">36 studenti : 3 =12 ore </t>
  </si>
  <si>
    <t>Evaluare pe parcurs Romanul sec. XX. Postmodernismul (Masterat I, sem. I)</t>
  </si>
  <si>
    <t xml:space="preserve">31 studenti : 3 = 10 ore </t>
  </si>
  <si>
    <t xml:space="preserve">Examen semestrial Romanul sec. XX. Postmodernismul (Masterat I, sem. I) </t>
  </si>
  <si>
    <t>31 studenti : 3 = 10 ore</t>
  </si>
  <si>
    <t>Examen semestrial Structura poeziei moderne (Masterat I, sem. II)</t>
  </si>
  <si>
    <t>31 studenti : 3 (coeficient de multiplicare 0.5) = 15 ore</t>
  </si>
  <si>
    <t>Examen semestrial Lectura comparata a poeziei (Masterat II, sem. I)</t>
  </si>
  <si>
    <t>36 studenti : 3 (coeficient de multiplicare 0,5) = 18 ore</t>
  </si>
  <si>
    <t>Examen de sustinere a disertatiei</t>
  </si>
  <si>
    <t>Membru in comisie</t>
  </si>
  <si>
    <t>25 studenti (coeficient de multiplicare 3,0) : 3 = 15 ore</t>
  </si>
  <si>
    <t>Restanta sem. I</t>
  </si>
  <si>
    <t>15 studenti : 3 = 5 ore</t>
  </si>
  <si>
    <t xml:space="preserve">Reexaminare sem. I </t>
  </si>
  <si>
    <t>10 studenti: 3 = 3 ore</t>
  </si>
  <si>
    <t>Restanta sem. II</t>
  </si>
  <si>
    <t>45 studenti : 3 = 15 ore</t>
  </si>
  <si>
    <t>Rexaminare sem. II</t>
  </si>
  <si>
    <t>17 studenti : 3 = 5 ore</t>
  </si>
  <si>
    <t>Examen de finalizare a studiilor (licență)</t>
  </si>
  <si>
    <t>Asistență la examene de semestru</t>
  </si>
  <si>
    <t xml:space="preserve">Asistent al titularului </t>
  </si>
  <si>
    <t>examen inițiere interpretare consecutivă anul II LMA</t>
  </si>
  <si>
    <t>nr studenti/3</t>
  </si>
  <si>
    <t>examen inițiere interpretare simultană anul III LMA</t>
  </si>
  <si>
    <t xml:space="preserve">FLIA </t>
  </si>
  <si>
    <t>examen didactică anul II toate specializările cu F</t>
  </si>
  <si>
    <t>examen master I tipologie textuală</t>
  </si>
  <si>
    <t>examen master I Interpret sim si cons</t>
  </si>
  <si>
    <t xml:space="preserve">examen master II Interpret </t>
  </si>
  <si>
    <t>examen  licență LMA</t>
  </si>
  <si>
    <t>admitere master</t>
  </si>
  <si>
    <t>susținere disertații master</t>
  </si>
  <si>
    <t>titlar</t>
  </si>
  <si>
    <t>admitere doctorat</t>
  </si>
  <si>
    <t>nr studenti/3x3</t>
  </si>
  <si>
    <t>Lingvistică generală (Seminar, anul I - 106 de stud.) evaluare de parcurs</t>
  </si>
  <si>
    <t>Lingvistică generală (Curs, anul I - 106 de stud.) examen de semestru</t>
  </si>
  <si>
    <t>Asistent</t>
  </si>
  <si>
    <t>106/3*0.5</t>
  </si>
  <si>
    <t>Lingvistică generală (Curs, anul I - 106 de stud.) restanță</t>
  </si>
  <si>
    <t>106/3*0.5*0.25</t>
  </si>
  <si>
    <t>Lingvistică generală (Curs, anul I - 106 de stud.) reexaminare</t>
  </si>
  <si>
    <t>106/3*0.5*0.1</t>
  </si>
  <si>
    <t>Limba română contemporană. Sintaxa (Seminar, anul al II-lea, Română A, Română B - 65 de stud.) evaluare de parcurs</t>
  </si>
  <si>
    <t>Limba română contemporană. Sintaxa (Curs, anul al II-lea, Română A, Română B - 65 de stud.) examen de semestru</t>
  </si>
  <si>
    <t>65/3*0.5</t>
  </si>
  <si>
    <t>Limba română contemporană. Sintaxa (Seminar, anul al II-lea, Română A, Română B - 65 de stud.) restanță</t>
  </si>
  <si>
    <t>65/3*0.5*0.25</t>
  </si>
  <si>
    <t>Limba română contemporană. Sintaxa (Curs, anul al II-lea, Română A, Română B - 65 de stud.) reexaminare</t>
  </si>
  <si>
    <t>65/3*0.5*0.1</t>
  </si>
  <si>
    <t>Limba română contemporană. Funcții sintactice (Seminar, anul al III-lea, Română A, Română B - 68 de stud.) evaluare de parcurs</t>
  </si>
  <si>
    <t>Limba română contemporană. Funcții sintactice (Curs, anul al III-lea, Română A, Română B - 68 de stud.) examen de semestru</t>
  </si>
  <si>
    <t>68/3*0.5</t>
  </si>
  <si>
    <t>Limba română contemporană. Funcții sintactice (Seminar, anul al III-lea, Română A, Română B - 68 de stud.) restanță</t>
  </si>
  <si>
    <t>68/3*0.5*0.25</t>
  </si>
  <si>
    <t>Limba română contemporană. Funcții sintactice (Seminar, anul al III-lea, Română A, Română B - 68 de stud.) reexaminare</t>
  </si>
  <si>
    <t>68/3*0.5*0.1</t>
  </si>
  <si>
    <t>Limba română contemporană. Analize gramaticale (CP, anul al III-lea, Română A - 51 de stud.) evaluare de parcurs</t>
  </si>
  <si>
    <t>Limba română contemporană. Analize gramaticale (CP, anul al III-lea, Română A - 51 de stud.) examen de semestru</t>
  </si>
  <si>
    <t>Limba română contemporană. Analize gramaticale (CP, anul al III-lea, Română A - 51 de stud.) restanță</t>
  </si>
  <si>
    <t>51/3*0.25</t>
  </si>
  <si>
    <t>Stilistica limbii române (Seminar, anul al III-lea, Română A, Română B - 68 de stud.) evaluare de parcurs</t>
  </si>
  <si>
    <t>Stilistica limbii române (Curs, anul al III-lea, Română A, Română B - 68 de stud.) examen de semestru</t>
  </si>
  <si>
    <t>Stilistica limbii române (Curs, anul al III-lea, Română A, Română B - 68 de stud.) restanță</t>
  </si>
  <si>
    <t>Stilistica limbii române (Curs, anul al III-lea, Română A, Română B - 68 de stud.) reexaminare</t>
  </si>
  <si>
    <t>Semiotică (Seminar, anul al III-lea, SID - 14 stud.) evaluare de parcurs</t>
  </si>
  <si>
    <t>Semiotică (Curs, anul al III-lea, SID - 14 stud.) examen de semestru</t>
  </si>
  <si>
    <t>14/3*0.5</t>
  </si>
  <si>
    <t>Semiotică (Curs, anul al III-lea, SID - 14 stud.) restanță</t>
  </si>
  <si>
    <t>14/3*0.5*0.25</t>
  </si>
  <si>
    <t>Semiotică (Curs, anul al III-lea, SID - 14 stud.) reexaminare</t>
  </si>
  <si>
    <t>14/3*0.5*0.1</t>
  </si>
  <si>
    <t>Limba română contemporană (Seminar, anul I, SID - 20 de stud.) evaluare de parcurs</t>
  </si>
  <si>
    <t>Limba română contemporană (Curs, anul I, SID - 20 de stud.) examen de semestru</t>
  </si>
  <si>
    <t>20/3*0.5</t>
  </si>
  <si>
    <t>Limba română contemporană (Curs, anul I, SID - 20 de stud.) restanță</t>
  </si>
  <si>
    <t>20/3*0.5*0.25</t>
  </si>
  <si>
    <t>Noțiuni de gramatică: fonetică, vocabular și structuri gramaticale (Seminar, Programul Pregătitor pentru Învățarea Limbii Române de către Cetățenii Străini - 8 stud.) evaluare de parcurs</t>
  </si>
  <si>
    <t>Noțiuni de gramatică: fonetică, vocabular și structuri gramaticale (Curs, Programul Pregătitor pentru Învățarea Limbii Române de către Cetățenii Străini - 8 stud.) examen de semestru</t>
  </si>
  <si>
    <t>8/3*0.5</t>
  </si>
  <si>
    <t>Titular curs/ curs practic</t>
  </si>
  <si>
    <t>37,33</t>
  </si>
  <si>
    <t>Evaluări de parcurs</t>
  </si>
  <si>
    <t xml:space="preserve">Titular seminar </t>
  </si>
  <si>
    <t>19,00</t>
  </si>
  <si>
    <t xml:space="preserve">Examen de finalizare - licență LMA </t>
  </si>
  <si>
    <t>Secretar de comisie</t>
  </si>
  <si>
    <t xml:space="preserve">5,33 </t>
  </si>
  <si>
    <t>Examen de finalizare - disertație Master TSIC</t>
  </si>
  <si>
    <t>6,00</t>
  </si>
  <si>
    <t xml:space="preserve">Asistență examen I LMA (Structura limbii) - 26.01.2022 </t>
  </si>
  <si>
    <t>Asistent titular</t>
  </si>
  <si>
    <t xml:space="preserve"> 4,5 </t>
  </si>
  <si>
    <t>Asistență examen I Litere (Fonetică și fonologie) - 27.01.2022</t>
  </si>
  <si>
    <t>2,5</t>
  </si>
  <si>
    <t>examen de admitere, Master Studii curatoriale, 16 studenți</t>
  </si>
  <si>
    <t>16/3*2</t>
  </si>
  <si>
    <t>ex disertație Master,Studii curatoriale 10 studenți</t>
  </si>
  <si>
    <t>ex susținere licență SID 12 studenți</t>
  </si>
  <si>
    <t>An I,  Română A+B Literatură română, 81 de studenți, examen semestrial + evaluare pe parcurs</t>
  </si>
  <si>
    <t>An I,  Română A, Folclor literar românesc, 67 de studenți, evaluare pe parcurs</t>
  </si>
  <si>
    <t>Master I, Limba și literatura română, Influențe culturale, 31 de  studenți</t>
  </si>
  <si>
    <t>Master II, Studii curatoriale, Repere fundamentale în literatura română din sec. Al XX-lea, 15 studenți</t>
  </si>
  <si>
    <t>Examen de semestru</t>
  </si>
  <si>
    <t>titular curs/curs practic</t>
  </si>
  <si>
    <t>126 studenți : 3</t>
  </si>
  <si>
    <t>Evaluare pe parcurs</t>
  </si>
  <si>
    <t>titular seminar</t>
  </si>
  <si>
    <t>107 studenți : 3</t>
  </si>
  <si>
    <t>Examen admitere Masterat TSIC iulie/septembrie 2022</t>
  </si>
  <si>
    <t>secretar Comisie admitere</t>
  </si>
  <si>
    <t>7 studenți : 3 x 2</t>
  </si>
  <si>
    <t>Examen Licență Litere Franceză iulie 2022</t>
  </si>
  <si>
    <t>membru Comisie Licență</t>
  </si>
  <si>
    <t>8 studenți : 3 x 2</t>
  </si>
  <si>
    <t>Examen de semestru (I și II) / restanțe</t>
  </si>
  <si>
    <t>asistent titulari în examinare</t>
  </si>
  <si>
    <t>50 studenți : 3 x 0,5</t>
  </si>
  <si>
    <t>LINGVISTICA ROMANICA ANUL II EXAMEN SEMESTRIAL SI EVALUARE PE PARCURS</t>
  </si>
  <si>
    <t>LECTOR DR. TITULAR</t>
  </si>
  <si>
    <t xml:space="preserve">ISTORIA LIMBII ROMANE ANUL III </t>
  </si>
  <si>
    <t>DINAMICALEXICULUI ROMANESC ACTUAL</t>
  </si>
  <si>
    <t>LIMBA ROMANA CONTEMPORANA - SID</t>
  </si>
  <si>
    <t>NOTIUNI DE GRAMATICA-AN PREGATITOR</t>
  </si>
  <si>
    <t>Restante si reexaminări</t>
  </si>
  <si>
    <t>Examen finalizare studii - Masterat - susținere disertații (25 iunie 2022)</t>
  </si>
  <si>
    <t>membru-titular</t>
  </si>
  <si>
    <t>25 : 3 = 8,33 x 3 = 25</t>
  </si>
  <si>
    <t>Examen finalizare studii -  An pregătitor LR (24 iunie 2022)</t>
  </si>
  <si>
    <t>8 : 3 = 2.66 x 2 = 5.33</t>
  </si>
  <si>
    <t>Examen admitere - Masterat - LLREG (16 iulie 2022 - 22; 12 sept. 2022 - 2)</t>
  </si>
  <si>
    <t>24 : 3 = 8 x 2 = 16</t>
  </si>
  <si>
    <t xml:space="preserve">Examen - Gramatică normativă (Litere - Română A+B, an I) </t>
  </si>
  <si>
    <t>81 : 3 = 27</t>
  </si>
  <si>
    <t>Examen - Gramatică normativă (LMA, an III)</t>
  </si>
  <si>
    <t>26 : 3 = 8.66</t>
  </si>
  <si>
    <t>Examen - Limbă și comunicare A (LMA, an I)</t>
  </si>
  <si>
    <t>50 : 3 = 16.66</t>
  </si>
  <si>
    <t xml:space="preserve">Examen - Stilistica limbii române (Litere - Română A+B, an III) </t>
  </si>
  <si>
    <t>68 : 3 = 22.66</t>
  </si>
  <si>
    <t>Examen - Gramatică expresivă (Masterat LLREG, an I)</t>
  </si>
  <si>
    <t>36 : 3 = 12</t>
  </si>
  <si>
    <t xml:space="preserve">Evaluare pe parcurs - Gramatică normativă (Litere) </t>
  </si>
  <si>
    <t>Evaluare pe parcurs - Gramatică normativă (LMA)</t>
  </si>
  <si>
    <t>Evaluare pe parcurs - Limbă și comunicare A (LMA)</t>
  </si>
  <si>
    <t>Evaluare pe parcurs - Stilistica limbii române (Litere)</t>
  </si>
  <si>
    <t>Evaluare pe parcurs - Gramatică expresivă (Masterat LLREG)</t>
  </si>
  <si>
    <t xml:space="preserve">Examen-restanță - Gramatică normativă (Litere) </t>
  </si>
  <si>
    <t>20 : 3 = 6.66</t>
  </si>
  <si>
    <t>Examen-restanță - Gramatică normativă (LMA)</t>
  </si>
  <si>
    <t>6 : 3 = 2</t>
  </si>
  <si>
    <t>Examen-restanță - Limbă și comunicare A (LMA)</t>
  </si>
  <si>
    <t>12 : 3 = 4</t>
  </si>
  <si>
    <t>Examen-restanță - Stilistica limbii române (Litere)</t>
  </si>
  <si>
    <t>17 : 3 = 5.66</t>
  </si>
  <si>
    <t>Examen-restanță - Gramatică expresivă (Masterat LLREG)</t>
  </si>
  <si>
    <t>9 : 3 = 3</t>
  </si>
  <si>
    <t xml:space="preserve">Examen-reex. - Gramatică normativă (Litere) </t>
  </si>
  <si>
    <t>8 : 3 = 2.66</t>
  </si>
  <si>
    <t>Examen-reex. - Gramatică normativă (LMA)</t>
  </si>
  <si>
    <t>3 : 3 =1</t>
  </si>
  <si>
    <t>Examen-reex. - Limbă și comunicare A (LMA)</t>
  </si>
  <si>
    <t>5 : 3 = 1.66</t>
  </si>
  <si>
    <t>Examen-reex. - Stilistica limbii române (Litere)</t>
  </si>
  <si>
    <t>7 : 3 = 2.33</t>
  </si>
  <si>
    <t>Examen-reex. - Gramatică expresivă (Masterat LLREG)</t>
  </si>
  <si>
    <t>4 : 3 = 1.33</t>
  </si>
  <si>
    <t>Literatura romana recenta (C) - masterat, examene</t>
  </si>
  <si>
    <t>Literatura romana recenta (S) - masterat, examene</t>
  </si>
  <si>
    <t>Literatura romana contemporana (C) - licență, examene</t>
  </si>
  <si>
    <t>Evolutia criticii si a istoriei literare (C) - licență, examene</t>
  </si>
  <si>
    <t>Cercetare științifică și scriere academică. Limba română (C) - licență, examene</t>
  </si>
  <si>
    <t>Domeniul Filologie - doctorat, admitere</t>
  </si>
  <si>
    <t>Limba romana contemporana. Sintaxa</t>
  </si>
  <si>
    <t>Sintaxa limbii romane. Noi interpretari</t>
  </si>
  <si>
    <t>MO4: Limba română contemporană. Funcții sintactice</t>
  </si>
  <si>
    <t>Comunicare orala si scrisa</t>
  </si>
  <si>
    <t>Receptarea discursului oral si scris</t>
  </si>
  <si>
    <t>Masterat LLREG - admitere</t>
  </si>
  <si>
    <t>LLR - licență</t>
  </si>
  <si>
    <t>PPLR - examen de finalizare</t>
  </si>
  <si>
    <t>examene de semestru ( Gramatică normativă, Litere, I )</t>
  </si>
  <si>
    <t>examene de semestru (Limba română: fonetică, vocabular și structuri gramaticale (2) )</t>
  </si>
  <si>
    <t>examene de semestru (Redactări și compoziție)</t>
  </si>
  <si>
    <t>examene de semestru (Limbă și comunicare)</t>
  </si>
  <si>
    <t>examene de semestru (Gramatică normativă, LMA, III)</t>
  </si>
  <si>
    <t>examene de semestru (Acte de vorbire)</t>
  </si>
  <si>
    <t>evaluare de parcurs (Gramatică normativă, Litere, I)</t>
  </si>
  <si>
    <t>examene de semestru (Limba română: fonetică, vocabular și structuri gramaticale)</t>
  </si>
  <si>
    <t>evaluare de parcurs(Limba română: fonetică, vocabular și structuri gramaticale (2) )</t>
  </si>
  <si>
    <t>evaluare de parcurs (Redactări și compoziție)</t>
  </si>
  <si>
    <t>evaluare de parcurs (Limbă și comunicare)</t>
  </si>
  <si>
    <t>evaluare de parcurs(Gramatică normativă, LMA, III)</t>
  </si>
  <si>
    <t>evaluare de parcurs  (Limba română: fonetică, vocabular și structuri gramaticale)</t>
  </si>
  <si>
    <t>restanțe (Gramatică normativă, LMA, III)</t>
  </si>
  <si>
    <t>restanțe (Limbă și comunicare)</t>
  </si>
  <si>
    <t>restanțe (Acte de vorbire)</t>
  </si>
  <si>
    <t>restanțe (Redactări și compoziție)</t>
  </si>
  <si>
    <t>restanțe (Limba română: vocabular și structuri gramaticale)</t>
  </si>
  <si>
    <t>restanțe (Limba română: vocabular și structuri gramaticale (2) )</t>
  </si>
  <si>
    <t>restanțe (Gramatică normativă, Litere, I)</t>
  </si>
  <si>
    <t>examene de finalizare a studiilor (PPLR)</t>
  </si>
  <si>
    <t xml:space="preserve">asistent </t>
  </si>
  <si>
    <t>Evaluare curs practic - LFC. Exercitii gramaticale</t>
  </si>
  <si>
    <t>Evaluare curs practic - LFC. Exercitii lexicale</t>
  </si>
  <si>
    <t>Evaluare curs practic - CP Traduceri I B/C (Franceza)</t>
  </si>
  <si>
    <t>Evaluare curs practic - Curs practic de limba I B/C (Franceza)</t>
  </si>
  <si>
    <t>Evaluare curs practic - Curs practic de limba II B/C (Franceza)</t>
  </si>
  <si>
    <t>Evaluare curs practic - LFC. Traduceri de texte uzuale si stiintifice</t>
  </si>
  <si>
    <t>Examen licență</t>
  </si>
  <si>
    <t>Examen licență, 97 studenți (31 Română A + 15 Română B + 27 lucrări + 24 admitere masterat)</t>
  </si>
  <si>
    <t xml:space="preserve">Examen Teoria literaturii, anul I </t>
  </si>
  <si>
    <t>106 studenți</t>
  </si>
  <si>
    <t xml:space="preserve">Colocviu Naratologie, anul III </t>
  </si>
  <si>
    <t>81 studenți</t>
  </si>
  <si>
    <t>Concepte emergente în studiul literaturii, Master I</t>
  </si>
  <si>
    <t>31 studenți</t>
  </si>
  <si>
    <t>Colocviu Metode recente în studierea literaturii, Master II</t>
  </si>
  <si>
    <t>35 studenți</t>
  </si>
  <si>
    <t>Examen Sociologia textelor și a lecturii, anul III SID</t>
  </si>
  <si>
    <t>14 studenți</t>
  </si>
  <si>
    <t>Evaluare pe parcurs Sociologia textelor, anul III SID</t>
  </si>
  <si>
    <t>Examen Management de proiect, Master II</t>
  </si>
  <si>
    <t>17 studenți</t>
  </si>
  <si>
    <t>Evaluare seminar Management de proiect, Master II</t>
  </si>
  <si>
    <t>Evaluare pe parcurs Management de proiect, Master II</t>
  </si>
  <si>
    <t>Colocviu Seminarii de cercetare și dezbatere, Master I, sem I</t>
  </si>
  <si>
    <t>Colocviu Seminarii de cercetare și dezbatere, Master I, sem II</t>
  </si>
  <si>
    <t>Colocviu Repere fundamentale în literatura română, Master II</t>
  </si>
  <si>
    <t>Evaluare seminar Repere fundamentale în literatura română, Master II</t>
  </si>
  <si>
    <t>Examen final susținere dizertație Master LLREG</t>
  </si>
  <si>
    <t>24 masteranzi</t>
  </si>
  <si>
    <t>Admitere master LLREG</t>
  </si>
  <si>
    <t>24 candidați</t>
  </si>
  <si>
    <t>Colocviu practică de specialitate, anul I, Licență Română A</t>
  </si>
  <si>
    <t>67 studenți</t>
  </si>
  <si>
    <t>Colocviu practică de specialitate, anul II, Licență Română A</t>
  </si>
  <si>
    <t>52 studenți</t>
  </si>
  <si>
    <t>Colocviu practică elaborarea lucrării de licență, anul III, Licență Română A</t>
  </si>
  <si>
    <t>51 studenți</t>
  </si>
  <si>
    <t>Colocviu practică de specialitate, anul I, Master LLREG</t>
  </si>
  <si>
    <t>Colocviu practică elaborarea lucrării de dizertație, anul II, Master LLREG</t>
  </si>
  <si>
    <t>Evaluare examen/curs practic/ semestru</t>
  </si>
  <si>
    <t xml:space="preserve">Asistent </t>
  </si>
  <si>
    <t>examene restanță</t>
  </si>
  <si>
    <t>examene licență</t>
  </si>
  <si>
    <t>exmen de licență</t>
  </si>
  <si>
    <t>membru în comisia de examinare</t>
  </si>
  <si>
    <t>exmen de disertație</t>
  </si>
  <si>
    <t>examene de admitere</t>
  </si>
  <si>
    <t>examen arta actorului semestrul 1</t>
  </si>
  <si>
    <t>analiza procesului scenic semestrul 1</t>
  </si>
  <si>
    <t>examen arta actorului semestrul 2</t>
  </si>
  <si>
    <t xml:space="preserve"> analiza procesului scenic semestrul 2</t>
  </si>
  <si>
    <t>examen licenta</t>
  </si>
  <si>
    <t>examen admitere</t>
  </si>
  <si>
    <t>examen atelier de creatie artistica semestrul 1</t>
  </si>
  <si>
    <t>asistent titular</t>
  </si>
  <si>
    <t>examen atelier de creatie artistica semestrul 2</t>
  </si>
  <si>
    <t>Comisie de admitere - Tehnici interpretative în arta actorului</t>
  </si>
  <si>
    <t>titular - lect.univ.dr.</t>
  </si>
  <si>
    <t>Comisie pentru examenul de Licență și Disertație - Master Arta interpretării caracterelor dramatice</t>
  </si>
  <si>
    <t>Comisie pentru examenul de Licență și Disertație - Master Teoria și practica managementului instituțiilor și evenimentelor culturale</t>
  </si>
  <si>
    <t>Examen semestrul 1 - Anul 1 Actorie</t>
  </si>
  <si>
    <t>Asistent titular curs</t>
  </si>
  <si>
    <t>Examen semestrul 1 - Anul 3 Actorie</t>
  </si>
  <si>
    <t>Examen semestrul 2 - Anul 1 Actorie</t>
  </si>
  <si>
    <t>Examen semestrul 2 - Anul 3 Actorie</t>
  </si>
  <si>
    <t>Restanță semestrul 2 - Anul 3 Actorie</t>
  </si>
  <si>
    <t>Examen disertație</t>
  </si>
  <si>
    <t>Cadru didactic numit prin decizie ULBS în comisia de examen</t>
  </si>
  <si>
    <t>examene de licență</t>
  </si>
  <si>
    <t>examene de disertație</t>
  </si>
  <si>
    <t>Examen de admintere masterat - MAC - 2022</t>
  </si>
  <si>
    <t>3,0</t>
  </si>
  <si>
    <t xml:space="preserve">Examen de semestru </t>
  </si>
  <si>
    <t>Marian Râlea</t>
  </si>
  <si>
    <t>examen - Master anul I sem 1 - Principii de acctorie în teatrul straadal, teatrul pentru copii și tineret în spații neconvenționale</t>
  </si>
  <si>
    <t xml:space="preserve">13 studenți /3 </t>
  </si>
  <si>
    <t>examen - Master anul I sem 2 - Principii de acctorie în teatrul straadal, teatrul pentru copii și tineret în spații neconvenționale</t>
  </si>
  <si>
    <t>examen - Master anul I sem 1 - Arta interpretării caracterelor dramatice: spectacole în spații convenționale și educație prin teatru</t>
  </si>
  <si>
    <t>examen - Master anul I sem 2 - Arta interpretării caracterelor dramatice: spectacole în spații convenționale și educație prin teatru</t>
  </si>
  <si>
    <t>examen - Master anul II sem 1 - Arta interpretării caracterelor dramatice: spectacole în spații convenționale și educație prin teatru</t>
  </si>
  <si>
    <t>12 studenți/3</t>
  </si>
  <si>
    <t>examen - Master anul II sem 2 - Arta interpretării caracterelor dramatice: spectacole în spații convenționale și educație prin teatru</t>
  </si>
  <si>
    <t>examen de admitere la programul de master - actorie</t>
  </si>
  <si>
    <t>13 studenți /3 x2</t>
  </si>
  <si>
    <t>examen de disertație - Master Actorie</t>
  </si>
  <si>
    <t>12 studenți/3 x3</t>
  </si>
  <si>
    <t>Titular de disciplina</t>
  </si>
  <si>
    <t>45 : 3 = 15</t>
  </si>
  <si>
    <t>membru în comisia de licență Actorie</t>
  </si>
  <si>
    <t>membru în comisia de licență Teatrologie - Management cultural</t>
  </si>
  <si>
    <t>evaluare și colocviu de semestru Media si comunicare sem 1</t>
  </si>
  <si>
    <t>27 studenti: 9 x 2</t>
  </si>
  <si>
    <t>evalaure și colocviu de semestru Mediere lingvistică și culturală sem 2</t>
  </si>
  <si>
    <t>evaluare și colocviu de semestru Romanul britanic modern și contemporan sem 2</t>
  </si>
  <si>
    <t xml:space="preserve">105 studenti: 35 x 2 </t>
  </si>
  <si>
    <t>evaluare și examen de semestru Retorică și logică în discursul public sem 2</t>
  </si>
  <si>
    <t>18 studenti: 6 x 2</t>
  </si>
  <si>
    <t>evaluare și colocviu de semestru Traduceri texte juridice sem 1</t>
  </si>
  <si>
    <t xml:space="preserve">14 studenti: 5 x 2 </t>
  </si>
  <si>
    <t>evaluare și colocviu de semestru Drept - limba engleză sem 1 + sem 2</t>
  </si>
  <si>
    <t>121 studenți: 40 x 2 x 2</t>
  </si>
  <si>
    <t>examen de  disertație</t>
  </si>
  <si>
    <t>14 studenți: 5 x 3</t>
  </si>
  <si>
    <t xml:space="preserve">examen de licență </t>
  </si>
  <si>
    <t xml:space="preserve">42 studenți: 14 x 2 </t>
  </si>
  <si>
    <t>examen de admitere masterat TIST</t>
  </si>
  <si>
    <t>12 studenți: 4 x 2</t>
  </si>
  <si>
    <t>colocviu practică Masterat an 1 TIST sem 2</t>
  </si>
  <si>
    <t xml:space="preserve"> EXAMEN</t>
  </si>
  <si>
    <t>ASISTENT AL TITULARULUI</t>
  </si>
  <si>
    <t>181:3x0,5=30,16</t>
  </si>
  <si>
    <t>EXAMEN</t>
  </si>
  <si>
    <t>44:3x0,5=7,33</t>
  </si>
  <si>
    <t>46:3=15,33</t>
  </si>
  <si>
    <t>83:3=27,66</t>
  </si>
  <si>
    <t>13:3=4,33</t>
  </si>
  <si>
    <t>Restante iarna</t>
  </si>
  <si>
    <t>Asistent al titularului/Titular</t>
  </si>
  <si>
    <t>84,81x25%=21,20</t>
  </si>
  <si>
    <t>Reexaminari</t>
  </si>
  <si>
    <t>84,81x10%=8,48</t>
  </si>
  <si>
    <t>Restante vara</t>
  </si>
  <si>
    <t>Asistent al titularului/titular</t>
  </si>
  <si>
    <t xml:space="preserve">Titular </t>
  </si>
  <si>
    <t>343:3=114,33</t>
  </si>
  <si>
    <t>114,33x25%=28,58</t>
  </si>
  <si>
    <t>FLIA5</t>
  </si>
  <si>
    <t>114,33x10%=11,43</t>
  </si>
  <si>
    <t xml:space="preserve">Cîndea Iulia Elena </t>
  </si>
  <si>
    <t>EXAMENE DE SEMESTRU an I:
MO1: Limba chineză. Scriere
MO1: Limba chineză. Scriere
Cercetare științifică și scriere academică. Limba chineză
Cercetare științifică și scriere academică. Limba chineză</t>
  </si>
  <si>
    <t>EXAMENE DE SEMESTRU AN II: 
MO3: Limba chineză. Retroversiuni
MO3: Limba chineză. Retroversiuni
Lb. chineză.Struct. limbii: Morfologia(1)
Lb. chineză.Struct. limbii: Morfologia(2)</t>
  </si>
  <si>
    <t>EXAMENE DE SEMESTRU AN III: 
Limba chineză. Scriere (cp)
Limba chineză. Traduceri (cp)
Limba chineză. Conversație (cp)
MO6: Limba chineză. Traducere și interpretare (cp)</t>
  </si>
  <si>
    <t>RESTANTE an I:
MO1: Limba chineză. Scriere
MO1: Limba chineză. Scriere
Cercetare științifică și scriere academică. Limba chineză
Cercetare științifică și scriere academică. Limba chineză</t>
  </si>
  <si>
    <t>RESTANTE AN II: 
MO3: Limba chineză. Retroversiuni
MO3: Limba chineză. Retroversiuni
Lb. chineză.Struct. limbii: Morfologia(1)
Lb. chineză.Struct. limbii: Morfologia(2)</t>
  </si>
  <si>
    <t>RESTANTE AN III: 
Limba chineză. Scriere (cp)
Limba chineză. Traduceri (cp)
Limba chineză. Conversație (cp)
MO6: Limba chineză. Traducere și interpretare (cp)</t>
  </si>
  <si>
    <t>Examen de licență (Chineză-Engleză)</t>
  </si>
  <si>
    <t xml:space="preserve">Membru comisie </t>
  </si>
  <si>
    <t>Colocviu Media si comunicare anul III LMA Engleza</t>
  </si>
  <si>
    <t>Colocviu Limba engleza SID I</t>
  </si>
  <si>
    <t>Evaluare pe parcurs SID I</t>
  </si>
  <si>
    <t>Colocviu Limba engleza SID II</t>
  </si>
  <si>
    <t>Evaluare pe parcurs SID II</t>
  </si>
  <si>
    <t>Colocviu MR II</t>
  </si>
  <si>
    <t>Evaluare pe parcurs MR II</t>
  </si>
  <si>
    <t>Colocviu MR I</t>
  </si>
  <si>
    <t>Evaluare pe parcurs MR I</t>
  </si>
  <si>
    <t>Colocviu Traducere si interculturalitate TISTE M I</t>
  </si>
  <si>
    <t>Colocviu Retorica TISTE M I</t>
  </si>
  <si>
    <t>Colocviu Istoria eseului anglo-american</t>
  </si>
  <si>
    <t>Colocviu Romanul britanic modern si contemporan</t>
  </si>
  <si>
    <t>Examen de finalizare a studiilor (licenta)</t>
  </si>
  <si>
    <t>membru comisie examen</t>
  </si>
  <si>
    <t>Evaluare de parcurs,  examen de semestru la Tehnici de comunicare scrisa si orala, anul I LMA AB</t>
  </si>
  <si>
    <t>(25 stud x 2) : 3</t>
  </si>
  <si>
    <t>evaluare de parcurs, Structura limbii B III, anul III LMA AB</t>
  </si>
  <si>
    <t>19 stud : 3</t>
  </si>
  <si>
    <t>Examen de semestru la Structura limbii, anul III LMA AB</t>
  </si>
  <si>
    <t>evaluare de parcurs la Traduceri specializate, anul III LMA AB</t>
  </si>
  <si>
    <t>examen de semestru la Traduceri specializate, anul III LMA AB</t>
  </si>
  <si>
    <t>Evaluare de parcurs la Literatura germana a secolului al XX-lea din Elvetia, anul I Masterat Limba si literatura germana</t>
  </si>
  <si>
    <t>asistent al titularului</t>
  </si>
  <si>
    <t xml:space="preserve">Evaluare de parcurs, examen de semestru la Interculturalitate si competente interculturale in traducere, anul I masterat CIDE, lb. germ. </t>
  </si>
  <si>
    <t>(!6 stud x 2) : 3</t>
  </si>
  <si>
    <t>Membru in comisia de licenta LMA germana</t>
  </si>
  <si>
    <t xml:space="preserve"> Membru examinator</t>
  </si>
  <si>
    <t>(16 stud : 3) x coef. 2</t>
  </si>
  <si>
    <t>Evaluare de parcurs, examen de semestru la Inițiere în interpretarea consecutivă, anul II LMA AB</t>
  </si>
  <si>
    <t>(28 stud x 2) : 3</t>
  </si>
  <si>
    <t>evaluare de parcurs Limba engleza. Fonetica si fonologie</t>
  </si>
  <si>
    <t>colocviu Limba engleza. Fonetica si fonologie</t>
  </si>
  <si>
    <t>evaluare de parcurs LEC. Morfologie (1)</t>
  </si>
  <si>
    <t>examen LEC. Morfologie (1)</t>
  </si>
  <si>
    <t>evaluare de parcurs LEC. Morfologie (2)</t>
  </si>
  <si>
    <t>examen LEC. Morfologie (2)</t>
  </si>
  <si>
    <t>evaluare de parcurs Structura limbii (sem1)</t>
  </si>
  <si>
    <t>examen Structura limbii (sem 1)</t>
  </si>
  <si>
    <t>restante Limba engleza. Fonetica si fonologie</t>
  </si>
  <si>
    <t>restante LEC. Morfologie (1)</t>
  </si>
  <si>
    <t>restante LEC. Morfologie (2)</t>
  </si>
  <si>
    <t>restante Structura limbii (sem 1)</t>
  </si>
  <si>
    <t>reexaminari Limba engleza. Fonetica</t>
  </si>
  <si>
    <t>reexaminari LEC. Morfologie (1)</t>
  </si>
  <si>
    <t>reexaminari LEC. Morfologie (2)</t>
  </si>
  <si>
    <t>reexaminari Structura limbii (sem.1)</t>
  </si>
  <si>
    <t>evaluare de parcurs, examen de semestru anul II LMA sem. 1 (Structura limbii BII)</t>
  </si>
  <si>
    <t>(28 stud x 2)  : 3</t>
  </si>
  <si>
    <t>evaluare de parcurs, examen de semestru anul II Litere Germană sem. 1 (LGC Morfologie)</t>
  </si>
  <si>
    <t>(29 stud x 2) : 3</t>
  </si>
  <si>
    <t>evaluare de parcurs, examen de semestru anul III Litere Germană sem. 1 (LGC Sintaxa și semantica textului)</t>
  </si>
  <si>
    <t>(32 stud x 2) : 3</t>
  </si>
  <si>
    <t>evaluare de parcurs, examen de semestru anul II Litere Germană sem. 2 (LGC Sintaxă)</t>
  </si>
  <si>
    <t>evaluare de parcurs, examen de semestru anul III Litere Germană sem. 2 (LGC Lingvistica textului)</t>
  </si>
  <si>
    <t>(32 stud x 2) :3</t>
  </si>
  <si>
    <t>evaluare de parcurs, examen de semestru anul I Masterat sem. 1 (Redactarea speciilor de text din domeniul economic)</t>
  </si>
  <si>
    <t>(16 stud x 2) : 3</t>
  </si>
  <si>
    <t>examen restanță semestru I</t>
  </si>
  <si>
    <t>[(28+29+32+16):4] :3</t>
  </si>
  <si>
    <t>examen restanță semestru II</t>
  </si>
  <si>
    <t>[(29+32) : 4] :3</t>
  </si>
  <si>
    <t>reexaminare</t>
  </si>
  <si>
    <t>[(28+29+32+29+32+16) : 10] : 3</t>
  </si>
  <si>
    <t>membru cooptat</t>
  </si>
  <si>
    <t>(15 stud : 3) x 2</t>
  </si>
  <si>
    <t>Lb. eng. - Lb. straina an I resurse umane, evaluare pe parcurs, 49 studenti (semestrul I)</t>
  </si>
  <si>
    <t>Lb. eng. - Lb. straina an I resurse umane, colocviu, 49 studenti (semestrul I)</t>
  </si>
  <si>
    <t>Lb. eng. - Lb. straina an I resurse umane, restante, 49 studenti x 25% (semestrul I)</t>
  </si>
  <si>
    <t>Lb. eng. - Lb. straina an I resurse umane, reexaminare, 49 studenti x 10% (semestrul I)</t>
  </si>
  <si>
    <t>Lb. eng. - Lb. straina an I resurse umane, evaluare pe parcurs, 49 studenti (semestrul II)</t>
  </si>
  <si>
    <t>Lb. eng. - Lb. straina an I resurse umane, colocviu, 49 studenti (semestrul II)</t>
  </si>
  <si>
    <t>Lb. eng. - Lb. straina an I resurse umane, restante, 49 studenti x 25% (semestrul II)</t>
  </si>
  <si>
    <t>Lb. eng. - Lb. straina an I resurse umane, reexaminare, 49 studenti x 10% (semestrul II)</t>
  </si>
  <si>
    <t>Lb. eng. - Lb. straina an II resurse umane, evaluare pe parcurs, 51 studenti x 25% (semestrul I)</t>
  </si>
  <si>
    <t>Lb. eng. - Lb. straina an II resurse umane, colocviu, 51 studenti (semestrul I)</t>
  </si>
  <si>
    <t>Lb. eng. - Lb. straina an II resurse umane, restante, 51 studenti x 25% (semestrul I)</t>
  </si>
  <si>
    <t>Lb. eng. - Lb. straina an II resurse umane, reexaminare, 51 studenti x 10% (semestrul I)</t>
  </si>
  <si>
    <t>Lb. eng. - Lb. straina an II resurse umane, evaluare pe parcurs, 51 studenti x 25% (semestrul II)</t>
  </si>
  <si>
    <t>Lb. eng. - Lb. straina an II resurse umane, colocviu, 51 studenti (semestrul II)</t>
  </si>
  <si>
    <t>Lb. eng. - Lb. straina an II resurse umane, restante, 51 studenti x 25% (semestrul II)</t>
  </si>
  <si>
    <t>Lb. eng. - Lb. straina an II resurse umane, reexaminare, 51 studenti x 10% (semestrul II)</t>
  </si>
  <si>
    <t>Lb. eng. - Lb. straina an I asistenta, evaluare pe parcurs, 33 studenti (semestrul I)</t>
  </si>
  <si>
    <t>Lb. eng. - Lb. straina an I asistenta, colocviu, 33 studenti (semestrul I)</t>
  </si>
  <si>
    <t>Lb. eng. - Lb. straina an I asistenta, restante, 33 studenti x 25% (semestrul I)</t>
  </si>
  <si>
    <t>Lb. eng. - Lb. straina an I asistenta, rexaminare, 33 studenti x 10% (semestrul I)</t>
  </si>
  <si>
    <t>Lb. eng. - Lb. straina an I asistenta, evaluare pe parcurs, 33 studenti (semestrul II)</t>
  </si>
  <si>
    <t>Lb. eng. - Lb. straina an I asistenta, colocviu, 33 studenti (semestrul II)</t>
  </si>
  <si>
    <t>Lb. eng. - Lb. straina an I asistenta, restante, 33 studenti x 25% (semestrul II)</t>
  </si>
  <si>
    <t>Lb. eng. - Lb. straina an I asistenta, rexaminare, 33 studenti x 10% (semestrul II)</t>
  </si>
  <si>
    <t>PRESEDINTE COMISIE DISERTATIE</t>
  </si>
  <si>
    <t xml:space="preserve">24 studenti:3 </t>
  </si>
  <si>
    <t>PRESEDINTE COMISIE LICENTA</t>
  </si>
  <si>
    <t>77 studenti :3</t>
  </si>
  <si>
    <t>EVALUARE SINTAXA 1</t>
  </si>
  <si>
    <t>78 studenti :3</t>
  </si>
  <si>
    <t>EVALUARE SINTAXA 2</t>
  </si>
  <si>
    <t>EVALUARE CURS ETICA DOCTORAT</t>
  </si>
  <si>
    <t>91 studenti :3</t>
  </si>
  <si>
    <t>EVALUARE CURS ETICA MASTER</t>
  </si>
  <si>
    <t>108 studenti :3</t>
  </si>
  <si>
    <t xml:space="preserve">titular </t>
  </si>
  <si>
    <t>29 studenți anul II + 32 studenți anul III + 19 masteranzi anul II x 4 discipline + 16 masteranzi anul I) = 153 studenți/masteranzi : 3</t>
  </si>
  <si>
    <t xml:space="preserve">examen de semestru </t>
  </si>
  <si>
    <t>examene de restanțe</t>
  </si>
  <si>
    <t>examene de reexaminare</t>
  </si>
  <si>
    <t>examen de licență (LMA)</t>
  </si>
  <si>
    <t>președinte (19 candidați: 3 = 6,33)</t>
  </si>
  <si>
    <t>6,33 x 2 = 12,66</t>
  </si>
  <si>
    <t>susținere disertație (masterat CIDE)</t>
  </si>
  <si>
    <t>membru (16 candidați: 3 = 5,33)</t>
  </si>
  <si>
    <t>5,33 x 3 = 15,99</t>
  </si>
  <si>
    <t>admitere masterat CIDE</t>
  </si>
  <si>
    <t>5,33 x 2 = 10,66</t>
  </si>
  <si>
    <t>Examen de semestru (BA 1.1, 22 studenti)</t>
  </si>
  <si>
    <t>Examen de semestru (BA 1.2, 22 studenti)</t>
  </si>
  <si>
    <t>Examen de semestru (BA 2.1, 36 studenti)</t>
  </si>
  <si>
    <t>Examen de semestru (BA 2.2, 36 studenti)</t>
  </si>
  <si>
    <t>Examen de semestru (Mk 1.1, 39 studenti)</t>
  </si>
  <si>
    <t>Examen de semestru (Mk 1.2, 39 studenti)</t>
  </si>
  <si>
    <t>Examen de semestru (Mk 2.1, 38 studenti)</t>
  </si>
  <si>
    <t>Examen de semestru (Mk 2.2, 38 studenti)</t>
  </si>
  <si>
    <t>Examen de semestru (FB 1.1, 61 studenti)</t>
  </si>
  <si>
    <t>Examen de semestru (FB 1.2, 61 studenti)</t>
  </si>
  <si>
    <t>Examen de semestru (FB 2.1, 41 studenti)</t>
  </si>
  <si>
    <t>Examen de semestru (FB 2.2, 41 studenti)</t>
  </si>
  <si>
    <t>Restante semestrul 1(total 58 studenti)</t>
  </si>
  <si>
    <t>Restante semestrul 2 (total 58 studenti)</t>
  </si>
  <si>
    <t>Reexaminari (total 24 studenti)</t>
  </si>
  <si>
    <t>Examen de admitere (iulie) (proba competenta lingvistica admitere program licenta in limba engleza, 48 candidati)</t>
  </si>
  <si>
    <t>Examen de admitere (iulie) (proba competenta lingvistica admitere program masterat in limba engleza, 10 candidati)</t>
  </si>
  <si>
    <t>Examen de admitere (septembrie) (proba competenta lingvistica admitere program licenta in limba engleza, 9 candidati)</t>
  </si>
  <si>
    <t>EVALUARE SEMESTRIALA SI DE PARCURS, LITERE AN 3, STRUCTURI FUNCTIONALE</t>
  </si>
  <si>
    <t>TITULAR CURS SI SEMINAR</t>
  </si>
  <si>
    <t xml:space="preserve">GRUNWALD ROXANA </t>
  </si>
  <si>
    <t>EVALUARE PROGRESIVA, LITERE AN 2, SINTAXA , EVALUARE PROGRESIVA SINTAXA. EVALUARE FINALA SINTAXA</t>
  </si>
  <si>
    <t>TITULAR SEMINAR/ ASISTENT TITULAR DE CURS</t>
  </si>
  <si>
    <t>EVALUARE PROGRESIVA SI FINALA LIMBI MODERNE APLICATE, AN 3, EVALUARE PROGRESIVA SEMINAR SI FINALA SEMESTRIALA, AN 1 TIST, MASTERAT , EVALUARE PROGRESIVA SEMINAR SI SEMESTRIALA AN 2, TIS</t>
  </si>
  <si>
    <t>EVALUARE FINALA, AN 3 LITERE, PRAGMATICA, EVALUARE AN 3, STILISTICA</t>
  </si>
  <si>
    <t>ASISTENT EXAMEN</t>
  </si>
  <si>
    <t>MEMBRU EXAMINATOR COMISIA DE LICENTA, MEMBRU COMISIE ADMITERE MASTERAT TIST</t>
  </si>
  <si>
    <t>MEMBRU EXAMINATOR</t>
  </si>
  <si>
    <t>RESTANTE SI REEXAMINARI AN 2 SI 3, RESTANTE AN 2, ASISTENT TITULAR CURS SINTAXA, RE-RE EXAMINARI</t>
  </si>
  <si>
    <t xml:space="preserve">EXAMINATOR/ ASISTENT TITULAR CURS </t>
  </si>
  <si>
    <t>Examene de semestru, restante, reexaminari</t>
  </si>
  <si>
    <t>Examen de licenta 2022 (LMA)</t>
  </si>
  <si>
    <t>11x2</t>
  </si>
  <si>
    <t>examen de semestru (semestrul I)</t>
  </si>
  <si>
    <t>91+14+24+22+29=180:3=60</t>
  </si>
  <si>
    <t>examen de semestru (semestrul II)</t>
  </si>
  <si>
    <t>(91+92):2+22+29=142,5:3=47,5</t>
  </si>
  <si>
    <t>evaluare pe parcurs / examen parțial</t>
  </si>
  <si>
    <t>91+(91:2)+(92:2)+14+24+22+29=271,5:3=90,5</t>
  </si>
  <si>
    <t>restanțe (semestrul I + semestrul II)</t>
  </si>
  <si>
    <t>91+(91+92):2+14+24+(22+29)x2=322,5:3=107,5:4=26,87</t>
  </si>
  <si>
    <t>91+(91+92):2+14+24+22+29=271,5:3=90,5:10=9,05</t>
  </si>
  <si>
    <t>admitere masterat</t>
  </si>
  <si>
    <t>9:3=3x2=6</t>
  </si>
  <si>
    <t>EXAMEN DE SEMESTRU (COLOCVIU) - EPM anul I - sem. I</t>
  </si>
  <si>
    <t>EXAMEN DE SEMESTRU (COLOCVIU) - EPM anul II - sem. I</t>
  </si>
  <si>
    <t>EXAMEN DE SEMESTRU (COLOCVIU) - BIO anul I - sem. I</t>
  </si>
  <si>
    <t>13.66</t>
  </si>
  <si>
    <t>EXAMEN DE SEMESTRU (COLOCVIU) - BIO anul II - sem. I</t>
  </si>
  <si>
    <t>13.33</t>
  </si>
  <si>
    <t>EXAMEN DE SEMESTRU (COLOCVIU) - SPM anul I - sem. I</t>
  </si>
  <si>
    <t>15.33</t>
  </si>
  <si>
    <t>EXAMEN DE SEMESTRU (COLOCVIU) - SPM anul II - sem. I</t>
  </si>
  <si>
    <t>12.66</t>
  </si>
  <si>
    <t xml:space="preserve">EXAMEN DE SEMESTRU (COLOCVIU) - IPA anul II - sem. I </t>
  </si>
  <si>
    <t xml:space="preserve">EVALUARE PE PARCURS (CURS PRACTIC DE TRADUCERI B I) - LMA ENGLEZĂ A+B anul I </t>
  </si>
  <si>
    <t>EXAMEN DE SEMESTRU (CURS PRACTIC DE TRADUCERI BI - COLOCVIU) - LMA ENGLEZĂ A+B anul I</t>
  </si>
  <si>
    <t>EVALUARE PE PARCURS (TEHNICI DE COMUNICARE ORALĂ ȘI SCRISĂ B (ENGLEZĂ)) - LMA ENGLEZĂ A+B anul I - sem. I</t>
  </si>
  <si>
    <t xml:space="preserve">ASISTENȚĂ EXAMEN DE SEMESTRU - TEHNICI DE COMUNICARE ORALĂ ȘI SCRISĂ B (ENGLEZĂ)  - LMA ENGLEZĂ A+B anul I </t>
  </si>
  <si>
    <t>RESTANȚĂ - EPM, EPM anii I+II; BIO, BIO anii I+II; SPM ani I+Ii; IPA anul II - sem. I</t>
  </si>
  <si>
    <t>20.25</t>
  </si>
  <si>
    <t xml:space="preserve">RESTANȚĂ CURS PRACTIC DE TRADUCERI B I </t>
  </si>
  <si>
    <t>EXAMEN DE SEMESTRU (COLOCVIU) - EPM anul I - sem. II</t>
  </si>
  <si>
    <t>EXAMEN DE SEMESTRU (COLOCVIU) - EPM anul II - sem. II</t>
  </si>
  <si>
    <t>EXAMEN DE SEMESTRU (COLOCVIU) - BIO anul I - sem. II</t>
  </si>
  <si>
    <t>EXAMEN DE SEMESTRU (COLOCVIU) - BIO anul II - sem. II</t>
  </si>
  <si>
    <t>EXAMEN DE SEMESTRU (COLOCVIU) - SPM anul I - sem. II</t>
  </si>
  <si>
    <t>EXAMEN DE SEMESTRU (COLOCVIU) - SPM anul II - sem. II</t>
  </si>
  <si>
    <t xml:space="preserve">EXAMEN DE SEMESTRU (COLOCVIU) - IPA anul II - sem. II </t>
  </si>
  <si>
    <t xml:space="preserve">EVALUARE PE PARCURS (CURS PRACTIC DE TRADUCERI B II) - LMA ENGLEZĂ A+B anul I </t>
  </si>
  <si>
    <t xml:space="preserve">EXAMEN DE SEMESTRU (CURS PRACTIC DE TRADUCERI BI - COLOCVIU) - LMA ENGLEZĂ A+B anul I </t>
  </si>
  <si>
    <t>EVALUARE PE PARCURS (MO4:MEDIERE LINGVISTICĂ ȘI CULTURALĂ B (ENGLEZĂ)) - LMA ENGLEZĂ A+B anul III - sem. II</t>
  </si>
  <si>
    <t>8.66</t>
  </si>
  <si>
    <t>RESTANȚĂ - EPM, EPM anii I+II; BIO, BIO anii I+II; SPM ani I+Ii; IPA anul II - sem. II</t>
  </si>
  <si>
    <t>RESTANȚĂ CURS PRACTIC DE TRADUCERI B II - sem. II</t>
  </si>
  <si>
    <t>REEXAMINARE - EPM, EPM anii I+II; BIO, BIO anii I+II; SPM ani I+Ii; IPA anul II - sem. I, respectiv sem. I+II</t>
  </si>
  <si>
    <t>8.1</t>
  </si>
  <si>
    <t>RESTANȚĂ CURS PRACTIC DE TRADUCERI B I+II</t>
  </si>
  <si>
    <t>1.6</t>
  </si>
  <si>
    <t>COMISIE LICENȚĂ LMA ENGLEZĂ IUNIE 2022</t>
  </si>
  <si>
    <t>SECRETAR DE COMISIE</t>
  </si>
  <si>
    <t>examen Literatura engleză de la începutul secolului al XX-lea până în prezent (curs)</t>
  </si>
  <si>
    <t>92/3=30.66</t>
  </si>
  <si>
    <t>evaluare pe parcurs Literatura engleză de la începutul secolului al XX-lea până în prezent (curs)</t>
  </si>
  <si>
    <t>Restanță Literatura engleză de la începutul secolului al XX-lea până în prezent (curs)</t>
  </si>
  <si>
    <t>25%*92/3=23/3=7.66</t>
  </si>
  <si>
    <t>Reexaminare Literatura engleză de la începutul secolului al XX-lea până în prezent (curs)</t>
  </si>
  <si>
    <t>10%*92/3=9.2/3=3.06</t>
  </si>
  <si>
    <t>examen Literatură americană de la începutul sec. XX până în prezent (curs)</t>
  </si>
  <si>
    <t>101/3=33.66</t>
  </si>
  <si>
    <t>evaluare pe parcurs Literatură americană de la începutul sec. XX până în prezent (curs)</t>
  </si>
  <si>
    <t>evaluare pe parcurs Literatură americană de la începutul sec. XX până în prezent (seminar)</t>
  </si>
  <si>
    <t>restanță Literatură americană de la începutul sec. XX până în prezent (curs)</t>
  </si>
  <si>
    <t>25%*101/3=23/3=8.41</t>
  </si>
  <si>
    <t>reexaminare Literatură americană de la începutul sec. XX până în prezent (curs)</t>
  </si>
  <si>
    <t>10%*101/3=10.1/3=3.36</t>
  </si>
  <si>
    <t>examen Literatura americană de la începuturi până la sf. sec. XIX (curs)</t>
  </si>
  <si>
    <t>evaluare pe parcurs Literatura americană de la începuturi până la sf. sec. XIX (curs)</t>
  </si>
  <si>
    <t>restanță Literatura americană de la începuturi până la sf. sec. XIX (curs)</t>
  </si>
  <si>
    <t>reexaminare Literatura americană de la începuturi până la sf. sec. XIX (curs)</t>
  </si>
  <si>
    <t>examen Traducerea audiovizuală (curs)</t>
  </si>
  <si>
    <t>24/3=8</t>
  </si>
  <si>
    <t>evaluare pe parcurs Traducerea audiovizuală (curs)</t>
  </si>
  <si>
    <t>evaluare pe parcurs Traducerea audiovizuală (seminar)</t>
  </si>
  <si>
    <t>restanță Traducerea audiovizuală (curs)</t>
  </si>
  <si>
    <t>25%*24/3=6/3=2</t>
  </si>
  <si>
    <t>reexaminare Traducerea audiovizuală (curs)</t>
  </si>
  <si>
    <t>10%*24/3=2.4/3=0.8</t>
  </si>
  <si>
    <t>examen Teoria, evoluția și tipologia traducerii: Metode și competențe (curs)</t>
  </si>
  <si>
    <t>14/3=4.66</t>
  </si>
  <si>
    <t>evaluare pe parcurs Teoria, evoluția și tipologia traducerii: Metode și competențe (seminar)</t>
  </si>
  <si>
    <t>evaluare pe parcurs Teoria, evoluția și tipologia traducerii: Metode și competențe (curs)</t>
  </si>
  <si>
    <t>restanță Teoria, evoluția și tipologia traducerii: Metode și competențe (curs)</t>
  </si>
  <si>
    <t>25%*14/3=3.5/3=1.16</t>
  </si>
  <si>
    <t>reexaminare Teoria, evoluția și tipologia traducerii: Metode și competențe (curs)</t>
  </si>
  <si>
    <t>10%*14/3=1.4/3=0.46</t>
  </si>
  <si>
    <t>examen de licență Limba și literatura chineză</t>
  </si>
  <si>
    <t>18/3*2=12</t>
  </si>
  <si>
    <t>examen de disertație Traducere, interpretariat și studii terminologice. Limba engleză</t>
  </si>
  <si>
    <t>15/3*2=10</t>
  </si>
  <si>
    <t>examen de admitere masterat Traducere, interpretariat și studii terminologice. Limba engleză</t>
  </si>
  <si>
    <t xml:space="preserve">4*2 </t>
  </si>
  <si>
    <t>Evaluare pe parcurs master, an I si II</t>
  </si>
  <si>
    <t>Examen de Semestru si evaluare seminar, Litere an III, Pragmatica; examen de Semestru, Litere an III, Stilistica</t>
  </si>
  <si>
    <t>Titular Curs si Seminar</t>
  </si>
  <si>
    <t>Examen Pragmatica: 106 stud:3; Verificare parcurs Pragmatica 106  stud.:3; Examen Stilistica 106 stud.:3= 105.99</t>
  </si>
  <si>
    <t>Restante si Reexaminari, Litere an II, III, Mediicina I</t>
  </si>
  <si>
    <t xml:space="preserve">Restante:Litere an III, Litere II, Master an I, Farma I, Farma II, AMG I: 345 stud 25%=28.75;    Reexaminari 345 stud 10%=11,5         </t>
  </si>
  <si>
    <t>Exame de Semestru, Litere, an II, Notiuni de Traductologie</t>
  </si>
  <si>
    <t>21 stud.:3=7</t>
  </si>
  <si>
    <t>Examen an, Master, an I, TPTE</t>
  </si>
  <si>
    <t>14 stud.:3x2=9.33</t>
  </si>
  <si>
    <t>Examen de Semestru, Farma an I, Farma an II, AMG an I, AMG, an II</t>
  </si>
  <si>
    <t>Titular si Asistent la Examen</t>
  </si>
  <si>
    <t>Farma an I 24 stud.:3=8;  Farma an II 24 stud:3=8 AMG 64 stud:3=21.33      Asistenta examen Farma I, II, Amg I 112 stud:3x0.5=18.66</t>
  </si>
  <si>
    <t>Membru in comisia de Licenta, Membru in Comisia de Admitere Master</t>
  </si>
  <si>
    <t>Secretar de Comisie</t>
  </si>
  <si>
    <t>Licenta 78 stud :3x2=52; Adimitere masterat 24 stud:3x2 =16</t>
  </si>
  <si>
    <t>Evaluari</t>
  </si>
  <si>
    <t>Examen de restanță</t>
  </si>
  <si>
    <t>Reexaminare</t>
  </si>
  <si>
    <t>Examen anul II Litere Engleză-Romantismul și victorianismul-evaluare curs</t>
  </si>
  <si>
    <t>92:3=30,66</t>
  </si>
  <si>
    <t>Examen anul II Litere Engleză-Romantismul și victorianismul-evaluare seminar</t>
  </si>
  <si>
    <t>Examen anul II TPTE-Masterat -Administrarea proiectului traductologic-evaluare curs</t>
  </si>
  <si>
    <t>24:3=8</t>
  </si>
  <si>
    <t>Examen anul II TPTE-Masterat -Administrarea proiectului traductologic-evaluare seminar</t>
  </si>
  <si>
    <t>Examen anul II Litere Engleză-Lit. engl.  sec. XX până în prezent</t>
  </si>
  <si>
    <t>92:3x0,5=15,33</t>
  </si>
  <si>
    <t>Examen anul III Litere Engleză-Lit. amer. de la începuturi până la sf. sec. XIX</t>
  </si>
  <si>
    <t>106:3x0,5=35,33x0,5=17,66</t>
  </si>
  <si>
    <t>Colocviu anul I Actorie-Limbă străină</t>
  </si>
  <si>
    <t>Colocviu anul II Actorie-Limbă străină</t>
  </si>
  <si>
    <t>Restanțe</t>
  </si>
  <si>
    <t>117,63X25%=29,40</t>
  </si>
  <si>
    <t>117,63x10%=11,76</t>
  </si>
  <si>
    <t xml:space="preserve">Examene de semestru si colocvii: Lb. moderna pt. obiective specifice - colcviu, 45 studenti, 2 teste = 30p, Trad. Specializate, colocviu,  26 studenti, 2 teste = 17,32p., Istoria mentalitatilor europene 26 studenti = 8,66p, Limbaje de specialitate - colocviu, 45 studenti, 2 teste = 30p, Introd. In interpretariat consecutiv - 45 studenti = 15p. Interpretariat simultan si consecutiv, colocviu, M.A. 24 studenti = 16p. </t>
  </si>
  <si>
    <t>Asistenta examen Lect. Dr. D. Parvu, II Litere Engleza A si B, sem. I, Literatura engleza, 92 studenti</t>
  </si>
  <si>
    <t>Restante si re-examinari</t>
  </si>
  <si>
    <t xml:space="preserve">Examen de licenta anul III L.M.A. </t>
  </si>
  <si>
    <t>Membru in comisia de examinare</t>
  </si>
  <si>
    <t>17,32</t>
  </si>
  <si>
    <t>Examen de admitere la Masterat TIST</t>
  </si>
  <si>
    <t>Membru in comisia de examinare, 22 candidati</t>
  </si>
  <si>
    <t>14,66</t>
  </si>
  <si>
    <t>evaluare de parcurs (Stilistică III Lit.AB (c+s), Fonetică și fonologie I Lit.AB, Dificultăți ale LGC I Lit.A (c+s), Lb. străină I Drept / 2 semestre, Ilb. Străină I St.ec. 2 semestre, Lb. străină II St.ec. 2 semestre)</t>
  </si>
  <si>
    <t>(32+32+18+11+11+48+52+45) : 3</t>
  </si>
  <si>
    <t>evaluare de parcurs (Structura limbii IIB II LMA AB,Morfologie II Lit.AB, Sintaxă II Lit.AB, Specii ale epicii IILit.AB)</t>
  </si>
  <si>
    <t>(28+29+29+29) :3</t>
  </si>
  <si>
    <t>examene de semestru (Stilistica III Lit AB, Dificultati ale LGC I Lit. A, Lb. Straina I Drept, I St.ec., II St.ec.)/ colocviu Practica de specialitate II. Lit.A</t>
  </si>
  <si>
    <t>(32+11+48+52+45) : 3 = 62, 66 / 18 stud : 3 = 6,33</t>
  </si>
  <si>
    <t>examene de semestru (Morfologie, Sintaxa, Specii ale epicii, II LitAB)</t>
  </si>
  <si>
    <t>(29+29+29) :3</t>
  </si>
  <si>
    <t>[(32+18+11+48+52+45):4] : 3 = 17,16/ (206:10) : 3 = 6,86</t>
  </si>
  <si>
    <t>examen de licență LMA</t>
  </si>
  <si>
    <t>(16 stud : 3) x 2</t>
  </si>
  <si>
    <t>evaluare de parcurs; Colocviu  de sem  Litere III (Lit. Germ. din România)</t>
  </si>
  <si>
    <t>Evaluare de parcurs; xamen de semestru Lit. II (Dramaturgie)</t>
  </si>
  <si>
    <t>(29 stud x2) : 3</t>
  </si>
  <si>
    <t>Evaluare de parcurs; colocviu Lit. I (Exercitii gramaticale si lexicale)</t>
  </si>
  <si>
    <t>(18 stud x2): 3</t>
  </si>
  <si>
    <t>Evaluare de parcurs; colocviu de semestru Lit. III (Exercitii de competenta lingvistica)</t>
  </si>
  <si>
    <t>Restanțe (I Lit, II Lit, III Lit)</t>
  </si>
  <si>
    <t>[(18+29+32): 4] : 3</t>
  </si>
  <si>
    <t>Reexaminari (I Lit, II Lit, III Lit)</t>
  </si>
  <si>
    <t>[(18+29+32): 10] : 3</t>
  </si>
  <si>
    <t>Evaluare de parcurs; colocviu LMA I (Cp Limba BI, BII)</t>
  </si>
  <si>
    <t>(25 stud x 4) : 3</t>
  </si>
  <si>
    <t>Restante +Reexaminare II mLLG</t>
  </si>
  <si>
    <t>[(19 :4) : 3] + [(19:10) :3]</t>
  </si>
  <si>
    <t>Evaluare de parcurs; Examen II mLLG (Redactări de texte)</t>
  </si>
  <si>
    <t>(19 stud x 2) : 3</t>
  </si>
  <si>
    <t>Evaluare de parcurs Lit. II sem. 1 (MO2: Caracteristici lexicale si semantice)</t>
  </si>
  <si>
    <t>19 stud: 3</t>
  </si>
  <si>
    <t>Evaluare de parcurs; colocviu LMA II (Cp Limba BIII)</t>
  </si>
  <si>
    <t>Evaluare pe parcurs; colocviu LMA III (Cp Limba BIII)</t>
  </si>
  <si>
    <t>Restante (I LMA, II LMA, III LMA)</t>
  </si>
  <si>
    <t>[(25+28+19): 4] : 3</t>
  </si>
  <si>
    <t>Reexaminare (I LMA, II LMA, III LMA)</t>
  </si>
  <si>
    <t>[(25+28+19): 10] : 3</t>
  </si>
  <si>
    <t>evaluare de semestru LMA III (MO3: Traduceri specializate)</t>
  </si>
  <si>
    <t>(17 stud : 3) x 2</t>
  </si>
  <si>
    <t>Examen licenta Litere</t>
  </si>
  <si>
    <t>(29 stud : 3) x 2</t>
  </si>
  <si>
    <t>Colocviu Practica</t>
  </si>
  <si>
    <t>18 stud : 3</t>
  </si>
  <si>
    <t>Examen de licență (LMA)</t>
  </si>
  <si>
    <t>membru (19 candidați: 3 = 6,33)</t>
  </si>
  <si>
    <t>Susținere disertație (masterat CIDE)</t>
  </si>
  <si>
    <t>membru (11 candidați: 3 = 3,66)</t>
  </si>
  <si>
    <t>3,66 x 3 = 11</t>
  </si>
  <si>
    <t>Admitere masterat CIDE</t>
  </si>
  <si>
    <t>Examinare examen de semestru</t>
  </si>
  <si>
    <t xml:space="preserve">titular (11 studenți anul I + 18 studenți anul II + 19 masteranzi anul II) = 48 studenți/masteranzi </t>
  </si>
  <si>
    <t>48 : 3 = 16</t>
  </si>
  <si>
    <t>Examinare de parcurs (curs)</t>
  </si>
  <si>
    <t>Examinare de parcurs (seminar)</t>
  </si>
  <si>
    <t xml:space="preserve">titular (11 studenți anul I + 18 studenți anul II + 16 masteranzi anul I+ 19 masteranzi anul II) = 64 studenți/masteranzi </t>
  </si>
  <si>
    <t>64 : 3 = 21,33</t>
  </si>
  <si>
    <t>Examen Literatura Engleza a sec. XVII-XVIII</t>
  </si>
  <si>
    <t>Examen Teorii ale romanului</t>
  </si>
  <si>
    <t>Examen Evolutia criticii anglo-americane</t>
  </si>
  <si>
    <t>Examen Editarea si revizuirea textului academic</t>
  </si>
  <si>
    <t xml:space="preserve">Restante/ Reexaminari </t>
  </si>
  <si>
    <t>Licente si Masterat</t>
  </si>
  <si>
    <t xml:space="preserve">Admitere MA </t>
  </si>
  <si>
    <t>Colocviu CP traduceri literare (III LiEAB, 3 grupe)</t>
  </si>
  <si>
    <t>Colocviu CP interpretări de texte (III LiEAB, 3 grupe)</t>
  </si>
  <si>
    <t>Evaluare pe parcurs seminar cercetare științifică și scriere academică (I LiEA)</t>
  </si>
  <si>
    <t>Colocviu CP Exerciții gramaticale și lexicale (I LiEAB, 3 grupe)</t>
  </si>
  <si>
    <t>Restanță CP Exerciții gramaticale și lexicale (I LiEAB, 3 grupe)</t>
  </si>
  <si>
    <t>Reexaminare CP Exerciții gramaticale și lexicale (I LiEAB, 3 grupe)</t>
  </si>
  <si>
    <t>Colocviu Lb. eng. - Lb. straina (II Asistență Socială)</t>
  </si>
  <si>
    <t>Colocviu Lb. eng. - Lb. straina (I Administrație Publică)</t>
  </si>
  <si>
    <t>Examen de disertație (Traductologie)</t>
  </si>
  <si>
    <t>Examene de semestru 2 - Informatica aplicata</t>
  </si>
  <si>
    <t>50 stud/3</t>
  </si>
  <si>
    <t>Examen de semestru 1 - Traducere Asist. Calculator</t>
  </si>
  <si>
    <t>46 stud/3</t>
  </si>
  <si>
    <t>Examen de semestru 1 - Caract. Lexicale si semantice</t>
  </si>
  <si>
    <t>26 stud/3</t>
  </si>
  <si>
    <t>Examen de semestru 1 - Traduceri specializate B</t>
  </si>
  <si>
    <t>9 stud/3</t>
  </si>
  <si>
    <t>Examen medicina - Germana - Limba straina</t>
  </si>
  <si>
    <t>25 stud/3</t>
  </si>
  <si>
    <t>Evaluare pe parcurs semestrul 2 - Informatica aplicata</t>
  </si>
  <si>
    <t>Evaluare pe parcurs semestrul 1 - Traducere Asist. Calculator</t>
  </si>
  <si>
    <t>Lb. eng. - Lb. straina an I Robotică, evaluare pe parcurs, 24 studenți (semestrul I)</t>
  </si>
  <si>
    <t>Lb. eng. - Lb. straina an I Robotică, colocviu, 24 studenți 9semestrul I)</t>
  </si>
  <si>
    <t>Lb. eng. - Lb. straina an I Robotică, restanțe, 24 stdențix25% (semestrul I)</t>
  </si>
  <si>
    <t>Lb. eng. - Lb. straina an I Robotică, reexaminare, 24 stdențix10% (semestrul I)</t>
  </si>
  <si>
    <t>Lb. eng. - Lb. straina an I Robotică, evaluare pe parcurs, 24 studenți (semestrul II)</t>
  </si>
  <si>
    <t>Lb. eng. - Lb. straina an I Robotică, colocviu, 24 studenți (semestrul II)</t>
  </si>
  <si>
    <t>Lb. eng. - Lb. straina an I Robotică, restanțe, 24 stdențix25% (semestrul II)</t>
  </si>
  <si>
    <t>Lb. eng. - Lb. straina an I Robotică, reexaminare, 24 stdențix10% (semestrul II)</t>
  </si>
  <si>
    <t>Lb. eng. - Lb. straina an II Robotică, evaluare pe parcurs, 21 studenți (semestrul I)</t>
  </si>
  <si>
    <t>Lb. eng. - Lb. straina an II Robotică, colocviu, 21 studenți (semestrul I)</t>
  </si>
  <si>
    <t>Lb. eng. - Lb. straina an II Robotică, restanțe, 21 stdențix25% (semestrul I)</t>
  </si>
  <si>
    <t>Lb. eng. - Lb. straina an II Robotică, reexaminare, 21 stdențix10% (semestrul I)</t>
  </si>
  <si>
    <t>Lb. eng. - Lb. straina an I IEI, evaluare pe parcurs, 21 studenți (semestrul I)</t>
  </si>
  <si>
    <t>Lb. eng. - Lb. straina an I IEI, colocviu, 21 studenți (semestrul I)</t>
  </si>
  <si>
    <t>Lb. eng. - Lb. straina an I IEI, restanțe, 21 stdențix25% (semestrul I)</t>
  </si>
  <si>
    <t>Lb. eng. - Lb. straina an I IEI, reexaminare, 21 stdențix10% (semestrul I)</t>
  </si>
  <si>
    <t>Lb. eng. - Lb. straina an I IEI, evaluare pe parcurs, 21 studenți (semestrul II)</t>
  </si>
  <si>
    <t>Lb. eng. - Lb. straina an I IEI, colocviu, 21 studenți (semestrul II)</t>
  </si>
  <si>
    <t>Lb. eng. - Lb. straina an I IEI, restanțe, 21 stdențix25% (semestrul II)</t>
  </si>
  <si>
    <t>Lb. eng. - Lb. straina an I IEI, reexaminare, 21 stdențix10% (semestrul II)</t>
  </si>
  <si>
    <t>Lb. eng. - Lb. straina an II IEI+TTC, evaluare pe parcurs, 31 studenți (semestrul I)</t>
  </si>
  <si>
    <t>Lb. eng. - Lb. straina an II IEI+TTC, colocviu, 31 studenți (semestrul I)</t>
  </si>
  <si>
    <t>Lb. eng. - Lb. straina an II IEI+TTC, restanțe, 31 stdențix25% (semestrul I)</t>
  </si>
  <si>
    <t>Lb. eng. - Lb. straina an II IEI+TTC, reexaminare, 31 stdențix10% (semestrul I)</t>
  </si>
  <si>
    <t>Lb. eng. - Lb. straina an II TDDH, evaluare pe parcurs, 24 studenți (semestrul I)</t>
  </si>
  <si>
    <t>Lb. eng. - Lb. straina an II TDDH, colocviu, 24 studenți (semestrul I)</t>
  </si>
  <si>
    <t>Lb. eng. - Lb. straina an II TDDH, restanțe, 24 stdențix25% (semestrul I)</t>
  </si>
  <si>
    <t>Lb. eng. - Lb. straina an II TDDH, reexaminare, 24 stdențix10% (semestrul I)</t>
  </si>
  <si>
    <t>Lb. eng. - Lb. straina an I Istorie+Patrimoniu, evaluare pe parcurs, 33 studenți (semestrul I)</t>
  </si>
  <si>
    <t>Lb. eng. - Lb. straina an I Istorie+Patrimoniu,  colocviu, 33 studenți (semestrul I)</t>
  </si>
  <si>
    <t>Lb. eng. - Lb. straina an I Istorie+Patrimoniu, restanțe, 33 stdențix25% (semestrul I)</t>
  </si>
  <si>
    <t>Lb. eng. - Lb. straina an I Istorie+Patrimoniu, reexaminare, 33 stdențix10% (semestrul I)</t>
  </si>
  <si>
    <t>Lb. eng. - Lb. straina an I Istorie+Patrimoniu, evaluare pe parcurs, 33 studenți (semestrul II)</t>
  </si>
  <si>
    <t>Lb. eng. - Lb. straina an I Istorie+Patrimoniu,  colocviu, 33 studenți (semestrul II)</t>
  </si>
  <si>
    <t>Lb. eng. - Lb. straina an I Istorie+Patrimoniu, restanțe, 33 stdențix25% (semestrul II)</t>
  </si>
  <si>
    <t>Lb. eng. - Lb. straina an I Istorie+Patrimoniu, reexaminare, 33 stdențix10% (semestrul II)</t>
  </si>
  <si>
    <t>Lb. eng. - Lb. straina an II Istorie+Patrimoniu, evaluare pe parcurs, 32 studenți (semestrul I)</t>
  </si>
  <si>
    <t>Lb. eng. - Lb. straina an II Istorie+Patrimoniu,  colocviu, 32 studenți (semestrul I)</t>
  </si>
  <si>
    <t>Lb. eng. - Lb. straina an II Istorie+Patrimoniu, restanțe, 32 stdențix25% (semestrul I)</t>
  </si>
  <si>
    <t>Lb. eng. - Lb. straina an II Istorie+Patrimoniu, reexaminare, 32 stdențix10% (semestrul I)</t>
  </si>
  <si>
    <t>Lb. eng. - Lb. straina an II Istorie+Patrimoniu, evaluare pe parcurs, 32 studenți (semestrul II)</t>
  </si>
  <si>
    <t>Lb. eng. - Lb. straina an II Istorie+Patrimoniu,  colocviu, 32 studenți (semestrul II)</t>
  </si>
  <si>
    <t>Lb. eng. - Lb. straina an II Istorie+Patrimoniu, restanțe, 32 stdențix25% (semestrul II)</t>
  </si>
  <si>
    <t>Lb. eng. - Lb. straina an II Istorie+Patrimoniu, reexaminare, 32 stdențix10% (semestrul II)</t>
  </si>
  <si>
    <t>Lb. eng. - Lb. straina an I Conservare, evaluare pe parcurs, 20 studenți (semestrul I)</t>
  </si>
  <si>
    <t>Lb. eng. - Lb. straina an I Conservare,  colocviu, 20 studenți (semestrul I)</t>
  </si>
  <si>
    <t>Lb. eng. - Lb. straina an I Conservare, restanțe, 20 stdențix25% (semestrul I)</t>
  </si>
  <si>
    <t>Lb. eng. - Lb. straina an I Conservare, reexaminare, 20 stdențix10% (semestrul I)</t>
  </si>
  <si>
    <t>Lb. eng. - Lb. straina an I Conservare, evaluare pe parcurs, 20 studenți (semestrul II)</t>
  </si>
  <si>
    <t>Lb. eng. - Lb. straina an I Conservare,  colocviu, 20 studenți (semestrul II)</t>
  </si>
  <si>
    <t>Lb. eng. - Lb. straina an I Conservare, restanțe, 20 stdențix25% (semestrul II)</t>
  </si>
  <si>
    <t>Lb. eng. - Lb. straina an I Conservare, reexaminare, 20 stdențix10% (semestrul II)</t>
  </si>
  <si>
    <t>Lb. eng. - Lb. straina an II Conservare, evaluare pe parcurs, 19 studenți (semestrul I)</t>
  </si>
  <si>
    <t>Lb. eng. - Lb. straina an II Conservare,  colocviu, 19 studenți (semestrul I)</t>
  </si>
  <si>
    <t>Lb. eng. - Lb. straina an II Conservare, restanțe, 19 stdențix25% (semestrul I)</t>
  </si>
  <si>
    <t>Lb. eng. - Lb. straina an II Conservare, reexaminare, 19 stdențix10% (semestrul I)</t>
  </si>
  <si>
    <t>Lb. eng. - Lb. straina an II Conservare, evaluare pe parcurs, 19 studenți (semestrul II)</t>
  </si>
  <si>
    <t>Lb. eng. - Lb. straina an II Conservare,  colocviu, 19 studenți (semestrul II)</t>
  </si>
  <si>
    <t>Lb. eng. - Lb. straina an II Conservare, restanțe, 19 stdențix25% (semestrul II)</t>
  </si>
  <si>
    <t>Lb. eng. - Lb. straina an II Conservare, reexaminare, 19 stdențix10% (semestrul II)</t>
  </si>
  <si>
    <t>Curs practic de limbă B IV an III LMA, evaluare pe parcurs, 26 studenți (semestrul II)</t>
  </si>
  <si>
    <t>Curs practic de limbă B IV an III LMA, colocviu, 26 studenți (semestrul II)</t>
  </si>
  <si>
    <t>Curs practic de limbă B IV an III LMA, restanțe, 26 stdențix25% (semestrul II)</t>
  </si>
  <si>
    <t>Curs practic de limbă B IV an III LMA, reexaminare, 26 stdențix10% (semestrul II)</t>
  </si>
  <si>
    <t>Inițiere în interpretarea consecutivă B (engleză) an II LMA, evaluare pe parcurs, 45 studenți (semestrul II)</t>
  </si>
  <si>
    <t>Introducere în teoria și practica traducerii B an I LMA, evaluare pe parcurs, 48 studenți (semestrul II)</t>
  </si>
  <si>
    <t>Examen , verificare</t>
  </si>
  <si>
    <t>Ects 1- 55studenti; Ects 2- 42 studenti; Cig 1 - 64 studenti; Cig 2 57 studenti; Mn 1- 65; Mn 2 41 studenti</t>
  </si>
  <si>
    <t>ID11-Coordonarea de lucrări de finalizare a studiilor</t>
  </si>
  <si>
    <t>Licență/ disertație/ modul psihopedagogic</t>
  </si>
  <si>
    <t xml:space="preserve">Se punctează doar coordonarea lucrărilor care au fost aduse în stadiul de susținere.
</t>
  </si>
  <si>
    <r>
      <rPr>
        <b/>
        <sz val="10"/>
        <color rgb="FF000000"/>
        <rFont val="Arial Narrow"/>
        <family val="2"/>
      </rPr>
      <t>*Punctaje de referință:</t>
    </r>
    <r>
      <rPr>
        <sz val="10"/>
        <color rgb="FF000000"/>
        <rFont val="Arial Narrow"/>
        <family val="2"/>
      </rPr>
      <t xml:space="preserve">
•   10 p./ lucrare de finalizare (modul psihopedagogic);
•        20 p./ lucrare de licență;
•        30 p./ lucrare de disertație + licență programe de minim 5 ani. 
</t>
    </r>
  </si>
  <si>
    <t>Lucrare coordonată (nume student, titlul lucrării, nivelul de studii finalizat prin această lucrare)</t>
  </si>
  <si>
    <t>Neacșu Crina, PERSONAJUL – REFLECTOR FEMININ ÎN ROMANELE HORTENSIEI PAPADAT-BENGESCU licență</t>
  </si>
  <si>
    <t>Gândilă Iulia, MODA ÎN LUMEA PERSONAJELOR. ROMANUL INTERBELIC licență</t>
  </si>
  <si>
    <t>Făgețan Carmen, CEZAR PETRESCU. LITERATURA PENTRU COPII licență</t>
  </si>
  <si>
    <t>Stoia Alessia Maria - MARTHA BIBESCU – PROZA DE CALATORIE licență</t>
  </si>
  <si>
    <t>Haneș Paula - SPAȚII ȘI IPOSTAZE ALE PERSONAJULUI FEMININ ÎN ROMANELE LUI LIVIU REBREANU licență</t>
  </si>
  <si>
    <t>Ungureanu Ioana - Tipologii feminine în opera lui Mihail Sadoveanu licență</t>
  </si>
  <si>
    <t>Blaga Anamaria - IPOSTAZE ALE FEMINITĂȚII ÎN DRAMATURGIA BLAGIANĂ licență</t>
  </si>
  <si>
    <t>Bogdan Ana Maria, NUVELISTICA  REBRENIANĂ licență</t>
  </si>
  <si>
    <t>Roman Teodora, BALZACIANISMUL – FORMULĂ ESTETICĂ A CREAȚIEI LUI G. CĂLINESCU licență</t>
  </si>
  <si>
    <t>Matei Luiza,
ROMANUL ROMÂNESC ȘI FENOMENELE ECONOMICE masterat</t>
  </si>
  <si>
    <t>Popa Claudia, HARTA ROMANULUI „RĂSCOALA”. FICȚIUNE ȘI REALITATE masterat</t>
  </si>
  <si>
    <t>Piloiu Andreea, REPREZENTĂRI ALE MALADIVULUI LA M. BLECHER ȘI THOMAS MANN masterat</t>
  </si>
  <si>
    <t>FLIA6</t>
  </si>
  <si>
    <t>Toader Ionela, JURNALUL LUI MIHAIL SEBASTIAN. AUTENTICITATEA TRĂIRII masterat</t>
  </si>
  <si>
    <t>FLIA7</t>
  </si>
  <si>
    <t>Zgubea Mădălina, CAMIL PETRESCU – UNIVERSUL CITADIN masterat</t>
  </si>
  <si>
    <t>Tatar Adina-Daria, „Pescuitul la feminin - evoluția statutului femeii în sectorul pescuitului în Franța'', licență</t>
  </si>
  <si>
    <t>Vaida Diana-Elena, „Dix pour cent vs. Emily in Paris - aspecte de comunicare interculturală în serialele contemporane franceze și americane / Dix pour cent vs. 
Emily in Paris - enjeux de communication interculturelle à travers les séries françaises et américaines contemporaines”, masterat</t>
  </si>
  <si>
    <r>
      <rPr>
        <sz val="10"/>
        <color theme="1"/>
        <rFont val="Arial Narrow"/>
        <family val="2"/>
      </rPr>
      <t xml:space="preserve">Saveanu Laura, </t>
    </r>
    <r>
      <rPr>
        <i/>
        <sz val="10"/>
        <color theme="1"/>
        <rFont val="Arial Narrow"/>
        <family val="2"/>
      </rPr>
      <t>Arhaismele. Studiu de caz: Capitan Busdugan de Nicolae D. Popescu</t>
    </r>
    <r>
      <rPr>
        <sz val="10"/>
        <color theme="1"/>
        <rFont val="Arial Narrow"/>
        <family val="2"/>
      </rPr>
      <t xml:space="preserve"> (licenta)</t>
    </r>
  </si>
  <si>
    <t>Mariana Bîrză, Cartea românească din Transilvania secolului al XVI-lea. Semnificația operei diaconului Coresi în cultura românească. Licență, cotutelă</t>
  </si>
  <si>
    <t>Florența-Oana Afodorcei, Sisteme moderne de gestiune a fondurilor de arhivă. Studiu de caz: depozitul de arhivă al Bibliotecii Județene ASTRA Sibiu, Disertație</t>
  </si>
  <si>
    <t>Anișoara Buligai, Viața cotidiană în orașul Pitești în Primul Război mondial, Disertație</t>
  </si>
  <si>
    <t>Livia Grigorescu, Managementul serviciilor pentru utilizatori în bibliotecile contemporane. Studiu de caz: Biblioteca Județeană „Marin Preda” Teleorman, Disertație</t>
  </si>
  <si>
    <t>Oajdea Mariana Nadia, Activități editoriale – tehnici și practici curente. Studiu de caz: Editura Armanis, Disertație</t>
  </si>
  <si>
    <t>Rebegel Sonia Elena, Discurs si comunicare în domeniul mass-media, masterat</t>
  </si>
  <si>
    <t>Damian P. Patricia-Maria, O analiză a limbajului publicitar al reclamelor din perspectiva influenței acestora asupra omului.</t>
  </si>
  <si>
    <t>Tănasă Cristiana, Omul ființă socială și influențele pandemiei asupra limbajului , licenta</t>
  </si>
  <si>
    <t>Tiriac Andreea Maria, Influența limbii engleze asupra limbii romanice actuale , licenta</t>
  </si>
  <si>
    <t>Adiaconitei Alexandra, Comunicarea inter- și intra- persuasivă, licenta</t>
  </si>
  <si>
    <t>Sontrop Zioa Florina, Limbajul mimico-gestual și limba română, licenta</t>
  </si>
  <si>
    <t>Lăzăriciu Paula, Specificul limbajului publicitar românesc actual, licenta</t>
  </si>
  <si>
    <t>Boitoș Raluca Adriana, Strategii persuasive în campania promoțională, licenta</t>
  </si>
  <si>
    <t>Neferu Alexandra Ioana, Limbi artificiale în literatură, licenta</t>
  </si>
  <si>
    <t>Pîrcălabu Roberta Anamaria, Complementaritatea limbaj verbal- limbaj nonverbal în discursul public contemporan, licenta</t>
  </si>
  <si>
    <t>LUPULETU IULIANA LICENTA -BIBLIOTECILE TRADITIONALE IN EPOCA CONTEMPORANA</t>
  </si>
  <si>
    <r>
      <rPr>
        <sz val="10"/>
        <color theme="1"/>
        <rFont val="Arial Narrow"/>
        <family val="2"/>
      </rPr>
      <t>Iliș Sorin,</t>
    </r>
    <r>
      <rPr>
        <i/>
        <sz val="10"/>
        <color theme="1"/>
        <rFont val="Arial Narrow"/>
        <family val="2"/>
      </rPr>
      <t>”Zorile Romanațului.” Indice bibliografic 1927-1930</t>
    </r>
    <r>
      <rPr>
        <sz val="10"/>
        <color theme="1"/>
        <rFont val="Arial Narrow"/>
        <family val="2"/>
      </rPr>
      <t xml:space="preserve"> - Licență</t>
    </r>
  </si>
  <si>
    <r>
      <rPr>
        <sz val="10"/>
        <color theme="1"/>
        <rFont val="Arial Narrow"/>
        <family val="2"/>
      </rPr>
      <t xml:space="preserve">Tiru Dumitru, </t>
    </r>
    <r>
      <rPr>
        <i/>
        <sz val="10"/>
        <color theme="1"/>
        <rFont val="Arial Narrow"/>
        <family val="2"/>
      </rPr>
      <t xml:space="preserve">Revista ”Școala Noastră” Indice bibliografic1936-1944 </t>
    </r>
    <r>
      <rPr>
        <sz val="10"/>
        <color theme="1"/>
        <rFont val="Arial Narrow"/>
        <family val="2"/>
      </rPr>
      <t>- Licență</t>
    </r>
  </si>
  <si>
    <r>
      <rPr>
        <sz val="10"/>
        <color theme="1"/>
        <rFont val="Arial Narrow"/>
        <family val="2"/>
      </rPr>
      <t xml:space="preserve">Moga Teodor, </t>
    </r>
    <r>
      <rPr>
        <i/>
        <sz val="10"/>
        <color theme="1"/>
        <rFont val="Arial Narrow"/>
        <family val="2"/>
      </rPr>
      <t xml:space="preserve">Dezvoltarea inteligenței artistice prin lectură </t>
    </r>
    <r>
      <rPr>
        <sz val="10"/>
        <color theme="1"/>
        <rFont val="Arial Narrow"/>
        <family val="2"/>
      </rPr>
      <t>- Licență</t>
    </r>
  </si>
  <si>
    <r>
      <rPr>
        <sz val="10"/>
        <color theme="1"/>
        <rFont val="Arial Narrow"/>
        <family val="2"/>
      </rPr>
      <t xml:space="preserve">Cojocari Mihaela, </t>
    </r>
    <r>
      <rPr>
        <i/>
        <sz val="10"/>
        <color theme="1"/>
        <rFont val="Arial Narrow"/>
        <family val="2"/>
      </rPr>
      <t>Marketing în structuri documentare</t>
    </r>
    <r>
      <rPr>
        <sz val="10"/>
        <color theme="1"/>
        <rFont val="Arial Narrow"/>
        <family val="2"/>
      </rPr>
      <t xml:space="preserve"> - Licență</t>
    </r>
  </si>
  <si>
    <r>
      <rPr>
        <sz val="10"/>
        <color theme="1"/>
        <rFont val="Arial Narrow"/>
        <family val="2"/>
      </rPr>
      <t>Ivan Teodor Nicolae,</t>
    </r>
    <r>
      <rPr>
        <i/>
        <sz val="10"/>
        <color theme="1"/>
        <rFont val="Arial Narrow"/>
        <family val="2"/>
      </rPr>
      <t xml:space="preserve"> Legislația arhivistică. Studiu comparativ</t>
    </r>
    <r>
      <rPr>
        <sz val="10"/>
        <color theme="1"/>
        <rFont val="Arial Narrow"/>
        <family val="2"/>
      </rPr>
      <t xml:space="preserve"> - Licență</t>
    </r>
  </si>
  <si>
    <r>
      <rPr>
        <sz val="10"/>
        <color theme="1"/>
        <rFont val="Arial Narrow"/>
        <family val="2"/>
      </rPr>
      <t>Suciu (Popescu) Sorina Eugenia,</t>
    </r>
    <r>
      <rPr>
        <i/>
        <sz val="10"/>
        <color theme="1"/>
        <rFont val="Arial Narrow"/>
        <family val="2"/>
      </rPr>
      <t xml:space="preserve"> Managementul comunicării în perioadapandemiei. Impactul psihologic asupra educației</t>
    </r>
    <r>
      <rPr>
        <sz val="10"/>
        <color theme="1"/>
        <rFont val="Arial Narrow"/>
        <family val="2"/>
      </rPr>
      <t xml:space="preserve"> - Licență</t>
    </r>
  </si>
  <si>
    <t>Ciobănescu Cătălin Vasile, Victor V. Grecu. Biobiliografie - Licență</t>
  </si>
  <si>
    <r>
      <rPr>
        <sz val="10"/>
        <color theme="1"/>
        <rFont val="Arial Narrow"/>
        <family val="2"/>
      </rPr>
      <t xml:space="preserve">Hanza Dorina, </t>
    </r>
    <r>
      <rPr>
        <i/>
        <sz val="10"/>
        <color theme="1"/>
        <rFont val="Arial Narrow"/>
        <family val="2"/>
      </rPr>
      <t>Personalități marcante ale Colegiului ”Samuil Vulcan” Beiuș</t>
    </r>
    <r>
      <rPr>
        <sz val="10"/>
        <color theme="1"/>
        <rFont val="Arial Narrow"/>
        <family val="2"/>
      </rPr>
      <t xml:space="preserve"> - Masterat</t>
    </r>
  </si>
  <si>
    <r>
      <rPr>
        <sz val="10"/>
        <color theme="1"/>
        <rFont val="Arial Narrow"/>
        <family val="2"/>
      </rPr>
      <t xml:space="preserve">Găinușe Larisa Nicoleta, </t>
    </r>
    <r>
      <rPr>
        <i/>
        <sz val="10"/>
        <color theme="1"/>
        <rFont val="Arial Narrow"/>
        <family val="2"/>
      </rPr>
      <t>Biblioteca publică și școala. Parteneriate educaționale</t>
    </r>
    <r>
      <rPr>
        <sz val="10"/>
        <color theme="1"/>
        <rFont val="Arial Narrow"/>
        <family val="2"/>
      </rPr>
      <t xml:space="preserve"> - Masterat</t>
    </r>
  </si>
  <si>
    <r>
      <rPr>
        <sz val="10"/>
        <color theme="1"/>
        <rFont val="Arial Narrow"/>
        <family val="2"/>
      </rPr>
      <t xml:space="preserve">Țichindelean Andreea-Niculina, </t>
    </r>
    <r>
      <rPr>
        <i/>
        <sz val="10"/>
        <color theme="1"/>
        <rFont val="Arial Narrow"/>
        <family val="2"/>
      </rPr>
      <t>Cultivarea creativității în rândul preșcolarilor</t>
    </r>
    <r>
      <rPr>
        <sz val="10"/>
        <color theme="1"/>
        <rFont val="Arial Narrow"/>
        <family val="2"/>
      </rPr>
      <t xml:space="preserve"> - Masterat</t>
    </r>
  </si>
  <si>
    <r>
      <rPr>
        <sz val="10"/>
        <color theme="1"/>
        <rFont val="Arial Narrow"/>
        <family val="2"/>
      </rPr>
      <t xml:space="preserve">Chivu Alina Cristina, </t>
    </r>
    <r>
      <rPr>
        <i/>
        <sz val="10"/>
        <color theme="1"/>
        <rFont val="Arial Narrow"/>
        <family val="2"/>
      </rPr>
      <t>Rolul CDI-ului în formarea elevilor</t>
    </r>
    <r>
      <rPr>
        <sz val="10"/>
        <color theme="1"/>
        <rFont val="Arial Narrow"/>
        <family val="2"/>
      </rPr>
      <t xml:space="preserve"> - Masterat</t>
    </r>
  </si>
  <si>
    <r>
      <rPr>
        <sz val="10"/>
        <color theme="1"/>
        <rFont val="Arial Narrow"/>
        <family val="2"/>
      </rPr>
      <t>Benchea(Stoiția) Denisa Ștefana,</t>
    </r>
    <r>
      <rPr>
        <i/>
        <sz val="10"/>
        <color theme="1"/>
        <rFont val="Arial Narrow"/>
        <family val="2"/>
      </rPr>
      <t xml:space="preserve"> Animația de lectură. Ghid de activități</t>
    </r>
    <r>
      <rPr>
        <sz val="10"/>
        <color theme="1"/>
        <rFont val="Arial Narrow"/>
        <family val="2"/>
      </rPr>
      <t xml:space="preserve"> - Masterat</t>
    </r>
  </si>
  <si>
    <r>
      <rPr>
        <sz val="10"/>
        <color theme="1"/>
        <rFont val="Arial Narrow"/>
        <family val="2"/>
      </rPr>
      <t>Roman (Sandu) Daniela Elena,</t>
    </r>
    <r>
      <rPr>
        <i/>
        <sz val="10"/>
        <color theme="1"/>
        <rFont val="Arial Narrow"/>
        <family val="2"/>
      </rPr>
      <t xml:space="preserve"> Lectura în bibliotecile publice </t>
    </r>
    <r>
      <rPr>
        <sz val="10"/>
        <color theme="1"/>
        <rFont val="Arial Narrow"/>
        <family val="2"/>
      </rPr>
      <t>- Masterat</t>
    </r>
  </si>
  <si>
    <t>Benghea Alexandra, "Mitul Electrei in dramaturgia universala: Euripide, Giraudoux, Sartre, Eugene O'Neill" (lucrare de licență)</t>
  </si>
  <si>
    <t>20 puncte</t>
  </si>
  <si>
    <r>
      <rPr>
        <sz val="10"/>
        <color rgb="FF000000"/>
        <rFont val="Arial Narrow"/>
        <family val="2"/>
      </rPr>
      <t xml:space="preserve">Lupu Elena, "Gustave Flaubert, </t>
    </r>
    <r>
      <rPr>
        <i/>
        <sz val="10"/>
        <color rgb="FF000000"/>
        <rFont val="Arial Narrow"/>
        <family val="2"/>
      </rPr>
      <t>Doamna Bovary</t>
    </r>
    <r>
      <rPr>
        <sz val="10"/>
        <color rgb="FF000000"/>
        <rFont val="Arial Narrow"/>
        <family val="2"/>
      </rPr>
      <t xml:space="preserve"> - L.N. Tolstoi, </t>
    </r>
    <r>
      <rPr>
        <i/>
        <sz val="10"/>
        <color rgb="FF000000"/>
        <rFont val="Arial Narrow"/>
        <family val="2"/>
      </rPr>
      <t>Anna Karenina</t>
    </r>
    <r>
      <rPr>
        <sz val="10"/>
        <color rgb="FF000000"/>
        <rFont val="Arial Narrow"/>
        <family val="2"/>
      </rPr>
      <t xml:space="preserve">. Studiu comparativ" (lucrare de licență)   </t>
    </r>
  </si>
  <si>
    <t>Sireagu Andreea, "Motivul avarului in literatura universala: Plautus, Moliere, Delavrancea" (lucrare de licență)</t>
  </si>
  <si>
    <t>Tămbescu Cosmina, "Forme ale distopiei in literatura contemporana: George Orwell, Evgheni Zamiatin Zamiatin, Boualem Sansal" (lucrare de licenta)</t>
  </si>
  <si>
    <t>Olaru Izabela, "Charlotte Bronte, Jane Eyre; Jean Rhys, Intinsa Mare a Sargaselor. De la modelul feminitatii la modelele livrescului: (disertatie)</t>
  </si>
  <si>
    <t>30 puncte</t>
  </si>
  <si>
    <t xml:space="preserve">Stan Maria, "Semnificatii ale razboiului in romanul contemporan: Ernest Hemingway, Michael Ondaatje, Pierre Lemaitre" (disertatie) </t>
  </si>
  <si>
    <t>Popa Emilia, "Violenta si dezumanizare in romanele lui William Golding, Anthony Burgess si Mario Vargas Llosa" (disertatie)</t>
  </si>
  <si>
    <t>Adina Gherghin - Théorie et pratique de la traduction littéraire : étude de cas-Marin Sorescu, disertație master</t>
  </si>
  <si>
    <t>30p</t>
  </si>
  <si>
    <t>Ramona Gudă -Analyse contrastive des proverbes: domaine franco-roumain, disertație master</t>
  </si>
  <si>
    <t>Uscatu Bianca - Învățământul la distanță: oportunități și provocări - modul psihoped II</t>
  </si>
  <si>
    <t>10p</t>
  </si>
  <si>
    <r>
      <rPr>
        <sz val="10"/>
        <color theme="1"/>
        <rFont val="Arial Narrow"/>
        <family val="2"/>
      </rPr>
      <t xml:space="preserve">Stăncioiu Mihaela-Adriana, </t>
    </r>
    <r>
      <rPr>
        <i/>
        <sz val="10"/>
        <color theme="1"/>
        <rFont val="Arial Narrow"/>
        <family val="2"/>
      </rPr>
      <t>Le genre dans la classe du nom/ Genul în clasa substantivului</t>
    </r>
    <r>
      <rPr>
        <sz val="10"/>
        <color theme="1"/>
        <rFont val="Arial Narrow"/>
        <family val="2"/>
      </rPr>
      <t>, nivel licență.</t>
    </r>
  </si>
  <si>
    <t>20p</t>
  </si>
  <si>
    <r>
      <rPr>
        <sz val="10"/>
        <color theme="1"/>
        <rFont val="Arial Narrow"/>
        <family val="2"/>
      </rPr>
      <t xml:space="preserve">Uscatu Bianca, </t>
    </r>
    <r>
      <rPr>
        <i/>
        <sz val="10"/>
        <color theme="1"/>
        <rFont val="Arial Narrow"/>
        <family val="2"/>
      </rPr>
      <t>Le pronom personnel – aspects contrastifs en français et en roumain/ Pronumele personal – aspecte contrastive în franceză și română,</t>
    </r>
    <r>
      <rPr>
        <sz val="10"/>
        <color theme="1"/>
        <rFont val="Arial Narrow"/>
        <family val="2"/>
      </rPr>
      <t xml:space="preserve"> disertație, nivel masterat.</t>
    </r>
  </si>
  <si>
    <r>
      <rPr>
        <sz val="10"/>
        <color theme="1"/>
        <rFont val="Arial Narrow"/>
        <family val="2"/>
      </rPr>
      <t xml:space="preserve">Oprea Marilena Angela, </t>
    </r>
    <r>
      <rPr>
        <i/>
        <sz val="10"/>
        <color theme="1"/>
        <rFont val="Arial Narrow"/>
        <family val="2"/>
      </rPr>
      <t>L’analyse des verbes de sentiment dans le discours / Analiza verbelor de sentiment în discurs,</t>
    </r>
    <r>
      <rPr>
        <sz val="10"/>
        <color theme="1"/>
        <rFont val="Arial Narrow"/>
        <family val="2"/>
      </rPr>
      <t xml:space="preserve"> disertație, nivel masterat</t>
    </r>
  </si>
  <si>
    <r>
      <rPr>
        <sz val="10"/>
        <color theme="1"/>
        <rFont val="Arial Narrow"/>
        <family val="2"/>
      </rPr>
      <t xml:space="preserve">Ciocîrlan Ana-Maria, </t>
    </r>
    <r>
      <rPr>
        <i/>
        <sz val="10"/>
        <color theme="1"/>
        <rFont val="Arial Narrow"/>
        <family val="2"/>
      </rPr>
      <t>Les fabliaux du Moyen Âge: entre rire et satire</t>
    </r>
    <r>
      <rPr>
        <sz val="10"/>
        <color theme="1"/>
        <rFont val="Arial Narrow"/>
        <family val="2"/>
      </rPr>
      <t>, Nivel Licență</t>
    </r>
  </si>
  <si>
    <r>
      <rPr>
        <sz val="10"/>
        <color theme="1"/>
        <rFont val="Arial Narrow"/>
        <family val="2"/>
      </rPr>
      <t xml:space="preserve">Pop Andreea, </t>
    </r>
    <r>
      <rPr>
        <i/>
        <sz val="10"/>
        <color theme="1"/>
        <rFont val="Arial Narrow"/>
        <family val="2"/>
      </rPr>
      <t>La chantefable Aucassin et Nicolette – plaidoyer pour l’amour sans contraintes</t>
    </r>
    <r>
      <rPr>
        <sz val="10"/>
        <color theme="1"/>
        <rFont val="Arial Narrow"/>
        <family val="2"/>
      </rPr>
      <t>, Nivel Licență</t>
    </r>
  </si>
  <si>
    <r>
      <rPr>
        <sz val="10"/>
        <color theme="1"/>
        <rFont val="Arial Narrow"/>
        <family val="2"/>
      </rPr>
      <t xml:space="preserve">Păunescu Giorgiana, </t>
    </r>
    <r>
      <rPr>
        <i/>
        <sz val="10"/>
        <color theme="1"/>
        <rFont val="Arial Narrow"/>
        <family val="2"/>
      </rPr>
      <t>Traduire dans le domaine écologique ou comment fonctionne le « passeport vert » du traducteur</t>
    </r>
    <r>
      <rPr>
        <sz val="10"/>
        <color theme="1"/>
        <rFont val="Arial Narrow"/>
        <family val="2"/>
      </rPr>
      <t>, Nivel Master</t>
    </r>
  </si>
  <si>
    <t>Oprișor Carmen Simona</t>
  </si>
  <si>
    <r>
      <rPr>
        <sz val="10"/>
        <color rgb="FF000000"/>
        <rFont val="Helvetica Neue"/>
      </rPr>
      <t>Balea Sabrina, </t>
    </r>
    <r>
      <rPr>
        <i/>
        <sz val="10"/>
        <color rgb="FF000000"/>
        <rFont val="Helvetica"/>
      </rPr>
      <t>Importanța cărților populare în literatura română, masterat</t>
    </r>
  </si>
  <si>
    <r>
      <rPr>
        <sz val="14"/>
        <color rgb="FF000000"/>
        <rFont val="Helvetica Neue"/>
      </rPr>
      <t>Banu Angelica, </t>
    </r>
    <r>
      <rPr>
        <i/>
        <sz val="14"/>
        <color rgb="FF000000"/>
        <rFont val="Helvetica"/>
      </rPr>
      <t>Balcanismul  în opera lui Anton Pann</t>
    </r>
    <r>
      <rPr>
        <sz val="14"/>
        <color rgb="FF000000"/>
        <rFont val="Helvetica"/>
      </rPr>
      <t>.T</t>
    </r>
    <r>
      <rPr>
        <i/>
        <sz val="14"/>
        <color rgb="FF000000"/>
        <rFont val="Helvetica"/>
      </rPr>
      <t>aina proverbelor, masterat</t>
    </r>
  </si>
  <si>
    <r>
      <rPr>
        <sz val="14"/>
        <color rgb="FF000000"/>
        <rFont val="Helvetica Neue"/>
      </rPr>
      <t>Boștiog Ovidiu, </t>
    </r>
    <r>
      <rPr>
        <i/>
        <sz val="14"/>
        <color rgb="FF000000"/>
        <rFont val="Helvetica"/>
      </rPr>
      <t>Călătorii inițiatice în opera lui Mihail Sadoveanu. O structură tripartită, masterat</t>
    </r>
  </si>
  <si>
    <r>
      <rPr>
        <sz val="14"/>
        <color rgb="FF000000"/>
        <rFont val="Helvetica Neue"/>
      </rPr>
      <t>Floriță Dalina,</t>
    </r>
    <r>
      <rPr>
        <i/>
        <sz val="14"/>
        <color rgb="FF000000"/>
        <rFont val="Helvetica"/>
      </rPr>
      <t> Elemente fantastice în opera lui Ștefan Bănulescu, masterat</t>
    </r>
  </si>
  <si>
    <r>
      <rPr>
        <sz val="14"/>
        <color rgb="FF000000"/>
        <rFont val="Helvetica Neue"/>
      </rPr>
      <t>Banciu Kinga</t>
    </r>
    <r>
      <rPr>
        <i/>
        <sz val="14"/>
        <color rgb="FF000000"/>
        <rFont val="Helvetica"/>
      </rPr>
      <t>, Cultura vinului și a viței de vie în Jidvei</t>
    </r>
    <r>
      <rPr>
        <sz val="14"/>
        <color rgb="FF000000"/>
        <rFont val="Helvetica"/>
      </rPr>
      <t>, licenta</t>
    </r>
  </si>
  <si>
    <t>Cornățeanu Evelina, Mitul erotic și motivul Zburătorului în poezia românească, licenta</t>
  </si>
  <si>
    <t>Dunca Lucica, Obiceiuri și tradiții din comuna Vișeu de Jos, licenta</t>
  </si>
  <si>
    <t>Gaideu Adelina, Tradiții și obiceiuri din Basarabia, licenta</t>
  </si>
  <si>
    <t>Nică Maria Cătălina, Simbolul șarpelui în mitologie și literatură, licenta</t>
  </si>
  <si>
    <t>Popa Andreea Mădălina, Nuvela românească în secolul al XX-lea, licenta</t>
  </si>
  <si>
    <t>Popescu Marius, Meșteșugul prelucrării lemnului pe teritoriul României . Tehnici arhaice tradiționale</t>
  </si>
  <si>
    <t>Uică Elena Raluca, Aspecte ale Romantismului Biedermeier în romanele lui Bolintineanu, licenta</t>
  </si>
  <si>
    <t>TIHON VICTORIA, ROMANITATEA EUROPEANA SI AVANTAJELE INTERCOMUNICARII,nivel licenta</t>
  </si>
  <si>
    <r>
      <rPr>
        <sz val="10"/>
        <color theme="1"/>
        <rFont val="Arial Narrow"/>
        <family val="2"/>
      </rPr>
      <t xml:space="preserve">David Daniela, </t>
    </r>
    <r>
      <rPr>
        <i/>
        <sz val="10"/>
        <color theme="1"/>
        <rFont val="Arial Narrow"/>
        <family val="2"/>
      </rPr>
      <t>Stilistica presei online - S</t>
    </r>
    <r>
      <rPr>
        <sz val="10"/>
        <color theme="1"/>
        <rFont val="Arial Narrow"/>
        <family val="2"/>
      </rPr>
      <t>tudii de licență</t>
    </r>
  </si>
  <si>
    <t>Oniga Lia (disertație)</t>
  </si>
  <si>
    <t>Rus Andreea Maria (disertație)</t>
  </si>
  <si>
    <t>Iosif Larisa (disertație)</t>
  </si>
  <si>
    <t>Sporiș, Nicole: "Contracultura în ficțiune: libertinism, narcotice și muzică", disertație masterat</t>
  </si>
  <si>
    <t>Gherman, Iuliana: "Genul și performarea genului în pozia queer din România", disertație master</t>
  </si>
  <si>
    <t>Coțofană, Cristian: "Digital Humanities. Geocritică. Ecocritică. Geografii materiale ale romanului românesc", disertație master</t>
  </si>
  <si>
    <t>Tibori, Andreea: "Categorii negative în modernismul religios. Psalmii arghezieni", disertație master</t>
  </si>
  <si>
    <t>Simulete, Roxana: "Trauma Studies. Sindromul posttraumatic în romanul românesc", disertație master</t>
  </si>
  <si>
    <r>
      <rPr>
        <sz val="10"/>
        <color theme="1"/>
        <rFont val="Arial Narrow"/>
        <family val="2"/>
      </rPr>
      <t xml:space="preserve">Alicsandru, Denisa: "Orientalism și alteritate. </t>
    </r>
    <r>
      <rPr>
        <i/>
        <sz val="10"/>
        <color theme="1"/>
        <rFont val="Arial Narrow"/>
        <family val="2"/>
      </rPr>
      <t>Maytrei</t>
    </r>
    <r>
      <rPr>
        <sz val="10"/>
        <color theme="1"/>
        <rFont val="Arial Narrow"/>
        <family val="2"/>
      </rPr>
      <t xml:space="preserve"> de Mircea Eliade", disertație master</t>
    </r>
  </si>
  <si>
    <t>Eva Maria Frățilă, „Actorul în starea de dans. De la cuvânt la mișcare.” -nivel licență</t>
  </si>
  <si>
    <t xml:space="preserve"> Maria Petru, „Privirea ca instrument non-verbal în arta actorului.”-nivel licență</t>
  </si>
  <si>
    <t>Valentin Emanuel Nuțiu, „Actualitatea teatrului radiofonic românesc ”-nivel licență</t>
  </si>
  <si>
    <t>Posa Alexandra Nicoleta, „ Blestemele și obiceiurile păgâne ritualice la români, între tradiție și contemporaneitate ”-coordonare parte practică-nivel licență</t>
  </si>
  <si>
    <t>Alexandra Eftenie,„  Exploatări ale sensibilității în raport cu metamorfoza ființei, pe ritmuri orientale ”-coordonare parte practică-nivel licență</t>
  </si>
  <si>
    <t>Denisa Maria Popa,„ Ia românească, între tradițional și modern”-coordonare parte practică-nivel licență</t>
  </si>
  <si>
    <t>Ioan Stoica,„ Eu și Alter Ego”-coordonare parte practică-nivel licență</t>
  </si>
  <si>
    <t>Bar Denisa, „Ia - platformă de promovare a parimoniului cultural prin evenimente culturale”, licență</t>
  </si>
  <si>
    <t>Buduleci Violeta, „Managementul artelor spectacolului în perioada pandemică la nive național - compromis sau evoluție”, licență</t>
  </si>
  <si>
    <t>Ioniță Adriana, „Managementul cultural și ceația populară pentru copii și tineret”, disertație</t>
  </si>
  <si>
    <t>Podariu Andrei,Management și marketing în industria dansului popular românesc, disertație</t>
  </si>
  <si>
    <t>Dobre Oana, „Managementul cultural și strategii de marketig la nivelul unui ONG”, disertație</t>
  </si>
  <si>
    <t>Bîtiu Iancu Ramona, „Proiecte culturale în contextul pandemiei”, disertație</t>
  </si>
  <si>
    <t>Andra Ramona Nitu, Superpuerile actorului: gândul, cuvântul, gestul, masterat</t>
  </si>
  <si>
    <t>Cojoacă Corina Christina, Triada persona - personaj - actor / masterat</t>
  </si>
  <si>
    <t>Cristian Iordan, Valențe cinematografice în teatrul modern / masterat</t>
  </si>
  <si>
    <t>Flavius Cătălin Haiducescu, Improvizația ca bază a procesului actoricesc / masterat</t>
  </si>
  <si>
    <t>Maria Lelea, Intre lumi- realitate și ficțiune în arta actorului / masterat</t>
  </si>
  <si>
    <t>Ion Cristian Pencu, Forme de finanțare în antreprenoriatul cultural</t>
  </si>
  <si>
    <t>Chiriță Diana, „Arta performativă actuală”, nivel licență</t>
  </si>
  <si>
    <t>Tănase Călin, „Tehnica vocală extinsă spre înțelegerea caracterelor dramatice”, nivel licență</t>
  </si>
  <si>
    <t>Roman Georgiana, „Modernizări ale dramelor shakespeariene”, nivel licență</t>
  </si>
  <si>
    <t>Popa Denisa Maria, „Ia românească între tradițional și modern”, nivel licență</t>
  </si>
  <si>
    <t>Posa Alexandra Nicoleta, „Blestemele și obiceiurile păgâne ritualice la români. Între tradiție și contemporan”, nivel licență</t>
  </si>
  <si>
    <t>Telebuș Marius Gabriel, „Obiceiuri precreștine la români. Ceata de feciori în trecut și prezent”, nivel licență</t>
  </si>
  <si>
    <t>Dobrescu Sebastian, „Teatrul senzorial Labirint”, nivel licență</t>
  </si>
  <si>
    <t>Boldor Alexandru, Impactul activității culturale în dezvoltarea unei comunități, nivel licență</t>
  </si>
  <si>
    <t>Bicfalvi Ada, „Personajul - de la realitate textuală la realitate scenină”, nivel licență</t>
  </si>
  <si>
    <t>Florea Anastasia, „Chipurile Medeei. Scurtă istorie a unui personaj mitic”, nivel licență</t>
  </si>
  <si>
    <t>Moghină Valentina, „Cleopatra, drumul unui personaj istoric către un personaj mitic”, nivel licență</t>
  </si>
  <si>
    <t>Stancu Ciprian, „Pescărușul lui Cehov în viziunea regizorală a lui Andrei Șerban. Spectacolul Pescărușul (Unteatru, 2018)”, nivel licență</t>
  </si>
  <si>
    <t>Stoica I. Ioan. Eu și alter-ego</t>
  </si>
  <si>
    <t>Eftenie Alexandra, Exploatări ale sensibilității în raport cu metamorfoza ființei, pe ritmuri orientale</t>
  </si>
  <si>
    <t>Muntean I.A. Iulian-Paul, De la obiceiurile strămoșești la spectacolul contemporan – Ritualul de nuntă</t>
  </si>
  <si>
    <t>Lazăr I. Ioan Alexandru, Evoluția dansului în timp – legătura omului cu dansul</t>
  </si>
  <si>
    <t>Adrian Bumbeș, Personajul tragic și etapele procesului său de construcție scenică, licență</t>
  </si>
  <si>
    <t>Dinu-Andrei Neagu, Tulburări de personalitate și psihopatologie în teatrul lui Shakespeare, licență</t>
  </si>
  <si>
    <t>Gabriel Muncuș, Posibila ratare, dinamică a reușitei în arta actorului, disertație</t>
  </si>
  <si>
    <t>Zamfirache Burlan Eufrosina Andreea - Translation versus interpretation. A Comparative Analysis - Masterat TIST</t>
  </si>
  <si>
    <t>Tinca Damaris - Peculiar Aspects of Legal Terminology in Translation Practice - Masterat TIST</t>
  </si>
  <si>
    <t>Cebuc A. Patricia, China - European Union Relations: Opportunities and Challenges, Licenta</t>
  </si>
  <si>
    <t>Deac V. Antonia-Florina, "Chinese culturemes as reflected in the romanian translations of yu hua's novels"</t>
  </si>
  <si>
    <t xml:space="preserve">Mihu A. Catrina-Claudia, Studiu asupra contribuțiilor școlilor de gândire Confucianiste, Taoiste și Budiste asupra psihicului chinez modern
</t>
  </si>
  <si>
    <t xml:space="preserve">Moisă R. Bianca , China seen through a foreigner's eyes </t>
  </si>
  <si>
    <t>Opreanu R.S Andra-Nineta, Dimensiunile culturii și modul în care influențează strategiile de marketing în China</t>
  </si>
  <si>
    <t>FLIA 220</t>
  </si>
  <si>
    <t>ANA MIHAELA NEDA, COMUNICAREA IN MASA SI RASPUNSUL PUBLICULUI IN SUA, LICENTA</t>
  </si>
  <si>
    <t>DINCA ANDREEA STEFANIA, PROBLEME ALE DISCRIMINARII RASIALE IN CULTURA AMERICANA, LICENTA</t>
  </si>
  <si>
    <t>HADA RALUCA DENISA, ASPECTE ALE VISULUI AMERICAN, O PERSPECTIVA ISTORICA, LICENTA</t>
  </si>
  <si>
    <t>BRAICU MARIA CRISTINA, REALITY SHOW-URILE CA FENOMEN CULTURAL IN PEISAJUL MEDIATIC ANGLO-SAXON</t>
  </si>
  <si>
    <t>Aron Daria-Tea-Sânziana: Problematica Holocaustului în romanul "Als Hitler das rosa Kaninchen stahl" de Judith Kerr. Lucrarea de absolvire a studiilor de masterat</t>
  </si>
  <si>
    <t>Ligia-Daniela Barna - Principles and Strategies in Advertising Translations, Masterat</t>
  </si>
  <si>
    <r>
      <rPr>
        <sz val="10"/>
        <color theme="1"/>
        <rFont val="Arial Narrow"/>
        <family val="2"/>
      </rPr>
      <t xml:space="preserve">Lorena-Maria Oprita - Translation of Problematic Humour in Gender-Focused </t>
    </r>
    <r>
      <rPr>
        <i/>
        <sz val="10"/>
        <color theme="1"/>
        <rFont val="Arial Narrow"/>
        <family val="2"/>
      </rPr>
      <t>Bewitched</t>
    </r>
    <r>
      <rPr>
        <sz val="10"/>
        <color theme="1"/>
        <rFont val="Arial Narrow"/>
        <family val="2"/>
      </rPr>
      <t>, Masterat</t>
    </r>
  </si>
  <si>
    <t>Anna Krestel: Bemühungen zur Beseitigung der Fehlleistungen der rumänisch-sprechenden Schüler im Erlernen der
deutschen Sprache, licență</t>
  </si>
  <si>
    <t>Teodora Căpățînă: DIE ART DER SPRACHE. Die natürlichen und künstlichen Sprachen, licență</t>
  </si>
  <si>
    <t>Andreea Dan: Textanalyse: "Der Tod in Venedig" von Thomas Mann, licență</t>
  </si>
  <si>
    <t>Rolf Winkler: Vergütetes Sprachkonzept und -trainings im Callcenter, masterat LLG</t>
  </si>
  <si>
    <t>Bota Andra Maria: Analiza personajelor feminine din „Cântecul Nibelungilor”, master mLLG</t>
  </si>
  <si>
    <t>Schneider-Palase Anita: Găsirea identității proprii în opera „Homo Faber” de Max Frisch, master mLLG</t>
  </si>
  <si>
    <t>Dürr Johanna Adela: Personajele feminine din opera „Der Zweikampf” de Heinrich von Kleist, master mLLG</t>
  </si>
  <si>
    <t>Konnert Manfred Mihail: Influența relației tată-fiu asupra operelor lui Franz Kafka, master mLLG</t>
  </si>
  <si>
    <t>Bec-Groza-Damian Elena: Memoriile Mariei Wagner și ale Mariei Kellinger ca mărturii ale istoriei orale ale deportării sașilor transilvăneni, master mLLG</t>
  </si>
  <si>
    <t>Gheață Ioana Alexandra: Magie și legendă în nuvela lui Theodor Storm "Călărețul din negură", licență litere</t>
  </si>
  <si>
    <t>Knuff Roxana Corina: Mamele vitrege și frații vitregi ca personaje în basmele Fraților Grimm, licență litere</t>
  </si>
  <si>
    <t>Grunwald Roxana</t>
  </si>
  <si>
    <t>DAVID MARIA-SPEECH ACTS, LICENTA</t>
  </si>
  <si>
    <t>GLIGOR DIANA, THE STYLISTICS OF LITERARY TRANSLATIONS PRIDE AND PREJUDICE BY JANE AUSTEN, LICENTA</t>
  </si>
  <si>
    <t>ARMEANA NATALIA- TRANSLATION IN MUSIC- A PRACTICAL APPROACH, LICENTA</t>
  </si>
  <si>
    <t>DRAGAN DENISA ANDRADA- THE TRANSLATION OF IDIOMS AND PROVERBS FROM ENGLISH INTO ROMANIAN</t>
  </si>
  <si>
    <t>LUP ANDREEA- A STUDY OF STYLISTIC DEVIATION IN E E CUMMINGS POETRY-LICENTA</t>
  </si>
  <si>
    <t>ASAFTEI TEODORA- PSYCHOLINGUISTICS AND INTERPERSONAL COMMUNICATION-LICENTA</t>
  </si>
  <si>
    <t>CORMAN CRISTINA- TEACHING ENGLISH TO SECONDARY SCHOOL BETWEEN TRADITIONAL AND MODERN APPROACHES-LICENTA</t>
  </si>
  <si>
    <t>AVRAM GEORGIANA-A COMPARISON BETWEEN CHINA AND ORWELLS WRITINGS-LICENTA</t>
  </si>
  <si>
    <t>COSMA MIRUNA- THE ENGLISH ARTICLE. A PARALLEL TO THE FRENCH ARTICLE-LICENTA</t>
  </si>
  <si>
    <t>CERGHIZAN OANA-MARIA- A PARALLEL BETWEEN THE ENGLISH AND ROMANIAN NOUN, LICENTA</t>
  </si>
  <si>
    <t>VILAU IOANA-RALUCA- BASIC THEORY BETWEEN APPLIED LINGUISTICS AND LANGUAGE TEACHING, LICENTA</t>
  </si>
  <si>
    <t>Alba Teodora - Piracy and Social Class in the British Empire (Licenta)</t>
  </si>
  <si>
    <t>Tirla Tania - The Role of Ethnic Food in American Culture (Licenta)</t>
  </si>
  <si>
    <r>
      <rPr>
        <sz val="10"/>
        <color theme="1"/>
        <rFont val="Arial Narrow"/>
        <family val="2"/>
      </rPr>
      <t xml:space="preserve">Dima Ioana Andreea - ”Character Development in the Victorian Bildungsroman: </t>
    </r>
    <r>
      <rPr>
        <i/>
        <sz val="10"/>
        <color theme="1"/>
        <rFont val="Arial Narrow"/>
        <family val="2"/>
      </rPr>
      <t>Jane Eyre</t>
    </r>
    <r>
      <rPr>
        <sz val="10"/>
        <color theme="1"/>
        <rFont val="Arial Narrow"/>
        <family val="2"/>
      </rPr>
      <t xml:space="preserve"> and </t>
    </r>
    <r>
      <rPr>
        <i/>
        <sz val="10"/>
        <color theme="1"/>
        <rFont val="Arial Narrow"/>
        <family val="2"/>
      </rPr>
      <t>Great Expectations</t>
    </r>
    <r>
      <rPr>
        <sz val="10"/>
        <color theme="1"/>
        <rFont val="Arial Narrow"/>
        <family val="2"/>
      </rPr>
      <t>” (licență)</t>
    </r>
  </si>
  <si>
    <r>
      <rPr>
        <sz val="10"/>
        <color theme="1"/>
        <rFont val="Arial Narrow"/>
        <family val="2"/>
      </rPr>
      <t>Bălan Olivia Miruna - ”Shakespearean Eschatology between Classicism, Christian Doctrine and Existentialism (</t>
    </r>
    <r>
      <rPr>
        <i/>
        <sz val="10"/>
        <color theme="1"/>
        <rFont val="Arial Narrow"/>
        <family val="2"/>
      </rPr>
      <t>Avant la Lettre</t>
    </r>
    <r>
      <rPr>
        <sz val="10"/>
        <color theme="1"/>
        <rFont val="Arial Narrow"/>
        <family val="2"/>
      </rPr>
      <t>)” (licență)</t>
    </r>
  </si>
  <si>
    <t>Bărtuș Daniel Ovidiu, American Exceptionalism in Herman Melville’s Moby-Dick; or, The Whale and in Ernest Hemingway’s The Old Man and the Sea, Licență</t>
  </si>
  <si>
    <t>Diaconescu-Tancou Antonia, George Orwell, The Prophet of False Utopias: Animal Farm and 1984, Licență</t>
  </si>
  <si>
    <t>Fulea Ariadna-Laura, Methods and Strategies Used in Translating Political Documentaries: A Comparative Approach to the Translation of The Lost World of Communism and The Last King of Communism: Nicolae Ceaușescu, Masterat</t>
  </si>
  <si>
    <t>Macovei Anda, The Slave Narrative in American Literature from Olaudah Equiano and Frederick Douglass to Mark
Twain, Licență</t>
  </si>
  <si>
    <t>Roberts Emma-Maureen, Female Characters in Daisy Miller by Henry James and The Great Gatsby by F. Scott Fitzgerald: Daisy Miller and
Daisy Buchanan. A Feminist Perspective, Licență</t>
  </si>
  <si>
    <t>Velicea Andreea, Trauma in The Adventures of Huckleberry Finn by Mark Twain and The Sun Also Rises by Ernest
Hemingway</t>
  </si>
  <si>
    <t>Disertatie. LUPU ALINA-GABRIELA. DIFFICULTIES AND STRATEGIES IN TRANSLATING THE VOICES OF THE
CHARACTERS FROM THE NOVEL THE ADVENTURES OF HUCKLEBERRY FINN</t>
  </si>
  <si>
    <t>Disertatie. Emilian Tîrban. THE BIOLOGICAL AND THE TECHNOLOGICAL IN LITERARY TRANSLATION: ON THE
EFFICIENCY AND EFFICACY OF MACHINE-ASSISTED LITERARY TRANSLATIONS</t>
  </si>
  <si>
    <t>Disertatie. Roxana-Mihaela Dăscălașu. CULTURAL AND STYLISTIC CHALLENGES
IN THE TRANSLATION OF WIDE SARGASSO SEA</t>
  </si>
  <si>
    <t xml:space="preserve">Disertatie. Dina Ștefania-Alina. STYLISTIC ASPECTS IN LITERARY TRANSLATION.
D. H. LAWRENCE. A CASE STUDY. </t>
  </si>
  <si>
    <t>Disertatie. SÎNTU BIANCA IRINA. ASSESSING THE ROLE OF STYLE IN LITERARY TRANSLATION.
JACOB’S ROOM. A CASE STUDY.</t>
  </si>
  <si>
    <t>Disertatie. MOROȘANU ROXANA-MIRELA. CONSTRAINTS IN TRANSLATING CULTURE-SPECIFIC TERMS</t>
  </si>
  <si>
    <r>
      <rPr>
        <b/>
        <sz val="10"/>
        <color theme="1"/>
        <rFont val="Arial Narrow"/>
        <family val="2"/>
      </rPr>
      <t>Vilau Ioana Raluca</t>
    </r>
    <r>
      <rPr>
        <sz val="10"/>
        <color theme="1"/>
        <rFont val="Arial Narrow"/>
        <family val="2"/>
      </rPr>
      <t xml:space="preserve"> - Basic Theory Between Applied Linguistics and Language Teaching, Litere, Studii de licenta</t>
    </r>
  </si>
  <si>
    <r>
      <rPr>
        <b/>
        <sz val="10"/>
        <color theme="1"/>
        <rFont val="Arial Narrow"/>
        <family val="2"/>
      </rPr>
      <t>David  Maria</t>
    </r>
    <r>
      <rPr>
        <sz val="10"/>
        <color theme="1"/>
        <rFont val="Arial Narrow"/>
        <family val="2"/>
      </rPr>
      <t xml:space="preserve"> - Speech Acts in Pragmatics, Litere, Studii de Licenta</t>
    </r>
  </si>
  <si>
    <r>
      <rPr>
        <b/>
        <sz val="10"/>
        <color theme="1"/>
        <rFont val="Arial Narrow"/>
        <family val="2"/>
      </rPr>
      <t>Gligor Diana</t>
    </r>
    <r>
      <rPr>
        <sz val="10"/>
        <color theme="1"/>
        <rFont val="Arial Narrow"/>
        <family val="2"/>
      </rPr>
      <t xml:space="preserve"> - The Stylistics of Literary Translations: Pride and Prejudice by Jane Austen, Litere, Studii de licenta</t>
    </r>
  </si>
  <si>
    <r>
      <rPr>
        <b/>
        <sz val="10"/>
        <color theme="1"/>
        <rFont val="Arial Narrow"/>
        <family val="2"/>
      </rPr>
      <t xml:space="preserve">Armeana Natalia </t>
    </r>
    <r>
      <rPr>
        <sz val="10"/>
        <color theme="1"/>
        <rFont val="Arial Narrow"/>
        <family val="2"/>
      </rPr>
      <t>- Translation in Music: A Practical Approach, Litere, Studii de licenta</t>
    </r>
  </si>
  <si>
    <r>
      <rPr>
        <b/>
        <sz val="10"/>
        <color theme="1"/>
        <rFont val="Arial Narrow"/>
        <family val="2"/>
      </rPr>
      <t>Dragan Denisa</t>
    </r>
    <r>
      <rPr>
        <sz val="10"/>
        <color theme="1"/>
        <rFont val="Arial Narrow"/>
        <family val="2"/>
      </rPr>
      <t xml:space="preserve"> - The Translation of Idioms and Proverbs from English into Romanian, Litere, Studii de licenta</t>
    </r>
  </si>
  <si>
    <r>
      <rPr>
        <b/>
        <sz val="10"/>
        <color theme="1"/>
        <rFont val="Arial Narrow"/>
        <family val="2"/>
      </rPr>
      <t>Lup Andreea</t>
    </r>
    <r>
      <rPr>
        <sz val="10"/>
        <color theme="1"/>
        <rFont val="Arial Narrow"/>
        <family val="2"/>
      </rPr>
      <t xml:space="preserve"> - A Study of Stylistic Deviation in E,E. Cumming's Poetry, Litere, Studii de Licenta                                                           </t>
    </r>
    <r>
      <rPr>
        <b/>
        <sz val="10"/>
        <color theme="1"/>
        <rFont val="Arial Narrow"/>
        <family val="2"/>
      </rPr>
      <t>Corman Cristina</t>
    </r>
    <r>
      <rPr>
        <sz val="10"/>
        <color theme="1"/>
        <rFont val="Arial Narrow"/>
        <family val="2"/>
      </rPr>
      <t xml:space="preserve"> - Teaching English to Secondary School Between Traditional and Modern Approaches, Litere, Studii de Licenta                                                           </t>
    </r>
    <r>
      <rPr>
        <b/>
        <sz val="10"/>
        <color theme="1"/>
        <rFont val="Arial Narrow"/>
        <family val="2"/>
      </rPr>
      <t>Cosma Miruna</t>
    </r>
    <r>
      <rPr>
        <sz val="10"/>
        <color theme="1"/>
        <rFont val="Arial Narrow"/>
        <family val="2"/>
      </rPr>
      <t xml:space="preserve"> - The English Article. Parallel to the Frence Article, Litere, Studii de licenta                                              </t>
    </r>
    <r>
      <rPr>
        <b/>
        <sz val="10"/>
        <color theme="1"/>
        <rFont val="Arial Narrow"/>
        <family val="2"/>
      </rPr>
      <t>Cerghizan Oana</t>
    </r>
    <r>
      <rPr>
        <sz val="10"/>
        <color theme="1"/>
        <rFont val="Arial Narrow"/>
        <family val="2"/>
      </rPr>
      <t xml:space="preserve"> - A Parallel Between The English and Romanian Nouns, Litere, Studii de licenta</t>
    </r>
  </si>
  <si>
    <t>Berlea Olivia-Maria - Istoria și evoluția sărbătorilor de Crăciun, Anul Nou și Sf. Patrick în cultura anglo-americană (licență)</t>
  </si>
  <si>
    <t>Iconomescu Robert - Legenda Hollywood - emblema modernă și culturală a unei națiuni (licență)</t>
  </si>
  <si>
    <t>Mihon Maria-Ioana - Evoluția monarhiei britanice, de la tradiție la modernitate (licență)</t>
  </si>
  <si>
    <t>Neamțiu Iulia-Maria - ASPECTE ALE MODERNITĂȚII ÎNVĂȚĂMÂNTULUI GIMNAZIAL ÎN SUA ȘI IMPACTUL PANDEMIEI 
COVID-19 ASUPRA EVOLUȚIEI SALE (licență)</t>
  </si>
  <si>
    <t>Rusu George-Alexandru - VALORI ALE EPOCII VICTORIENE (licență)</t>
  </si>
  <si>
    <t>SZEMCSUC ROSALINDA-ANDREA - STATELE UNITE – DRUMUL LUNG AL UNEI NAȚIUNI PRIN DEMOCRAȚIE</t>
  </si>
  <si>
    <t>SĂRARU (CIOCAN) MARIA NICOLETA - Provocările traducerilor – textul jurnalistic (disertație)</t>
  </si>
  <si>
    <t>SPANACHI DENISA-MIHAELA - Reclamele. Noua eră a consumerismului</t>
  </si>
  <si>
    <r>
      <rPr>
        <sz val="10"/>
        <color theme="1"/>
        <rFont val="Arial Narrow"/>
        <family val="2"/>
      </rPr>
      <t xml:space="preserve">Dumitrescu Lăcrămioara-Gabriela, Licență,                     A Comparative Approach to Female Characters in Jane Austen’s </t>
    </r>
    <r>
      <rPr>
        <i/>
        <sz val="10"/>
        <color theme="1"/>
        <rFont val="Arial Narrow"/>
        <family val="2"/>
      </rPr>
      <t>Pride and Prejudice</t>
    </r>
    <r>
      <rPr>
        <sz val="10"/>
        <color theme="1"/>
        <rFont val="Arial Narrow"/>
        <family val="2"/>
      </rPr>
      <t xml:space="preserve"> and Charlotte Brontë’s </t>
    </r>
    <r>
      <rPr>
        <i/>
        <sz val="10"/>
        <color theme="1"/>
        <rFont val="Arial Narrow"/>
        <family val="2"/>
      </rPr>
      <t>Jane Eyre</t>
    </r>
  </si>
  <si>
    <r>
      <rPr>
        <sz val="10"/>
        <color theme="1"/>
        <rFont val="Arial Narrow"/>
        <family val="2"/>
      </rPr>
      <t>Iavorschii Rodica, Licență,
Stereotypes and Prejudices in the Victorian Novel:</t>
    </r>
    <r>
      <rPr>
        <i/>
        <sz val="10"/>
        <color theme="1"/>
        <rFont val="Arial Narrow"/>
        <family val="2"/>
      </rPr>
      <t xml:space="preserve"> Shirley</t>
    </r>
    <r>
      <rPr>
        <sz val="10"/>
        <color theme="1"/>
        <rFont val="Arial Narrow"/>
        <family val="2"/>
      </rPr>
      <t xml:space="preserve"> by Charlotte Brontë,</t>
    </r>
    <r>
      <rPr>
        <i/>
        <sz val="10"/>
        <color theme="1"/>
        <rFont val="Arial Narrow"/>
        <family val="2"/>
      </rPr>
      <t xml:space="preserve"> Wuthering Heights</t>
    </r>
    <r>
      <rPr>
        <sz val="10"/>
        <color theme="1"/>
        <rFont val="Arial Narrow"/>
        <family val="2"/>
      </rPr>
      <t xml:space="preserve"> by Emily Brontë 
and </t>
    </r>
    <r>
      <rPr>
        <i/>
        <sz val="10"/>
        <color theme="1"/>
        <rFont val="Arial Narrow"/>
        <family val="2"/>
      </rPr>
      <t>Tess of the D’Urbervilles</t>
    </r>
    <r>
      <rPr>
        <sz val="10"/>
        <color theme="1"/>
        <rFont val="Arial Narrow"/>
        <family val="2"/>
      </rPr>
      <t xml:space="preserve"> by Thomas Hardy</t>
    </r>
  </si>
  <si>
    <t>Florea Oana Maria, Cultural Life in the United States of America - Music; LMA, studii de licenta</t>
  </si>
  <si>
    <t>Tita Ioana Larisa, The History of Immigration in the U.S.A., LMA, studii de licenta</t>
  </si>
  <si>
    <t>Stanca Raluca Mihaela, The American Education System, LMA, studii de licenta</t>
  </si>
  <si>
    <t>Manisor Teodora, Mentalities and Lifestyle in the United Kingdom, LMA, studii de licenta</t>
  </si>
  <si>
    <t>Ropotin Cristina Andreea: Isprăvile lui Till Eulenspiegel și ale lui Păcală. Un studiu contrastiv (licență)</t>
  </si>
  <si>
    <t>20p./ lucrare de licență</t>
  </si>
  <si>
    <t>Șuteică Iulia - Metafora florii în opera lui Gottfried Benn (licență)</t>
  </si>
  <si>
    <t>Popa Lăcărmioara-Marilena</t>
  </si>
  <si>
    <t>Stroia Robert: Religiöse Themen und Motive in J. W. Goethes Faust , licență</t>
  </si>
  <si>
    <t xml:space="preserve">Păștean Dana: Das Problem der individuellen und kollektiven Schuld
in den Werken Andorra und Biedermann und die Brandstifer
bei Max Frisch, licență
</t>
  </si>
  <si>
    <t>Dan Maria: Kabale und Liebe von Friedrich Schiller und Romeo und Julia von William Shakespeare. Ein Vergleich, licență</t>
  </si>
  <si>
    <t>Ene Sorina: Faust und Moara lui Califar. Ein Vergleich  / ”Faust” și ”Moara lui Călifar”, o comparație, licență</t>
  </si>
  <si>
    <t>Pleșa Antonia: Das Drama der Kinder im Werk Frühlings Erwachen von Frank Wedekind, licență</t>
  </si>
  <si>
    <t xml:space="preserve">Visu, Diana: Die Figur des Außenseiters: Woyzeck- Gregor Samsa-Jean Baptiste Grenouille. Eine vergleichende Analyse </t>
  </si>
  <si>
    <t>Măsaru Corina: Motivul lui ”Loreley” în literature germană – Transformări paradigmatice de la Romantism la Postmodernism, licență</t>
  </si>
  <si>
    <r>
      <rPr>
        <sz val="10"/>
        <color theme="1"/>
        <rFont val="Arial Narrow"/>
        <family val="2"/>
      </rPr>
      <t xml:space="preserve">Ioana Maria Râşteiu: Darstellung der Realität hinter dem Eisernem Vorhang in Eginald Schlattners Roman </t>
    </r>
    <r>
      <rPr>
        <i/>
        <sz val="10"/>
        <color theme="1"/>
        <rFont val="Arial Narrow"/>
        <family val="2"/>
      </rPr>
      <t>Rote Handschuhe (disertaţie)</t>
    </r>
  </si>
  <si>
    <r>
      <rPr>
        <sz val="10"/>
        <color theme="1"/>
        <rFont val="Arial Narrow"/>
        <family val="2"/>
      </rPr>
      <t xml:space="preserve">Florin-Daniel Mădularu Oprinescu: Wa(h)re Wahrheit im Kommunismus. </t>
    </r>
    <r>
      <rPr>
        <i/>
        <sz val="10"/>
        <color theme="1"/>
        <rFont val="Arial Narrow"/>
        <family val="2"/>
      </rPr>
      <t>Herztier</t>
    </r>
    <r>
      <rPr>
        <sz val="10"/>
        <color theme="1"/>
        <rFont val="Arial Narrow"/>
        <family val="2"/>
      </rPr>
      <t xml:space="preserve"> und </t>
    </r>
    <r>
      <rPr>
        <i/>
        <sz val="10"/>
        <color theme="1"/>
        <rFont val="Arial Narrow"/>
        <family val="2"/>
      </rPr>
      <t>Der Fuchs war damals schon der Jäger von Herta Müller(disertatie)</t>
    </r>
  </si>
  <si>
    <t>Pătraşcu Ruth: Die Geschlechter- und Familienkonstellation in ausgewählten Werken von Carmen Elisabeth Puchianu</t>
  </si>
  <si>
    <t>Ioana Orbu: Integrarea tinerilor din Europa de Sud-Est în sistemul educațional german (masterat CIDE, prom. anterioară)</t>
  </si>
  <si>
    <t>Anda Cosma: Instituții de promovare a limbii și culturii române în străinătate (litere, licență)</t>
  </si>
  <si>
    <t>Thomas David Sieber: Infrastructuri identitare ale etnicilor germani din România (litere, licență)</t>
  </si>
  <si>
    <t>Elena Pirpidel (Rusu): Publicitatea din perspectivă istorică. Strategii publicitare în presa sibiană a sec. XIX (masterat LLG)</t>
  </si>
  <si>
    <t>Annemarie Jianu: Preparate culinare, condimente și gust. Procedee de îmbogățire a vocabularului în specia de text rețetă culinară (masterat LLG)</t>
  </si>
  <si>
    <t xml:space="preserve">Li Wentao, "Irony in Jane Austen’s Novels, Pride and Prejudice and Emma", licenta </t>
  </si>
  <si>
    <t>Alina Artenie, "Shakespearean Voices in Virginia Woolf’s Mrs. Dalloway", licenta</t>
  </si>
  <si>
    <t>Marius Geti, "Sex, Shame and the Marginalisation of the other: Gender Performance in 
Christopher Isherwood’s A Single Man", licenta</t>
  </si>
  <si>
    <t>1. Breaz Bianca Adriana "Contemporary History and Culture in Ali Smith’s Novels Autumn and Summer"
2. Pocan Raluca Cristiana "Features of the 19th-Century English Novel as Reflected in Lewis Carroll’s Alice’s Adventures in Wonderland"
3. Radu Alexandru-Ștefan "Women’s Rights in Margaret Atwood’s The Handmaid’s Tale"
4. Șubenicev Vadim-Leonid "Dystopia in Fiction and Film: George Orwell’s 1984"</t>
  </si>
  <si>
    <t>Luca Iulian, Libertatea de exprimare in SUA si Marea Britanie, studii de licență</t>
  </si>
  <si>
    <t>Fusaru Ștefana, Etimologia
termenilor medicali. Paralele între limbile romanice și germanice, studii de licență</t>
  </si>
  <si>
    <t>Chivu Alexandra, Traducerea jocurilor de cuvinte, studii de licență</t>
  </si>
  <si>
    <t>ID12 - Calitatea de membru în diverse consilii și comisii care funcționează la nivelul ULBS/ local/ național</t>
  </si>
  <si>
    <t xml:space="preserve">Calitatea de membru în mai multe consilii și comisii se punctează separat.
</t>
  </si>
  <si>
    <r>
      <rPr>
        <b/>
        <sz val="10"/>
        <color rgb="FF000000"/>
        <rFont val="Arial Narrow"/>
        <family val="2"/>
      </rPr>
      <t>*Punctaje de referință:</t>
    </r>
    <r>
      <rPr>
        <sz val="10"/>
        <color rgb="FF000000"/>
        <rFont val="Arial Narrow"/>
        <family val="2"/>
      </rPr>
      <t xml:space="preserve">
•       40 p. = membru în consiliile din Organigrama ULBS sau în Comisia de Etică;
•       60 p. = membru în Consiliul Departamentului;
•       60 p. = membru în Consiliul Facultății;
•       80 p. = membru în Senatul ULBS/ CSD/ CSUD;
•       100 p. = membru în Consiliul de Administrație;
•       comisii de concurs pentru ocuparea posturilor didactice și de cercetare: 30 p. – președinte / 20 p. – membru;
•       comisii de expertiză la nivel național/local (ca reprezentanți ai ULBS, cu mandat oficial): 20 p./comisie;
•       alte comisii de analiză a activității didactice: valoarea punctajului este stabilită de către instanța care instituie comisia, cu aprobarea forului decizional superior (nivel minim: Consiliul Facultății).</t>
    </r>
    <r>
      <rPr>
        <b/>
        <sz val="10"/>
        <color rgb="FF000000"/>
        <rFont val="Arial Narrow"/>
        <family val="2"/>
      </rPr>
      <t xml:space="preserve">
</t>
    </r>
    <r>
      <rPr>
        <sz val="10"/>
        <color rgb="FF000000"/>
        <rFont val="Arial Narrow"/>
        <family val="2"/>
      </rPr>
      <t xml:space="preserve">
</t>
    </r>
  </si>
  <si>
    <t>Consiliul sau comisa (denumirea)</t>
  </si>
  <si>
    <t>Comisia de concurs: Departamentul de Pregătire a Personalului Didactic Lector universitar, poziția 38, disciplinele: Literatura pentru copii; Limba română; Literatura română; Pratica pedagogică în învățământul preuniversitar</t>
  </si>
  <si>
    <t>Comisia Biroului Electoral al  Universitătii ,.Lucian Blaga" din Sibiu (2021-2023)</t>
  </si>
  <si>
    <t>membru în comisia de concurs pentru ocuparea postului de conferențiar, Universitatea din Craiova, decizie nr. 2945/20.06.2022</t>
  </si>
  <si>
    <t>membru în comisia de concurs pentru ocuparea postului de conferențiar, Universitatea „Dunărea de Jos” din Galați, decizie nr 8021/30.06.2022</t>
  </si>
  <si>
    <t>membru in comisia de concurspe postul de asistent univ Morariu David (data: 4.02.2022)</t>
  </si>
  <si>
    <t>Comisia Națională a Bibliotedilor</t>
  </si>
  <si>
    <t>Consiliul Facultătii de Litere si Arte, https://litere.ulbsibiu.ro/documente/2021-2022/Consiliu/Componenta%20CONSILIU_FLA.pdf</t>
  </si>
  <si>
    <t>Comisie Erasmus - membru</t>
  </si>
  <si>
    <t>CF FLA</t>
  </si>
  <si>
    <t>Comisia de învățământ și internaționalizare</t>
  </si>
  <si>
    <t>Comisia de cercetare științifică și studii doctorale</t>
  </si>
  <si>
    <t>Membru Comisie concurs conferențiar univ: Vieru Roxana, 2022, Universitatea Alexandru Ioan Cuza din Iași</t>
  </si>
  <si>
    <t>Membru Comisie concurs profesor univ: Tucan Dumitru, 2022, Universitatea de Vest din Timișoara</t>
  </si>
  <si>
    <t>Membru Comisie concurs asistent univ: Morariu David, 04.02.2022, Universitatea „Lucian Blaga” din Sibiu</t>
  </si>
  <si>
    <t>Comisia de verificare a îndeplinirii standardelor ULBS, Facultatea de Litere și Arte , sem I</t>
  </si>
  <si>
    <t>Comisia de verificare a îndeplinirii standardelor ULBS, Facultatea de Litere și Arte , sem II</t>
  </si>
  <si>
    <t>Consiliul Departamentului</t>
  </si>
  <si>
    <t>https://senat.ulbsibiu.ro/wp-content/uploads/Componenta-comisia-studeteasca_ianuarie2022_.pdf</t>
  </si>
  <si>
    <t>40p</t>
  </si>
  <si>
    <t>consiliul departamentului Studii Romanice</t>
  </si>
  <si>
    <t>60p</t>
  </si>
  <si>
    <t>consiliul facultății Litere si Arte https://litere.ulbsibiu.ro/documente/2021-2022/Consiliu/Componenta%20CONSILIU_FLA.pdf</t>
  </si>
  <si>
    <t xml:space="preserve">senat ULBS https://senat.ulbsibiu.ro/organizare/membri-senat/ </t>
  </si>
  <si>
    <t>80p</t>
  </si>
  <si>
    <t>membru în Consiliul departamentului</t>
  </si>
  <si>
    <t>Consiliul Facultății (de Litere și Arte)</t>
  </si>
  <si>
    <t>Comisia socială și activități studențești (FLA)</t>
  </si>
  <si>
    <t>Comisia competențe lingvistice - Limba română (2021-2022)</t>
  </si>
  <si>
    <t>Comisia de concurs pentru ocuparea funcţiei didactice de conf. univ., Universitatea „1 Decembrie 1918” din Alba Iulia, poz. 24, 8 februarie 2022</t>
  </si>
  <si>
    <t>Comisia de concurs pentru ocuparea funcţiei didactice de asistent univ., Universitatea „Lucian Blaga” din Sibiu, poz. 37, 2-4 februarie 2022</t>
  </si>
  <si>
    <t>Consiliul Științific</t>
  </si>
  <si>
    <t>Consiliul de Internaționalizare</t>
  </si>
  <si>
    <t>Consiliul Facultății de Litere și Arte</t>
  </si>
  <si>
    <t>Senatul ULBS</t>
  </si>
  <si>
    <t>CSUD</t>
  </si>
  <si>
    <t>Consiliul de Administrație</t>
  </si>
  <si>
    <t>Membru în comisia de concurs pentru ocuparea postului de asistent universitar, poz. 37, disciplinele: Lingvistică generală; Limba româna contemporană. Sintaxă; Limba română contemporană. Funcții sintactice; Limba română contemporană. Analize gramaticale; Stilistica limbii române; Limba română contemporană; Semiotică; Noțiuni de gramatică, Departamentul de Studii Romanice, Facultatea de Litere și Arte, Universitatea „Lucian Blaga” din Sibiu, 4 februarie 2022 (candidat câștigător: David Morariu).</t>
  </si>
  <si>
    <t>Consiliul Facultăți</t>
  </si>
  <si>
    <t xml:space="preserve">Consiliul de Administrație </t>
  </si>
  <si>
    <t>Consiliul Departamentului de Studii Romanice</t>
  </si>
  <si>
    <t>Comisia de Asigurare a Calității la nivelul FLA</t>
  </si>
  <si>
    <t>Comisia de Învățământ și internaționalizare a CFLA</t>
  </si>
  <si>
    <t>Comisia administrativă, patrimoniu și strategii a CFLA</t>
  </si>
  <si>
    <t>Comisia socială și activtități studențești a CFLA</t>
  </si>
  <si>
    <t>Comisia Senatului ULBS – patrimoniu și dezvoltare organizațională</t>
  </si>
  <si>
    <t>Președinte Comisie de concurs asistent (per. det.) poz. 37, DSR, sem. I, Facultatea de Litere și Arte Sibiu</t>
  </si>
  <si>
    <t>Președinte Comisia de verificare a îndeplinirii standardelor ULBS, Facultatea de Litere și Arte , sem I</t>
  </si>
  <si>
    <t>Comisie de concurs conferențiar univ., poz. 23, Filologie, Universitatea 1 Decembrie Alba Iulia,  8.02.2022</t>
  </si>
  <si>
    <t>Reprezentant ULBS în Comisia de concurs pentru ocuparea funcției de director al Centrului Județean de Excelență Sibiu, sesiunea ianuarie-aprilie 2022</t>
  </si>
  <si>
    <t>Reprezentant ULBS în Comisia de concurs pentru ocuparea funcției de director al Grădiniței cu Program Prelungit nr. 15 Sibiu, sesiunea ianuarie-aprilie 2022</t>
  </si>
  <si>
    <t>Reprezentant ULBS în Comisia de concurs pentru ocuparea funcției de director al Clubului Școlar Sportiv "Șoimii" Sibiu, sesiunea ianuarie-aprilie 2022</t>
  </si>
  <si>
    <t>membru comisie de ocupare a posturilor didactice (asistent poz.45)</t>
  </si>
  <si>
    <t>membru comisie de ocupare a posturilor didactice (lector poz. 22)</t>
  </si>
  <si>
    <t>Președinte comisia de concurs post lector poz. 23</t>
  </si>
  <si>
    <t>membru în senatul ULBS</t>
  </si>
  <si>
    <t>Consiliul Facultatii de Litere si Arte</t>
  </si>
  <si>
    <t>https://litere.ulbsibiu.ro/facultate/consiliu-si-comisii/</t>
  </si>
  <si>
    <t>Consiliul Facultărții</t>
  </si>
  <si>
    <t>Comisia de concurs: asistent universitar, poziția 46 - Cunoștințe muzicale/ritmică/instrument și Ritmică,
teoria muzicii, forme muzicale</t>
  </si>
  <si>
    <t>Consiliul Facultății</t>
  </si>
  <si>
    <t>președinte comisie de ocupare a posturilor didactice (asist. Poz. 45, conf. Poz. 10, conf. Poz. 11)</t>
  </si>
  <si>
    <t>membru comisie de ocupare a posturilor didactice (asist. Poz. 46, lector poz. 23)</t>
  </si>
  <si>
    <t>Comisia de admitere sesiunea vară</t>
  </si>
  <si>
    <t>Comisia de admitere sesiunea toamnă</t>
  </si>
  <si>
    <t>Concurs pe post asist. poz. 45</t>
  </si>
  <si>
    <t>Concurs pe post asist. poz. 46</t>
  </si>
  <si>
    <t>membru comisie de ocupare a posturilor didactice (lector poz. 23)</t>
  </si>
  <si>
    <t>membru în consiliul departamentului</t>
  </si>
  <si>
    <t>membru în consiliul facultății</t>
  </si>
  <si>
    <t>membru în senat</t>
  </si>
  <si>
    <t>membru comisie de concurs asist 45</t>
  </si>
  <si>
    <t>președinte comisie de concurs asist 46</t>
  </si>
  <si>
    <t>membru comisie de concurs lect 23</t>
  </si>
  <si>
    <t xml:space="preserve">Burdusel Eva-Nicoleta </t>
  </si>
  <si>
    <t>Consiliul de Internaționalizare al ULBS</t>
  </si>
  <si>
    <t>Comisia Erasmus</t>
  </si>
  <si>
    <t>Comisia de activități studențești și relații cu comunitatea a Senatului ULBS</t>
  </si>
  <si>
    <t>Comisia de verificare a îndeplinirii standardelor - sem 2</t>
  </si>
  <si>
    <t>Comisia de cercetare științifică și studii doctorale a CFLA</t>
  </si>
  <si>
    <t>membru în Consiliul Facultatii</t>
  </si>
  <si>
    <t>1. Comisia de concurs, profesor universitar, aprobată prin hotărârea Senatului universitar al USV din data de 21.12.2022, nr. 115, şi Decizia nr. 296 din 22.12.2022 a Rectorului Universității „Ştefan cel Mare” din Suceava, 05.02.2023 (candidat Onoriu Colacel);</t>
  </si>
  <si>
    <t>3. Comisia de concurs, profesor universitar, poz 3, Profesor, Departamentul de Limbi și Literaturi Moderne, Facultatea de Litere, Istorie și Teologie în cadrul Universității de Vest din Timisoara, 01.07.2022 (candidat Codruţa-Maria-Cornelia Goşa);</t>
  </si>
  <si>
    <t>Consiliul Departamentului DSAAG</t>
  </si>
  <si>
    <t>Membru în Comisia socială și activități studențești</t>
  </si>
  <si>
    <t>Membru în Consiliul Departamentului</t>
  </si>
  <si>
    <t>Membru în Consiliul Facultății</t>
  </si>
  <si>
    <t>Membru in Consiliul Facultatii de Litere si Arte</t>
  </si>
  <si>
    <t>Membru in Comisia Erasmus+ a Facultatii de Litere si Arte, ULBS</t>
  </si>
  <si>
    <t>Comisia de îndrumare doctorand Andrea Susanne Stancu</t>
  </si>
  <si>
    <t>Comisia de selecție Erasmus</t>
  </si>
  <si>
    <t>membru Consiliul Științific ULBS</t>
  </si>
  <si>
    <t>membru Consiliu Departament</t>
  </si>
  <si>
    <t>membru Consiliu FLA</t>
  </si>
  <si>
    <t>membru concurs post didactic (asist. perioadă determinată; câștigător: Ovio Olaru)</t>
  </si>
  <si>
    <t>Membru în Consiliul DSAAG</t>
  </si>
  <si>
    <t>Membru în Consiliul Facultăţii</t>
  </si>
  <si>
    <t>Membru în Senatul ULBS</t>
  </si>
  <si>
    <t xml:space="preserve">ID13-Coordonarea activității individuale a studenților
</t>
  </si>
  <si>
    <t>Consultații, tutorat, practică</t>
  </si>
  <si>
    <t xml:space="preserve">Consultații: punctajele se acordă se acordă cu condiția anunțării publice, la început de an universitar, a intervalului de consultații al cadrului didactic respectiv, la avizierul / pe site-ul departamentului;
</t>
  </si>
  <si>
    <t>Tutorat: punctajele se acordă se acordă cu condiția anunțării publice, la început de an universitar, a listei de tutori, la avizierul / pe site-ul departamentului; punctajele se acordă proporțional cu eficiența activității desfășurate, pe baza unor indicatori preciși, prin decizia consiliului structurii administrative care organizează programul de studiu (departament/ facultate);</t>
  </si>
  <si>
    <t>Practică de specialitate: punctajul nu se acordă atunci când practica este inclusă în norma de predare; punctajul nu se împarte între coordonatorii care coordonează formații diferite de practică.</t>
  </si>
  <si>
    <r>
      <rPr>
        <b/>
        <sz val="10"/>
        <color rgb="FF000000"/>
        <rFont val="Arial Narrow"/>
        <family val="2"/>
      </rPr>
      <t>*Punctaje de referință:</t>
    </r>
    <r>
      <rPr>
        <sz val="10"/>
        <color rgb="FF000000"/>
        <rFont val="Arial Narrow"/>
        <family val="2"/>
      </rPr>
      <t xml:space="preserve">
•       consultații = 56 de ore;
•       tutorat = 200 de ore;
•       practică de specialitate = un număr de ore egal cu acela din planurile de învățământ ale programului.
</t>
    </r>
  </si>
  <si>
    <t>Tipul activității coordonate (consultații, tutorat, practică de specialitate)</t>
  </si>
  <si>
    <t>Consultații</t>
  </si>
  <si>
    <t>Tutorat an I Romana</t>
  </si>
  <si>
    <t>consultații</t>
  </si>
  <si>
    <t>consultatii</t>
  </si>
  <si>
    <t>tutorat licență an II</t>
  </si>
  <si>
    <t>practică de specialitate, an II, licență</t>
  </si>
  <si>
    <t>practică de specialitate, an III, licență</t>
  </si>
  <si>
    <t>practică de specialitate, an I, master</t>
  </si>
  <si>
    <t>practică de specialitate, an II, master</t>
  </si>
  <si>
    <t>Tutorat an 3 Litere Franceza</t>
  </si>
  <si>
    <t>Practică de specialitate</t>
  </si>
  <si>
    <t>Tutorat licentă LMA</t>
  </si>
  <si>
    <t>Consultatii</t>
  </si>
  <si>
    <t>Tutorat licenta LLR an III</t>
  </si>
  <si>
    <t>Tutorat masterat LLR an II</t>
  </si>
  <si>
    <t>CONSULTATII</t>
  </si>
  <si>
    <t>TUTORAT</t>
  </si>
  <si>
    <t>tutorat</t>
  </si>
  <si>
    <t>56 puncte</t>
  </si>
  <si>
    <t xml:space="preserve">consultații </t>
  </si>
  <si>
    <t>tutorat master I + tutorat master II</t>
  </si>
  <si>
    <t>practică master I</t>
  </si>
  <si>
    <t>practică master II</t>
  </si>
  <si>
    <t>56 ore</t>
  </si>
  <si>
    <t>Practică de specialitate An I Master Studii curatoriale 12 studenți</t>
  </si>
  <si>
    <t>Tutorat an I LMA Franceză</t>
  </si>
  <si>
    <t>200 ore</t>
  </si>
  <si>
    <t xml:space="preserve">Practica de specialitate an I LMA Franceză </t>
  </si>
  <si>
    <t>84 ore</t>
  </si>
  <si>
    <t>Terian Simina-Maria</t>
  </si>
  <si>
    <t>tutorat - PPLR</t>
  </si>
  <si>
    <t>practică de specialitate</t>
  </si>
  <si>
    <t>Tutore anul I, Masterat https://litere.ulbsibiu.ro/documente/2021-2022/Orare%20FLA%202/Masterat/Lb%20si%20lit%20romana%20in%20epoca%20globalizarii_an-1_sem-1_2021-2022.pdf</t>
  </si>
  <si>
    <t>Coordonator Practică de specialitate anul I, Licență</t>
  </si>
  <si>
    <t>Coordonator Practică de specialitate anul II, Licență</t>
  </si>
  <si>
    <t>Coordonator Practică elaborarea lucrării de licență anul III, Licență</t>
  </si>
  <si>
    <t>Coordonator Practică de specialitate anul I Master LLREG</t>
  </si>
  <si>
    <t>Coordonator Practică elaborarea lucrării de disertație, anul II, Master LLEG</t>
  </si>
  <si>
    <t>tuturiat anii I și II master Management și Antreprenoriat Cultural</t>
  </si>
  <si>
    <t>practică de specialitate cu anii I și II master Management și Antreprenoriat Cultural</t>
  </si>
  <si>
    <t>practica de specialitate</t>
  </si>
  <si>
    <t>Tutorat (Master AICD, anii I și II)</t>
  </si>
  <si>
    <t>Practică de specialitate masterat</t>
  </si>
  <si>
    <t>Tutorat (Artele spectacolului - Actorie, anul II)</t>
  </si>
  <si>
    <t>Stanciu S. Alba</t>
  </si>
  <si>
    <t>Tutorat (Coregrafie, anul I)</t>
  </si>
  <si>
    <t>tutorat (Artele Spectacolului - Coregrafie, anul II)</t>
  </si>
  <si>
    <t>Tutorat (anul III Teatrologie - Management cultural)</t>
  </si>
  <si>
    <t>coordonare practică de specialitate</t>
  </si>
  <si>
    <t>Burudsel Eva-Nicoleta</t>
  </si>
  <si>
    <t>tutorat an II Masterat TIST</t>
  </si>
  <si>
    <t>Tutorat</t>
  </si>
  <si>
    <t>Practică</t>
  </si>
  <si>
    <t>practica de specialitate LMA E II</t>
  </si>
  <si>
    <t>Tutorat anul I LMA germana</t>
  </si>
  <si>
    <t>Practica anul I LMA germana</t>
  </si>
  <si>
    <t>Ciocoi-Pop Vecsei Maria-Miruna</t>
  </si>
  <si>
    <t>Ciocoi-Pop Ana-Blanca</t>
  </si>
  <si>
    <t>tutorat anul III Litere Germană</t>
  </si>
  <si>
    <t>practica</t>
  </si>
  <si>
    <t>CONSULTAȚII</t>
  </si>
  <si>
    <t>PRACTICĂ DE SPECIALITATE</t>
  </si>
  <si>
    <t>Practica de specialitate</t>
  </si>
  <si>
    <t>Tutorat, anul I Litere Engleză</t>
  </si>
  <si>
    <t>tutoriat anul II Litere Germană</t>
  </si>
  <si>
    <t>practică de specialitate anul II Litere Germană</t>
  </si>
  <si>
    <t>tutoriat</t>
  </si>
  <si>
    <t>practică de specialitate mCIDE</t>
  </si>
  <si>
    <t>practica master TIST</t>
  </si>
  <si>
    <t>tutorat (anul III Limbă și literatură engleză)</t>
  </si>
  <si>
    <t>practică de specialitate (anul III Limbă și literatură engleză)</t>
  </si>
  <si>
    <t>Consultaţii</t>
  </si>
  <si>
    <t>Practică de specialitate: Redactarea lucrării de licenţă (LLG, anul III)</t>
  </si>
  <si>
    <t>ID14 -Organizarea de evenimente/activități destinate studenților</t>
  </si>
  <si>
    <t xml:space="preserve">Evenimente științifice, educaționale, culturale ș.a.m.d.; se includ în categoria destinatarilor și rezidenții, masteranzii și elevii.
</t>
  </si>
  <si>
    <t xml:space="preserve">Se punctează doar activitățile desfășurate sub egida ULBS;
</t>
  </si>
  <si>
    <t>Nu se punctează activitățile remunerate din surse externe (de ex.: școli de vară pontate și remunerate în cadrul unor proiecte).</t>
  </si>
  <si>
    <r>
      <rPr>
        <b/>
        <sz val="10"/>
        <color rgb="FF000000"/>
        <rFont val="Arial Narrow"/>
        <family val="2"/>
      </rPr>
      <t>*Punctaje de referință:</t>
    </r>
    <r>
      <rPr>
        <sz val="10"/>
        <color rgb="FF000000"/>
        <rFont val="Arial Narrow"/>
        <family val="2"/>
      </rPr>
      <t xml:space="preserve">
•      coordonare cerc științific studențesc (minim 10 întâlniri/an): 100 p.
•       manifestare științifică studențească (inclusiv competiții/concursuri): 60 p. = organizator principal/ 30 p. = membru în comitetul de organizare/ 30 p. = membru în comitetul științific/ 20 p. = recenzor/ 20 p. = asistență în organizare (calitățile anterioare nu se pot cumula); 10 p. = coordonare lucrare studențească prezentată la conferință; 50 p. = coordonare de echipă pentru competiții studențești naționale și internaționale.
•       școli de vară: 50 p./eveniment;
•       excursii de studii și vizite de documentare cu studenții: 8 p./zi;
•       evenimente cultural-artistice (lansări de carte, spectacole teatrale sau muzicale destinate studenților): 10 p./eveniment;
•       evenimente  sportive destinate studenților: 10 p./eveniment;
•       organizarea de: prelegeri ale unor personalități din domeniu; întâlniri dintre studenți și mediul de afaceri; procese simulate: 10 p./eveniment;
•       pregătirea elevilor pentru bacalaureat: 10 p./ședință;
•       prelegeri pe teme științifice, culturale și/sau civice, destinate mediului studențesc sau preuniversitar și ținute de către persoana care raportează: 10 p./prelegere.
</t>
    </r>
  </si>
  <si>
    <t>Informații complete despre eveniment (denumire, tip de eveniment științific, cultural, etc. Perioada de desfăsurare, nr de participanți, calitatea de coordonator/membru în comitetul de organizare, recenzor sau alta)</t>
  </si>
  <si>
    <t>coordonator echipă Simpozionul „Psihologii, Locuiri, Arhitecturi în proza românească de ieri și de azi”  26 martie 2022</t>
  </si>
  <si>
    <t>coordonator echipa Colocviul „Mihai Eminescu” Iași, 26-27 mai 2022</t>
  </si>
  <si>
    <t>coordonator  echipa  BucharEst STudent (BEST) Letters Colloquia, 13-14 mai 2022</t>
  </si>
  <si>
    <t>coordonator echipă Colocviu Internațional Universitar „Lucian Blaga” 26-29 octombrie 2022</t>
  </si>
  <si>
    <t>organizator principal Colocviu Internațional Universitar „Lucian Blaga” 26-29 octombrie 2022</t>
  </si>
  <si>
    <r>
      <rPr>
        <sz val="10"/>
        <color theme="1"/>
        <rFont val="Arial Narrow"/>
        <family val="2"/>
      </rPr>
      <t xml:space="preserve">Cerc științific de lectură și dezbateri literare „Choix Goncourt de la Roumanie”, ediția a 9-a, septembrie-noiembrie 2021 (11 întâlniri), 8 </t>
    </r>
    <r>
      <rPr>
        <sz val="10"/>
        <color theme="1"/>
        <rFont val="Arial Narrow"/>
        <family val="2"/>
      </rPr>
      <t>participanți studenți și masteranzi,</t>
    </r>
    <r>
      <rPr>
        <sz val="10"/>
        <color theme="1"/>
        <rFont val="Arial Narrow"/>
        <family val="2"/>
      </rPr>
      <t xml:space="preserve"> coordonator împreună cu lector dr. Maria Oprea</t>
    </r>
  </si>
  <si>
    <r>
      <rPr>
        <sz val="10"/>
        <color theme="1"/>
        <rFont val="Arial Narrow"/>
        <family val="2"/>
      </rPr>
      <t>Concurs universitar „Questions pour un francophone”</t>
    </r>
    <r>
      <rPr>
        <sz val="10"/>
        <color theme="1"/>
        <rFont val="Arial Narrow"/>
        <family val="2"/>
      </rPr>
      <t>, ediția a XV-a</t>
    </r>
    <r>
      <rPr>
        <sz val="10"/>
        <color theme="1"/>
        <rFont val="Arial Narrow"/>
        <family val="2"/>
      </rPr>
      <t>, 15.03.2022, 28 studenți și masteranzi participanți, membru în comitetul de organizare</t>
    </r>
  </si>
  <si>
    <r>
      <rPr>
        <sz val="10"/>
        <color theme="1"/>
        <rFont val="Arial Narrow"/>
        <family val="2"/>
      </rPr>
      <t>Concurs universitar de traduceri literare Mot-à-monde, etapa locală,</t>
    </r>
    <r>
      <rPr>
        <sz val="10"/>
        <color rgb="FFFF0000"/>
        <rFont val="Arial Narrow"/>
        <family val="2"/>
      </rPr>
      <t xml:space="preserve"> </t>
    </r>
    <r>
      <rPr>
        <sz val="10"/>
        <color theme="1"/>
        <rFont val="Arial Narrow"/>
        <family val="2"/>
      </rPr>
      <t>12.05.2022,</t>
    </r>
    <r>
      <rPr>
        <sz val="10"/>
        <color rgb="FFFF0000"/>
        <rFont val="Arial Narrow"/>
        <family val="2"/>
      </rPr>
      <t xml:space="preserve"> </t>
    </r>
    <r>
      <rPr>
        <sz val="10"/>
        <color theme="1"/>
        <rFont val="Arial Narrow"/>
        <family val="2"/>
      </rPr>
      <t>12 studenți și masteranzi  participanți, membru în comitetul de organizare și coordon</t>
    </r>
    <r>
      <rPr>
        <sz val="10"/>
        <color theme="1"/>
        <rFont val="Arial Narrow"/>
        <family val="2"/>
      </rPr>
      <t>are echipă pentru faza națională (împreună cu lector dr. Rodica Roman și lector dr. Maria Oprea)</t>
    </r>
  </si>
  <si>
    <t>30 + 50/3</t>
  </si>
  <si>
    <t>Stănișor (Enache) Mihaela-Gențiana</t>
  </si>
  <si>
    <t>coordonatorul și corectorul traducerilor din cadrul Colocviului internațional studențesc ”Lucian Blaga” publicate in volumul Actelor colocviului</t>
  </si>
  <si>
    <r>
      <rPr>
        <sz val="10"/>
        <color theme="1"/>
        <rFont val="Arial Narrow"/>
        <family val="2"/>
      </rPr>
      <t xml:space="preserve">Cerc științific de lectură și dezbateri literare </t>
    </r>
    <r>
      <rPr>
        <i/>
        <sz val="10"/>
        <color theme="1"/>
        <rFont val="Arial Narrow"/>
        <family val="2"/>
      </rPr>
      <t xml:space="preserve">Choix Goncourt de la Roumanie, </t>
    </r>
    <r>
      <rPr>
        <sz val="10"/>
        <color theme="1"/>
        <rFont val="Arial Narrow"/>
        <family val="2"/>
      </rPr>
      <t>ediția a 9-a,</t>
    </r>
    <r>
      <rPr>
        <i/>
        <sz val="10"/>
        <color theme="1"/>
        <rFont val="Arial Narrow"/>
        <family val="2"/>
      </rPr>
      <t xml:space="preserve"> </t>
    </r>
    <r>
      <rPr>
        <sz val="10"/>
        <color theme="1"/>
        <rFont val="Arial Narrow"/>
        <family val="2"/>
      </rPr>
      <t>septembrie-noiembrie 2021, 8 studenți și masteranzi participanți, 11 întâlniri online, coordonator împreună cu conf. dr. Dumitra Baron</t>
    </r>
  </si>
  <si>
    <r>
      <rPr>
        <sz val="10"/>
        <color theme="1"/>
        <rFont val="Arial Narrow"/>
        <family val="2"/>
      </rPr>
      <t>Concurs universitar</t>
    </r>
    <r>
      <rPr>
        <i/>
        <sz val="10"/>
        <color theme="1"/>
        <rFont val="Arial Narrow"/>
        <family val="2"/>
      </rPr>
      <t xml:space="preserve"> Questions pour un/ une francophone</t>
    </r>
    <r>
      <rPr>
        <sz val="10"/>
        <color theme="1"/>
        <rFont val="Arial Narrow"/>
        <family val="2"/>
      </rPr>
      <t>, ediția a 15-a, 15.03.2022, 28 studenți și masteranzi participanți, membru în comitetul de organizare</t>
    </r>
  </si>
  <si>
    <r>
      <rPr>
        <sz val="10"/>
        <color theme="1"/>
        <rFont val="Arial Narrow"/>
        <family val="2"/>
      </rPr>
      <t xml:space="preserve">Concurs universitar de traduceri literare </t>
    </r>
    <r>
      <rPr>
        <i/>
        <sz val="10"/>
        <color theme="1"/>
        <rFont val="Arial Narrow"/>
        <family val="2"/>
      </rPr>
      <t>Mot à monde</t>
    </r>
    <r>
      <rPr>
        <sz val="10"/>
        <color theme="1"/>
        <rFont val="Arial Narrow"/>
        <family val="2"/>
      </rPr>
      <t xml:space="preserve">, etapa locală, 12.05.2022, 12 studenți și masteranzi participanți, membru în comitetul de organizare și coordonare echipă pentru faza națională (împreună cu conf. dr. Dumitra Baron  și lector dr. Rodica Roman) </t>
    </r>
  </si>
  <si>
    <r>
      <rPr>
        <b/>
        <sz val="10"/>
        <color theme="1"/>
        <rFont val="Arial Narrow"/>
        <family val="2"/>
      </rPr>
      <t>Question pour un/une francophone</t>
    </r>
    <r>
      <rPr>
        <sz val="10"/>
        <color theme="1"/>
        <rFont val="Arial Narrow"/>
        <family val="2"/>
      </rPr>
      <t>, concurs studențesc, 15 martie 2022, 28 studenți participanți, membru în comitetul de organizare</t>
    </r>
  </si>
  <si>
    <r>
      <rPr>
        <b/>
        <sz val="10"/>
        <color theme="1"/>
        <rFont val="Arial Narrow"/>
        <family val="2"/>
      </rPr>
      <t>Mot à monde</t>
    </r>
    <r>
      <rPr>
        <sz val="10"/>
        <color theme="1"/>
        <rFont val="Arial Narrow"/>
        <family val="2"/>
      </rPr>
      <t>, concurs de traduceri literare, 12 mai 2022, 12 studenți participanți, membru în comitetul de organizare și coordonare echipă concurs faza națională alături de alte colege (conf. univ. dr. D. Baron și lector univ. dr. M. Oprea)</t>
    </r>
  </si>
  <si>
    <t>30 + 50 : 3</t>
  </si>
  <si>
    <r>
      <rPr>
        <b/>
        <sz val="10"/>
        <color theme="1"/>
        <rFont val="Arial Narrow"/>
        <family val="2"/>
      </rPr>
      <t>Cerc studențesc de limba franceză</t>
    </r>
    <r>
      <rPr>
        <sz val="10"/>
        <color theme="1"/>
        <rFont val="Arial Narrow"/>
        <family val="2"/>
      </rPr>
      <t>, cerc studențesc, întâlniri bilunare pe parcursul celor 28 săptămâni de activitate didactică în anul  universitar 2021-2022, 15 studenți participanți, coordonator cerc</t>
    </r>
  </si>
  <si>
    <t>PREGATIRE PENTRU BACALAUREAT , 3 SEDINTE</t>
  </si>
  <si>
    <t>Colocviul Internațional Universitar ”Lucian Blaga”, Universitatea „Lucian Blaga” din Sibiu, ediţia a X-a (XXIV), eveniment științific, 26-29 oct. 2022, 60 participanți, membru-comitet de organizare; http://site.conferences.ulbsibiu.ro/lucianblagacolloquium/?page_id=18</t>
  </si>
  <si>
    <t>Bârză-Cârstea Adriana Nicolete</t>
  </si>
  <si>
    <t>coordonare Flashmob de coregrafie „Tineri, cuceriți orașul ! ”prezentat în DATfest  1-9 octombrie 2021. la Teatrul Gong și Promenada Mall</t>
  </si>
  <si>
    <t>10/eveniment</t>
  </si>
  <si>
    <t>Festivalul Internațional Shakespeare Craiova aprilie 2022</t>
  </si>
  <si>
    <t>Noaptea Cercetătorilor - https://noapteacercetatorilor.ulbsibiu.ro/ro/</t>
  </si>
  <si>
    <t>Săptămâna de orientare - https://socioumane.ulbsibiu.ro/saptamana-de-orientare-2022/</t>
  </si>
  <si>
    <t xml:space="preserve">INTALNIRI CU ELEVI: 25 WORKSHOP-URI </t>
  </si>
  <si>
    <t>coordonator Recital de poezie "De-a viata" cu ocazia Zilei Europei, 9 mai 2022, organizat de Biblioteca Astra Sibiu</t>
  </si>
  <si>
    <t>Excursie pe la instituțiile de cultură din oraș - ziua 2 din săptămâna de orientare - nr de participanți -9 - coordonator</t>
  </si>
  <si>
    <t>Participare cu studenții la Festivalul Shakespeare, Craiova, 2022 (6 participanți, membru comitet organizare)</t>
  </si>
  <si>
    <t>Participare cu studenții la Festivalul Național de Teatru, București, 2022 (5 participanți, membru comitet organizare)</t>
  </si>
  <si>
    <t>Participare cu studenții la Festivalul Paolo Grassi, Milano, 2022 (5 participanți, membru comitet organizare)</t>
  </si>
  <si>
    <t>Lansare de carte Antologiile Lansman - DATfest 2022</t>
  </si>
  <si>
    <t>Romanian Graduates and Chinese Employers Roundtable: “Why Practical Competences and Transferable Skills are Just asImportant as Technical Knowledge”, 11.11.2022, coordonator)</t>
  </si>
  <si>
    <t xml:space="preserve">Cerc studențesc: Chinese Language Conversation Partner, împreună cu Beijing Language and Partner University, 20/02/2022- 28/05/2022, 12 intalniri, coordonator </t>
  </si>
  <si>
    <t>Constantin Ioana Anca</t>
  </si>
  <si>
    <t>Membru in comitetul de organizare a concursului de traduceri pentru studenti, 5 participanti la proba de traduceri din limba germana,14.12.2022</t>
  </si>
  <si>
    <t>PREGATIREA ELEVILOR PENTRU BACALAUREAT</t>
  </si>
  <si>
    <t>pregatirea elevilor pentru bacalaureat (lb. engleza) - 2 participanti - 12.03.2022 - 12:00-14:00</t>
  </si>
  <si>
    <t xml:space="preserve">CONCURS DE TRADUCERI PENTRU STUDENȚI 2021 - 14.12.2021 - 59 PARTICIPANȚI - MEMBRU ÎN COMITETUL DE ORGANIZARE </t>
  </si>
  <si>
    <t>TRANSCULTURAL DIALOGUES: BULGARIA, ROMANIA AND U.S.A. IN THE EARLY 21ST CENTURY (A TRANSATLANTIC COURSE) (activitate extracurriculară desfășurată în format de cerc studențesc de cultură și civilizație, în parteneriat cu Texas Christian University, TX și Universitatea “ST. KLIMENT OHRIDSKI” din Sofia, 30 de participanți din cele 3 țări, 1.10.2021-16.12.2021, 13 întâlniri)</t>
  </si>
  <si>
    <t>Concurs Traduceri pentru Studenți 2021, 14.12.2021, organizator principal (59 participanți)</t>
  </si>
  <si>
    <t>Pregatirea elevilor pentru bacalaureat (o ședință: Daily English: Conversation Practice, 29.01.2022)</t>
  </si>
  <si>
    <t>Pregatirea elevilor pentru bacalaureat (o sedinta)</t>
  </si>
  <si>
    <t>spectacole teatrale</t>
  </si>
  <si>
    <t>vizită de studiu/ Avrig</t>
  </si>
  <si>
    <t>evenimente culturale/ seri de film german</t>
  </si>
  <si>
    <t>pregătire pentru bacalaureat</t>
  </si>
  <si>
    <t>Pregatirea elevilor pentru bacalaureat</t>
  </si>
  <si>
    <t>10 p/ sedinta</t>
  </si>
  <si>
    <t>Conferința studențească Gaudeamus. Contribuții la cercetarea filologică actuală, ediția a II-a, Oradea, 26-27.05.2022, membru în comitetul științific https://litere.uoradea.ro/litere2022/index.php/cercetare-tt/manifestari-stiintifice</t>
  </si>
  <si>
    <t>Conferința studențească Gaudeamus. Contribuții la cercetarea filologică actuală, ediția a II-a, Oradea, 26-27.05.2022, coordonare lucrare studențească prezentată la conferință (masterandă: Elena Rusu)</t>
  </si>
  <si>
    <t>Prelegere Școala de Vară "Siebenbürgen": Deutsche Sprache, Literatur und Geschichte, 10-17 iulie 2022</t>
  </si>
  <si>
    <r>
      <rPr>
        <sz val="10"/>
        <color theme="1"/>
        <rFont val="Arial Narrow"/>
        <family val="2"/>
      </rPr>
      <t xml:space="preserve">Membru organizator al clubului de lectură </t>
    </r>
    <r>
      <rPr>
        <i/>
        <sz val="10"/>
        <color theme="1"/>
        <rFont val="Arial Narrow"/>
        <family val="2"/>
      </rPr>
      <t>The Chocolate House,</t>
    </r>
    <r>
      <rPr>
        <sz val="10"/>
        <color theme="1"/>
        <rFont val="Arial Narrow"/>
        <family val="2"/>
      </rPr>
      <t xml:space="preserve"> online, cu participare internationala:</t>
    </r>
    <r>
      <rPr>
        <i/>
        <sz val="10"/>
        <color theme="1"/>
        <rFont val="Arial Narrow"/>
        <family val="2"/>
      </rPr>
      <t xml:space="preserve">
</t>
    </r>
    <r>
      <rPr>
        <sz val="10"/>
        <color theme="1"/>
        <rFont val="Arial Narrow"/>
        <family val="2"/>
      </rPr>
      <t>1. 02.12.2021 - 7 participanti
2. 16.12.2021 - 6 participanti
3. 13.01.2022 - 8 participanti
4. 10.02.2022 - 7 participanti
5. 03.03.2022 - 5 participanti
6. 31.03.2022 - 6 participanti
7. 12.05.2022 - 4 participanti
8. 21.07.2022 - 4 participanti</t>
    </r>
  </si>
  <si>
    <t>Sedință pregătire bacalaureat (proba producere mesaje scrise), 05.02.2022, 5 elevi participanți (attendance report atasat)</t>
  </si>
  <si>
    <r>
      <rPr>
        <sz val="10"/>
        <color theme="1"/>
        <rFont val="Arial Narrow"/>
        <family val="2"/>
      </rPr>
      <t xml:space="preserve">Membru organizator al clubului de lectură </t>
    </r>
    <r>
      <rPr>
        <i/>
        <sz val="10"/>
        <color theme="1"/>
        <rFont val="Arial Narrow"/>
        <family val="2"/>
      </rPr>
      <t xml:space="preserve">The Chocolate House
</t>
    </r>
    <r>
      <rPr>
        <sz val="10"/>
        <color theme="1"/>
        <rFont val="Arial Narrow"/>
        <family val="2"/>
      </rPr>
      <t>1. 02.12.2021 - 4 studenți + 3 cadre didactice (Merritt Moseley, Ana-Karina Schneider, Corina Selejan)
2. 16.12.2021 - 3 studenți + 3 cadre didactice (Merritt Moseley, Ana-Karina Schneider, Corina Selejan)
3. 13.01.2022 - 5 studenți + 3 cadre didactice (Merritt Moseley, Ana-Karina Schneider, Corina Selejan)
4. 10.02.2022 - 3 studenți + 4 cadre didactice (Merritt Moseley, Emily Horton, Thomas Cousineau, Ana-Karina Schneider, Corina Selejan)
5. 03.03.2022 - 1 student + 4 cadre didactice (Merritt Moseley, Elzbieta Perkowska-Gawlik,  Ana-Karina Schneider, Corina Selejan)
6. 31.03.2021 - 1 student + 5 cadre didactice (Merritt Moseley, Elzbieta Perkowska-Gawlik, Oksana Blashkiv, Ana-Karina Schneider, Corina Selejan)
7. 12.05.2022 - 0 studenți + 4 cadre didactice (Merritt Moseley, Oksana Blashkiv, Ana-Karina Schneider, Corina Selejan)
8. 21.07.2022 - 0 studenți + 4 cadre didactice (Thomas Cousineau, Oksana Blashkiv, Ana-Karina Schneider, Corina Selejan)</t>
    </r>
  </si>
  <si>
    <t>Concurs de traduceri pentru studenți, 14.12.2021, 59 participanți, membru în comitetul de organizare</t>
  </si>
  <si>
    <t>Sommerakademie "Siebenbürgen". Şcoală de vară internaţională. 10-17.iulie 2022, Sibiu. http://conferences.ulbsibiu.ro/somsieben - Organizator</t>
  </si>
  <si>
    <t>Pregătirea elevilor pentru bacalaureat</t>
  </si>
  <si>
    <t>Prelegere pentru studenţi în cadrul FDGR: Literatura germană din România: Evoluţie şi perspective (5 octombrie 2022)</t>
  </si>
  <si>
    <t xml:space="preserve">ID15-Aplicații câștigătoare la competiții de proiecte didactice  (II)
</t>
  </si>
  <si>
    <t xml:space="preserve">Proiecte internaționale (altele decât cele de la ID02), POCU (altele decât la ID02: practică studențească, antreprenoriat ș.a.), CNFP, AFCN, FDI, ROSE (doar liniile competitive), Consiliul Local, Consiliul Județean ș.a.
</t>
  </si>
  <si>
    <t xml:space="preserve">Se punctează doar proiectele pentru care directorul a contribuit la scrierea aplicației; </t>
  </si>
  <si>
    <t>Punctajul se acordă o singură dată pe proiect, pentru anul în care a avut loc contractarea, indiferent dacă este vorba despre un proiect/buget multianual;</t>
  </si>
  <si>
    <r>
      <rPr>
        <b/>
        <sz val="10"/>
        <color rgb="FF000000"/>
        <rFont val="Arial Narrow"/>
        <family val="2"/>
      </rPr>
      <t>*Punctaje de referință:</t>
    </r>
    <r>
      <rPr>
        <sz val="10"/>
        <color rgb="FF000000"/>
        <rFont val="Arial Narrow"/>
        <family val="2"/>
      </rPr>
      <t xml:space="preserve">
•      100 p., pentru proiectele cu valoare de sub 10.000 de lei;
•       200 p., pentru proiectele cu valoare cuprinsă între 10.000 și 100.000 de lei;
•       300 p., pentru proiectele cu valoare cuprinsă între 100.000 și 1.000.000 de lei;
•       400 p., pentru proiectele cu valoare de peste 1.000.000 de lei.
•       Punctajele de referință vizează proiectele în care ULBS este partener. În cazul în care ULBS este </t>
    </r>
    <r>
      <rPr>
        <b/>
        <sz val="10"/>
        <color rgb="FF000000"/>
        <rFont val="Arial Narrow"/>
        <family val="2"/>
      </rPr>
      <t>coordonator/ beneficiar</t>
    </r>
    <r>
      <rPr>
        <sz val="10"/>
        <color rgb="FF000000"/>
        <rFont val="Arial Narrow"/>
        <family val="2"/>
      </rPr>
      <t xml:space="preserve"> al proiectului, se aplică un </t>
    </r>
    <r>
      <rPr>
        <b/>
        <sz val="10"/>
        <color rgb="FF000000"/>
        <rFont val="Arial Narrow"/>
        <family val="2"/>
      </rPr>
      <t>coeficient de multiplicare de 2.</t>
    </r>
    <r>
      <rPr>
        <sz val="10"/>
        <color rgb="FF000000"/>
        <rFont val="Arial Narrow"/>
        <family val="2"/>
      </rPr>
      <t xml:space="preserve">
</t>
    </r>
  </si>
  <si>
    <t>Buget ULBS</t>
  </si>
  <si>
    <t xml:space="preserve">ID16-Mobilități de predare și formare
</t>
  </si>
  <si>
    <t xml:space="preserve">Se punctează activități de mobilitate de tip Erasmus+, SEE, CEEPUS ș.a. </t>
  </si>
  <si>
    <t>Se punctează atât mobilitățile de predare (STA), cât și acelea de formare (STT), câștigate în urma unui proces de selecție publică și în care cadrul didactic reprezintă ULBS; se punctează doar mobilitățile efectuate în format fizic.</t>
  </si>
  <si>
    <r>
      <rPr>
        <b/>
        <sz val="10"/>
        <color rgb="FF000000"/>
        <rFont val="Arial Narrow"/>
        <family val="2"/>
      </rPr>
      <t>*Punctaje de referință:</t>
    </r>
    <r>
      <rPr>
        <sz val="10"/>
        <color rgb="FF000000"/>
        <rFont val="Arial Narrow"/>
        <family val="2"/>
      </rPr>
      <t xml:space="preserve">
•      50 p./mobilitate;
</t>
    </r>
  </si>
  <si>
    <t>Informații complete despre mobilitatea efectuată (tip de mobilitate, instituția gazdă, localitatea, țara, perioada mobilității)</t>
  </si>
  <si>
    <t>European University of Tirana, Albania, 09-16.05.2022</t>
  </si>
  <si>
    <t>STA UNIV ARISTOTELIS GREECE, SEPT 2021</t>
  </si>
  <si>
    <t>Erasmus, Universite de Bourgogne, Dijon, Franța, martie 2022</t>
  </si>
  <si>
    <t>Erasmus+ - Mobilitate de predare (STA), „St. Cyril and St. Methodius” University of Veliko-Tărnovo, Bulgaria, 13-19 aprilie 2022</t>
  </si>
  <si>
    <t>ERASMUS STA, University of Ljubljana (Slovenia), aprilie 2022</t>
  </si>
  <si>
    <t>Stagiu de documentare, grant individual Hasso Plattner, Macedonia University (Grecia), august 2022</t>
  </si>
  <si>
    <t>Mobilitate de documentare, grant VIZIUM, Universitatea Carolină din Praga (Cehia), septembrie 2022</t>
  </si>
  <si>
    <t>Erasmus+ Teaching, Universitatea Sorbona, Paris, Franța, aprilie 2022</t>
  </si>
  <si>
    <t>Burdusel Eva Nicoleta</t>
  </si>
  <si>
    <t xml:space="preserve"> staff week Valencia EDLCC 27 iunie - 1 iulie 2022</t>
  </si>
  <si>
    <t>STT- ARISTOTELIS UNIVERSITY GREECE 22-29.05.2022</t>
  </si>
  <si>
    <t>STA- UNIVERSITY OF MACEDONIA GREECE 07-13.09.2022</t>
  </si>
  <si>
    <t>Mobilitate Erasmus+ STA, European University of Tirana, Albania, 12-21.06.2022</t>
  </si>
  <si>
    <t xml:space="preserve">ID17-Publicarea de materiale didactice (II)
</t>
  </si>
  <si>
    <t>Manuale, cursuri, auxiliare, caiete de seminar, culegeri de exerciții, antologii de texte, ș.a., publicate cu ISBN, la edituri din România sau la edituri din străinătate care nu se află pe lista editurilor de prestigiu a ULBS</t>
  </si>
  <si>
    <t>Punctajul capitolului/cărții se împarte la numărul de autori/coordonatori afiliați la instituții de educație și cercetare din România (inclusiv doctoranzi sau studenți); la împărțirea punctajului nu se iau în calcul autorii afiliați la instituții din străinătate sau la instituții românești care nu sunt de educație și cercetare (de ex., companii, spitale etc.), deși în raportare se menționează și afilierea acestora;</t>
  </si>
  <si>
    <t>Dovada publicării volumului se face prin link către prezentarea volumului de pe site-ul editurii; prezentarea trebuie să conțină: titlul și data publicării volumului; ISBN-ul; numărul de pagini; numele autorilor, coordonatorilor și al traducătorilor; cuprinsul volumului; în cazul în care informațiile de pe site nu sunt complete, se vor furniza dovezi adiționale;</t>
  </si>
  <si>
    <t>O lucrare este considerată în mod obligatoriu didactică și, prin urmare, nu poate fi raportată la componenta științifică a GRADIS atunci când ea conține cel puțin unul dintre următoarele elemente: (a) își precizează în mod explicit caracterul didactic (prin specificații precum „curs”, „note de curs”, „manual”, „caiet de seminar” ș.a.m.d.); (b) cel puțin o treime din lucrare constituie o antologie de texte semnate de alți autori decât aceia ai volumului raportat; (c) conține, indiferent în ce proporție, sarcini didactice (teme, exerciții, probleme de rezolvat ș,a.m.d.); dincolo de aceste elemente, orice probleme de încadrare vor fi soluționate de către consiliul departamentului/centrului de cercetare la care se face raportarea;</t>
  </si>
  <si>
    <r>
      <rPr>
        <sz val="10"/>
        <color rgb="FF000000"/>
        <rFont val="Arial Narrow"/>
        <family val="2"/>
      </rPr>
      <t xml:space="preserve">În oricare domeniu, în cazul traducerilor de materiale didactice care, conform clasificării Academiei Române, sunt realizate în/din „limbi vechi” (latină, greacă veche, ebraică, slavonă) sau în/din „limbi străine mai puțin curente” (chineză, hindi, suedeză ș.a.), se aplică un </t>
    </r>
    <r>
      <rPr>
        <b/>
        <sz val="10"/>
        <color rgb="FF000000"/>
        <rFont val="Arial Narrow"/>
        <family val="2"/>
      </rPr>
      <t>coeficient de multiplicare de 2.</t>
    </r>
  </si>
  <si>
    <r>
      <rPr>
        <b/>
        <sz val="10"/>
        <color rgb="FF000000"/>
        <rFont val="Arial Narrow"/>
        <family val="2"/>
      </rPr>
      <t>*Punctaje de referință:</t>
    </r>
    <r>
      <rPr>
        <sz val="10"/>
        <color rgb="FF000000"/>
        <rFont val="Arial Narrow"/>
        <family val="2"/>
      </rPr>
      <t xml:space="preserve">
•       autor de volume/capitole: 2 p./pagină; 
•       coordonare/editare de volum: 1 p./pagină; se împarte la numărul de coordonatori;
•       traducere de volume/capitole: 1 p./pagină;
•       15 p./ fiecare material didactic publicat online pe platforma TeachOn
</t>
    </r>
  </si>
  <si>
    <t>Handbook of Medicine</t>
  </si>
  <si>
    <t>Editura Universitatii Lucian Blaga</t>
  </si>
  <si>
    <t>Decembrie</t>
  </si>
  <si>
    <t>126*2</t>
  </si>
  <si>
    <t xml:space="preserve">ID18-Alte activități-suport
</t>
  </si>
  <si>
    <t>Formare, promovare, admitere ș.a.m.d.</t>
  </si>
  <si>
    <r>
      <rPr>
        <sz val="10"/>
        <color rgb="FF000000"/>
        <rFont val="Arial Narrow"/>
        <family val="2"/>
      </rPr>
      <t xml:space="preserve">La activitățile de </t>
    </r>
    <r>
      <rPr>
        <b/>
        <sz val="10"/>
        <color rgb="FF000000"/>
        <rFont val="Arial Narrow"/>
        <family val="2"/>
      </rPr>
      <t>formare</t>
    </r>
    <r>
      <rPr>
        <sz val="10"/>
        <color rgb="FF000000"/>
        <rFont val="Arial Narrow"/>
        <family val="2"/>
      </rPr>
      <t>, se punctează doar activitățile la care cadrul didactic a participat la solicitarea instituției; nu se punctează activitățile de dezvoltare personală;</t>
    </r>
  </si>
  <si>
    <r>
      <rPr>
        <sz val="10"/>
        <color rgb="FF000000"/>
        <rFont val="Arial Narrow"/>
        <family val="2"/>
      </rPr>
      <t xml:space="preserve">La activitățile de </t>
    </r>
    <r>
      <rPr>
        <b/>
        <sz val="10"/>
        <color rgb="FF000000"/>
        <rFont val="Arial Narrow"/>
        <family val="2"/>
      </rPr>
      <t>promovare</t>
    </r>
    <r>
      <rPr>
        <sz val="10"/>
        <color rgb="FF000000"/>
        <rFont val="Arial Narrow"/>
        <family val="2"/>
      </rPr>
      <t>, pentru vizitele de promovare, punctajul/zi se împarte la membrii echipei, dacă vizita s-a desfășurat în Sibiu și se acordă fiecărui membru al echipei dacă a acut loc în afara localității;</t>
    </r>
    <r>
      <rPr>
        <sz val="10"/>
        <color rgb="FF000000"/>
        <rFont val="Arial Narrow"/>
        <family val="2"/>
      </rPr>
      <t xml:space="preserve">
Pentru materialele și acțiunile de promovare, punctajul se acordă per an universitar, nu per material/acțiune; în cazul în care mai multe persoane au contribuit la realizarea materialelor, punctajul se împarte între ele;
Pentru materialele și acțiunile de promovare, punctajul se acordă per an universitar, nu per material/acțiune; în cazul în care mai multe persoane au contribuit la realizarea materialelor, punctajul se împarte între ele;
Se poate puncta cel mult 1 coordonator de promovare la nivelul fiecărui departament și cel mult 1 coordonator la nivelul facultății (diferit de coordonatorii de la nivelul departamentelor);</t>
    </r>
  </si>
  <si>
    <r>
      <rPr>
        <sz val="10"/>
        <color rgb="FF000000"/>
        <rFont val="Arial Narrow"/>
        <family val="2"/>
      </rPr>
      <t xml:space="preserve">La </t>
    </r>
    <r>
      <rPr>
        <b/>
        <sz val="10"/>
        <color rgb="FF000000"/>
        <rFont val="Arial Narrow"/>
        <family val="2"/>
      </rPr>
      <t>activități administrative</t>
    </r>
    <r>
      <rPr>
        <sz val="10"/>
        <color rgb="FF000000"/>
        <rFont val="Arial Narrow"/>
        <family val="2"/>
      </rPr>
      <t xml:space="preserve">, punctajele se acordă după cum urmează:
-participarea la realizarea site-ului departamentului/facultății/centrului de cercetare ș.a.: 30 p./persoană, max. 2 persoane/structură administrativă;
-gestionarea paginii/paginilor de social media a(le) departamentului/facultății/centrului ș.a.: 30 p./persoană (pentru toate paginile de social media); max. 2 persoane/structură administrativă
</t>
    </r>
  </si>
  <si>
    <r>
      <rPr>
        <sz val="10"/>
        <color rgb="FF000000"/>
        <rFont val="Arial Narrow"/>
        <family val="2"/>
      </rPr>
      <t xml:space="preserve">La </t>
    </r>
    <r>
      <rPr>
        <b/>
        <sz val="10"/>
        <color rgb="FF000000"/>
        <rFont val="Arial Narrow"/>
        <family val="2"/>
      </rPr>
      <t>Alte activități-suport,</t>
    </r>
    <r>
      <rPr>
        <sz val="10"/>
        <color rgb="FF000000"/>
        <rFont val="Arial Narrow"/>
        <family val="2"/>
      </rPr>
      <t xml:space="preserve"> punctajele se acordă cu acordul Consiliului Departamentului.</t>
    </r>
  </si>
  <si>
    <r>
      <rPr>
        <b/>
        <sz val="10"/>
        <color rgb="FF000000"/>
        <rFont val="Arial Narrow"/>
        <family val="2"/>
      </rPr>
      <t>*Punctaje de referință:</t>
    </r>
    <r>
      <rPr>
        <sz val="10"/>
        <color rgb="FF000000"/>
        <rFont val="Arial Narrow"/>
        <family val="2"/>
      </rPr>
      <t xml:space="preserve">
a) </t>
    </r>
    <r>
      <rPr>
        <b/>
        <sz val="10"/>
        <color rgb="FF000000"/>
        <rFont val="Arial Narrow"/>
        <family val="2"/>
      </rPr>
      <t>Formare:</t>
    </r>
    <r>
      <rPr>
        <sz val="10"/>
        <color rgb="FF000000"/>
        <rFont val="Arial Narrow"/>
        <family val="2"/>
      </rPr>
      <t xml:space="preserve">
 •       participarea la workshopuri, seminare, programe de formare profesională: 8 p./zi
b) </t>
    </r>
    <r>
      <rPr>
        <b/>
        <sz val="10"/>
        <color rgb="FF000000"/>
        <rFont val="Arial Narrow"/>
        <family val="2"/>
      </rPr>
      <t>Promovare:</t>
    </r>
    <r>
      <rPr>
        <sz val="10"/>
        <color rgb="FF000000"/>
        <rFont val="Arial Narrow"/>
        <family val="2"/>
      </rPr>
      <t xml:space="preserve">
•       vizite de promovare a ofertei educaționale a ULBS în licee: 8 p./zi
•       realizarea de materiale promoționale cu oferta ULBS: 50 p.
•       coordonator acțiuni de promovare la nivelul departamentului/facultății: 20 p. </t>
    </r>
    <r>
      <rPr>
        <b/>
        <sz val="10"/>
        <color rgb="FF000000"/>
        <rFont val="Arial Narrow"/>
        <family val="2"/>
      </rPr>
      <t xml:space="preserve">
</t>
    </r>
    <r>
      <rPr>
        <sz val="10"/>
        <color rgb="FF000000"/>
        <rFont val="Arial Narrow"/>
        <family val="2"/>
      </rPr>
      <t xml:space="preserve">c) </t>
    </r>
    <r>
      <rPr>
        <b/>
        <sz val="10"/>
        <color rgb="FF000000"/>
        <rFont val="Arial Narrow"/>
        <family val="2"/>
      </rPr>
      <t>Activități administrative:</t>
    </r>
    <r>
      <rPr>
        <sz val="10"/>
        <color rgb="FF000000"/>
        <rFont val="Arial Narrow"/>
        <family val="2"/>
      </rPr>
      <t xml:space="preserve">
•       coordonare programe ID: 80 p./ program;
•       coordonare programe postuniversitare și/sau programe de formare continuă: 50 p./program
•       participarea la realizarea orarului: 80 p./persoană
•       participarea la realizarea site-ului departamentului/facultății/centrului de cercetare ș.a.: 30 p.
•       gestionarea paginii/paginilor de social media a(le) departamentului/facultății/centrului ș.a.: 30 p.
•       participarea la admitere (asistență): 8 p./zi.
d) </t>
    </r>
    <r>
      <rPr>
        <b/>
        <sz val="10"/>
        <color rgb="FF000000"/>
        <rFont val="Arial Narrow"/>
        <family val="2"/>
      </rPr>
      <t>Alte activități-suport:</t>
    </r>
    <r>
      <rPr>
        <sz val="10"/>
        <color rgb="FF000000"/>
        <rFont val="Arial Narrow"/>
        <family val="2"/>
      </rPr>
      <t xml:space="preserve">
•       max. 100 p. 
</t>
    </r>
  </si>
  <si>
    <t>Informații complete despre activitatea suport (tipul, denumirea, perioada desfășurării)</t>
  </si>
  <si>
    <t>Participarea la admitere (asistență),  06.07, 13.07, 14.07.2022</t>
  </si>
  <si>
    <t>8x3 zile</t>
  </si>
  <si>
    <t>participarea la admitere</t>
  </si>
  <si>
    <t>3 zile x 8=24p</t>
  </si>
  <si>
    <t>Admitere (iulie 2022)</t>
  </si>
  <si>
    <t>8*3</t>
  </si>
  <si>
    <t xml:space="preserve">Comsa Dorin </t>
  </si>
  <si>
    <t>Activităti de promovare - vizite licee - 8 ore</t>
  </si>
  <si>
    <t xml:space="preserve"> Admitere - 8 ore, 2 zile</t>
  </si>
  <si>
    <t>Workshop Studii Universitare- Cariera de succes</t>
  </si>
  <si>
    <t>Coordonare activități promovare</t>
  </si>
  <si>
    <t>Activități promovare</t>
  </si>
  <si>
    <t>8*14</t>
  </si>
  <si>
    <t xml:space="preserve">Participarea la realizarea site-ului centrului de cercetare </t>
  </si>
  <si>
    <t>Alte activități-suport (comisii testare lingvstică, parteneriate terți, colaborare centre de excelență în învățământ etc.)</t>
  </si>
  <si>
    <t>participare la realizarea orarului</t>
  </si>
  <si>
    <t xml:space="preserve">participare la admitere (asistență) </t>
  </si>
  <si>
    <t>3x8=24</t>
  </si>
  <si>
    <t>alte activități suport</t>
  </si>
  <si>
    <t>Participare la realizarea orarului</t>
  </si>
  <si>
    <t>80 puncte</t>
  </si>
  <si>
    <t>gestionare pagini Facebook: Studii Franceze Sibiu și CRU Sibiu</t>
  </si>
  <si>
    <t>admitere 2021-2022 / 2 zile</t>
  </si>
  <si>
    <t>8p/zi</t>
  </si>
  <si>
    <t>activități suport</t>
  </si>
  <si>
    <t>100p</t>
  </si>
  <si>
    <t>Activități administrative: participarea la admitere, iulie (9.07.2022, 15.07.2022, 21.07.2022)</t>
  </si>
  <si>
    <t>Participarea la admitere, 6-16 iulie 2022</t>
  </si>
  <si>
    <t>8*10</t>
  </si>
  <si>
    <t>Participare la Târgul Educațional TeD ULBS, 13-14 aprilie 2022</t>
  </si>
  <si>
    <t>8*2</t>
  </si>
  <si>
    <t>Alte activități suport</t>
  </si>
  <si>
    <r>
      <rPr>
        <sz val="10"/>
        <color theme="1"/>
        <rFont val="Arial Narrow"/>
        <family val="2"/>
      </rPr>
      <t xml:space="preserve">Participare la webinarul </t>
    </r>
    <r>
      <rPr>
        <i/>
        <sz val="10"/>
        <color theme="1"/>
        <rFont val="Arial Narrow"/>
        <family val="2"/>
      </rPr>
      <t>La Bande Dessinée en classe de FLE</t>
    </r>
    <r>
      <rPr>
        <sz val="10"/>
        <color theme="1"/>
        <rFont val="Arial Narrow"/>
        <family val="2"/>
      </rPr>
      <t>, 25 ianuarie 2022</t>
    </r>
  </si>
  <si>
    <t>Activitate administrativă, participare la admitere, 6-16 iulie; 20-23 iulie 2022</t>
  </si>
  <si>
    <r>
      <rPr>
        <b/>
        <sz val="10"/>
        <color theme="1"/>
        <rFont val="Arial Narrow"/>
        <family val="2"/>
      </rPr>
      <t>Formare</t>
    </r>
    <r>
      <rPr>
        <sz val="10"/>
        <color theme="1"/>
        <rFont val="Arial Narrow"/>
        <family val="2"/>
      </rPr>
      <t>: Participare la Webinarul La Bande Dessinée en Classe de FLE din 25.01.2022</t>
    </r>
  </si>
  <si>
    <t>8p./zi</t>
  </si>
  <si>
    <r>
      <rPr>
        <b/>
        <sz val="10"/>
        <color theme="1"/>
        <rFont val="Arial Narrow"/>
        <family val="2"/>
      </rPr>
      <t>Activități administrative</t>
    </r>
    <r>
      <rPr>
        <sz val="10"/>
        <color theme="1"/>
        <rFont val="Arial Narrow"/>
        <family val="2"/>
      </rPr>
      <t>: realizarea orarului pentru specializările Litere și LMA (an universitar 2021-2022) + participarea la admitere iulie 2022 (3 zile)</t>
    </r>
  </si>
  <si>
    <t xml:space="preserve">80p. + 8p. x 3 zile </t>
  </si>
  <si>
    <t>PROMOVAREA FACULTATII IN LICEE, PARTICIPARE INSCIERE ADMITERE</t>
  </si>
  <si>
    <t>Comisii testare lingvistică, colocvii grade didactice, alte activități suport</t>
  </si>
  <si>
    <t>Alte activități-suport privind promovarea, achiziții,logistică,  dezvoltarea infrastructurii și asigurarea bunei desfășurări a activităților didctice și de cercetare</t>
  </si>
  <si>
    <t>Admitere - 7 zile</t>
  </si>
  <si>
    <t>Alte activități suport (comisii testare lingvistică, promovare etc.)</t>
  </si>
  <si>
    <t>Activități administrative, participarea la admitere (asistență), 6-16 iulie 2022</t>
  </si>
  <si>
    <t>Administrare pagină Facebook FLA, 2021-2022</t>
  </si>
  <si>
    <t>Participare la realizarea / gestionarea site-ului FLA, 2021-2022</t>
  </si>
  <si>
    <t>Coordonare activităților de promovare la nivelul  FLA în cadrul "Săptămânii Altfel" și pe tot parcursul anului universitar (9 activități de prezentare a facultății și a programelor FLA)</t>
  </si>
  <si>
    <t>participare la realizarea orarului DAT</t>
  </si>
  <si>
    <t>coordonator acțiuni de promovare la nivel DAT</t>
  </si>
  <si>
    <t>participare la admitere</t>
  </si>
  <si>
    <t>realizarea orarului anilor I și II master Management și Antreprenoriat Cultural</t>
  </si>
  <si>
    <t>coordonator acțiuni de promovare la nivelul departamentului/facultății</t>
  </si>
  <si>
    <t>Alte activitati suport</t>
  </si>
  <si>
    <t>realizare materiale promoționale cu oferta ULBS</t>
  </si>
  <si>
    <t>gestionarea paginii de social media DAT</t>
  </si>
  <si>
    <t>Orar</t>
  </si>
  <si>
    <t>participare admitere</t>
  </si>
  <si>
    <t>realizarea de materiale promoționale cu oferta ULBS-FLA</t>
  </si>
  <si>
    <t>participare la actualizarea siteului facultății cu informații de specialitate</t>
  </si>
  <si>
    <t>acțiuni de promovare la nivelul facultății Școala Altfel</t>
  </si>
  <si>
    <t>coordonarea activității de realizarea și verificare a orarului la nivelul facultății, realizarea orarului pentru programul de masterat TIST</t>
  </si>
  <si>
    <t>b) Vizita de promovare a ofertei educaționale a  DSAAG la Colegiul National O. Goga, 08.05.2022</t>
  </si>
  <si>
    <t>c) Participare la realizarea orarului specializării Limba și Literatura Chineză</t>
  </si>
  <si>
    <t>c) Participare la admitere (asistență)</t>
  </si>
  <si>
    <t>participare la admitere (asistenta), 2 zile</t>
  </si>
  <si>
    <t>Florea SIlvia</t>
  </si>
  <si>
    <t>01.03.2022-31.02.2022 Promovarea programului de Chineză-engleză în Deva, Hunedoara, Pitești, Mioveni, Rm Vâlcea</t>
  </si>
  <si>
    <t>alte activitati suport: Director Catedra UNESCO a ULBS</t>
  </si>
  <si>
    <t>realizarea de materiale promotionale cu oferta ULBS</t>
  </si>
  <si>
    <t>Anca-Luminita Iancu</t>
  </si>
  <si>
    <t>Participare la admitere (asistenta) - 6.07.2022</t>
  </si>
  <si>
    <t>asistență admitere (6-16 iulie 2022)</t>
  </si>
  <si>
    <t>VIZITĂ DE PROMOVARE A OFERTEI EDUCAȚIONALE A ULBS ÎN LICEE (COLEGIUL NAȚIONAL „GHEORGHE LAZĂR" DIN SIBIU) - 24.03.2022</t>
  </si>
  <si>
    <t>VIZITĂ DE PROMOVARE A OFERTEI EDUCAȚIONALE A ULBS ÎN LICEE (COLEGIUL NAȚIONAL „OCTAVIAN GOGA" DIN SIBIU) - 11.04.2022</t>
  </si>
  <si>
    <t>PARTICIPAREA LA ADMITERE (ASISTENȚĂ CALL CENTER) - 4-16 IULIE 2022</t>
  </si>
  <si>
    <t>Alte activități-suport</t>
  </si>
  <si>
    <t>Gestionarea paginilor de social media ale departamentului/facultății</t>
  </si>
  <si>
    <t>Asistenta admitere - 6.07.2022</t>
  </si>
  <si>
    <t>ASBP Good Practices International Webinar -  AFD3 DIGI_EDU21-CNFIS-FDI-2021-0027.</t>
  </si>
  <si>
    <t>Brainwriting -  AFD3 DIGI_EDU21-CNFIS-FDI-2021-0027.</t>
  </si>
  <si>
    <t>Gestionarea paginilor de social media ale germanisticii</t>
  </si>
  <si>
    <t>asistență la admitere</t>
  </si>
  <si>
    <t>8x5</t>
  </si>
  <si>
    <t>vizită de promovare în licee (fizic)</t>
  </si>
  <si>
    <t>vizită de promovare în licee (fizic &amp; online)</t>
  </si>
  <si>
    <t>Activitati administrative - c) Participarea la realizarea orarului Facultatii de Litere</t>
  </si>
  <si>
    <t>Alte activitati suport - intalniri/ sedinte cu studentii straini care studiaza la Facultatea de Litere (elaborarea orarului individual in limba engleza, discutii legate de activitatea academica)</t>
  </si>
  <si>
    <t>participarea la realizarea orarului</t>
  </si>
  <si>
    <t>80p/ pers.</t>
  </si>
  <si>
    <t>participare admitere (testări competențe lingv.)</t>
  </si>
  <si>
    <t>8 p/ zi</t>
  </si>
  <si>
    <t>Participare la admitere</t>
  </si>
  <si>
    <t>realizare site Centrul de studii lingvistice, literare şi culturale (CSLLC) din FLA; https://litere.ulbsibiu.ro/csllc/</t>
  </si>
  <si>
    <t>realizare material promoțional</t>
  </si>
  <si>
    <t>realizare orar mCIDE</t>
  </si>
  <si>
    <t>Vizită de promovare la Colegiul Național "Octavian Goga" (împreună cu Anca Martin și Ovio Olaru în primăvara 2022)</t>
  </si>
  <si>
    <t>Asistență admitere 11.07.2022 + 21.07.2022 (confirmari)</t>
  </si>
  <si>
    <t>Participarea la admitere (asistență), 2 zile</t>
  </si>
  <si>
    <t>Informare candidaţi la FLA şi comisie de admitere la masterat</t>
  </si>
  <si>
    <t>Promovarea DSAAG şi FLA în cadrul Şcolii altfel; Acţiuni de promovare a proramelor (Colegiul Naţional O. Goga, Colegiul Naţional Johannes Honterus Brasov</t>
  </si>
  <si>
    <t>Admitere (1.03.-30.09.)</t>
  </si>
  <si>
    <t>8/zi</t>
  </si>
  <si>
    <t>participarea la admitere (asistenta), perioada iulie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</si>
</sst>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409]General"/>
    <numFmt numFmtId="165" formatCode="[$-409]0"/>
    <numFmt numFmtId="166" formatCode="[$-409]#,##0.00"/>
    <numFmt numFmtId="167" formatCode="0E+00"/>
    <numFmt numFmtId="168" formatCode="0.00;[Red]0.00"/>
    <numFmt numFmtId="169" formatCode="#,##0\ [$€-1];[Red]\-#,##0\ [$€-1]"/>
    <numFmt numFmtId="170" formatCode="[$-F800]dddd\,\ mmmm\ dd\,\ yyyy"/>
    <numFmt numFmtId="171" formatCode="[$-409]#,##0"/>
    <numFmt numFmtId="172" formatCode="[$-409]0.00"/>
    <numFmt numFmtId="173" formatCode="mmm\.\ yyyy"/>
    <numFmt numFmtId="174" formatCode="d\.m"/>
  </numFmts>
  <fonts count="137">
    <font>
      <sz val="11"/>
      <color theme="1"/>
      <name val="Calibri"/>
      <scheme val="minor"/>
    </font>
    <font>
      <sz val="10"/>
      <color rgb="FF000000"/>
      <name val="Arial Narrow"/>
      <family val="2"/>
    </font>
    <font>
      <sz val="11"/>
      <color theme="1"/>
      <name val="Calibri"/>
      <family val="2"/>
    </font>
    <font>
      <b/>
      <sz val="10"/>
      <color theme="1"/>
      <name val="Arial Narrow"/>
      <family val="2"/>
    </font>
    <font>
      <sz val="10"/>
      <color theme="1"/>
      <name val="Arial Narrow"/>
      <family val="2"/>
    </font>
    <font>
      <b/>
      <sz val="11"/>
      <color rgb="FF000000"/>
      <name val="Calibri"/>
      <family val="2"/>
    </font>
    <font>
      <b/>
      <sz val="12"/>
      <color rgb="FF000000"/>
      <name val="Arial Narrow"/>
      <family val="2"/>
    </font>
    <font>
      <sz val="11"/>
      <name val="Calibri"/>
      <family val="2"/>
    </font>
    <font>
      <b/>
      <sz val="10"/>
      <color rgb="FF000000"/>
      <name val="Arial Narrow"/>
      <family val="2"/>
    </font>
    <font>
      <b/>
      <sz val="9"/>
      <color rgb="FF000000"/>
      <name val="Arial Narrow"/>
      <family val="2"/>
    </font>
    <font>
      <b/>
      <sz val="9"/>
      <color rgb="FF000000"/>
      <name val="Calibri"/>
      <family val="2"/>
    </font>
    <font>
      <u/>
      <sz val="11"/>
      <color theme="10"/>
      <name val="Calibri"/>
      <family val="2"/>
    </font>
    <font>
      <u/>
      <sz val="11"/>
      <color theme="10"/>
      <name val="Calibri"/>
      <family val="2"/>
    </font>
    <font>
      <u/>
      <sz val="11"/>
      <color theme="10"/>
      <name val="Calibri"/>
      <family val="2"/>
    </font>
    <font>
      <sz val="10"/>
      <color rgb="FF000000"/>
      <name val="Arial"/>
      <family val="2"/>
    </font>
    <font>
      <sz val="10"/>
      <color theme="1"/>
      <name val="Arial"/>
      <family val="2"/>
    </font>
    <font>
      <u/>
      <sz val="11"/>
      <color theme="10"/>
      <name val="Arial Narrow"/>
      <family val="2"/>
    </font>
    <font>
      <u/>
      <sz val="10"/>
      <color theme="10"/>
      <name val="Arial Narrow"/>
      <family val="2"/>
    </font>
    <font>
      <sz val="11"/>
      <color theme="1"/>
      <name val="Arial Narrow"/>
      <family val="2"/>
    </font>
    <font>
      <u/>
      <sz val="11"/>
      <color theme="10"/>
      <name val="Arial Narrow"/>
      <family val="2"/>
    </font>
    <font>
      <u/>
      <sz val="10"/>
      <color theme="10"/>
      <name val="Arial Narrow"/>
      <family val="2"/>
    </font>
    <font>
      <sz val="10"/>
      <color rgb="FF2E2E2E"/>
      <name val="Arial Narrow"/>
      <family val="2"/>
    </font>
    <font>
      <sz val="8"/>
      <color rgb="FF000000"/>
      <name val="PT Sans"/>
      <family val="2"/>
    </font>
    <font>
      <sz val="8"/>
      <color theme="1"/>
      <name val="Times New Roman"/>
      <family val="1"/>
    </font>
    <font>
      <sz val="8"/>
      <color rgb="FF000000"/>
      <name val="Times New Roman"/>
      <family val="1"/>
    </font>
    <font>
      <sz val="11"/>
      <color rgb="FF000000"/>
      <name val="PT Sans"/>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0"/>
      <color rgb="FF000000"/>
      <name val="Arial Narrow"/>
      <family val="2"/>
    </font>
    <font>
      <u/>
      <sz val="11"/>
      <color rgb="FF000000"/>
      <name val="Calibri"/>
      <family val="2"/>
    </font>
    <font>
      <sz val="11"/>
      <color rgb="FF000000"/>
      <name val="Calibri"/>
      <family val="2"/>
    </font>
    <font>
      <u/>
      <sz val="10"/>
      <color theme="1"/>
      <name val="Arial Narrow"/>
      <family val="2"/>
    </font>
    <font>
      <u/>
      <sz val="10"/>
      <color theme="1"/>
      <name val="Arial Narrow"/>
      <family val="2"/>
    </font>
    <font>
      <u/>
      <sz val="11"/>
      <color theme="10"/>
      <name val="Calibri"/>
      <family val="2"/>
    </font>
    <font>
      <u/>
      <sz val="10"/>
      <color rgb="FF000000"/>
      <name val="Arial Narrow"/>
      <family val="2"/>
    </font>
    <font>
      <sz val="10"/>
      <color rgb="FF333333"/>
      <name val="Arial"/>
      <family val="2"/>
    </font>
    <font>
      <u/>
      <sz val="11"/>
      <color theme="10"/>
      <name val="Arial"/>
      <family val="2"/>
    </font>
    <font>
      <b/>
      <sz val="10"/>
      <color theme="1"/>
      <name val="Arial"/>
      <family val="2"/>
    </font>
    <font>
      <i/>
      <sz val="10"/>
      <color theme="1"/>
      <name val="Arial"/>
      <family val="2"/>
    </font>
    <font>
      <sz val="8"/>
      <color rgb="FF000000"/>
      <name val="Arial"/>
      <family val="2"/>
    </font>
    <font>
      <sz val="9"/>
      <color rgb="FF000000"/>
      <name val="Arial Narrow"/>
      <family val="2"/>
    </font>
    <font>
      <i/>
      <sz val="10"/>
      <color theme="1"/>
      <name val="Times New Roman"/>
      <family val="1"/>
    </font>
    <font>
      <sz val="10"/>
      <color theme="1"/>
      <name val="Times New Roman"/>
      <family val="1"/>
    </font>
    <font>
      <b/>
      <sz val="10"/>
      <color rgb="FF000000"/>
      <name val="Calibri"/>
      <family val="2"/>
    </font>
    <font>
      <u/>
      <sz val="11"/>
      <color theme="10"/>
      <name val="Calibri"/>
      <family val="2"/>
    </font>
    <font>
      <b/>
      <u/>
      <sz val="10"/>
      <color rgb="FF000000"/>
      <name val="Arial Narrow"/>
      <family val="2"/>
    </font>
    <font>
      <b/>
      <sz val="10"/>
      <color rgb="FFDD0806"/>
      <name val="Arial Narrow"/>
      <family val="2"/>
    </font>
    <font>
      <sz val="10"/>
      <color rgb="FFFF0000"/>
      <name val="Arial Narrow"/>
      <family val="2"/>
    </font>
    <font>
      <sz val="11"/>
      <color rgb="FFDD0806"/>
      <name val="Calibri"/>
      <family val="2"/>
    </font>
    <font>
      <u/>
      <sz val="10"/>
      <color theme="10"/>
      <name val="Arial Narrow"/>
      <family val="2"/>
    </font>
    <font>
      <u/>
      <sz val="10"/>
      <color theme="10"/>
      <name val="Arial Narrow"/>
      <family val="2"/>
    </font>
    <font>
      <u/>
      <sz val="10"/>
      <color rgb="FF000000"/>
      <name val="Arial Narrow"/>
      <family val="2"/>
    </font>
    <font>
      <u/>
      <sz val="10"/>
      <color rgb="FF000000"/>
      <name val="Arial Narrow"/>
      <family val="2"/>
    </font>
    <font>
      <sz val="11"/>
      <color rgb="FFFF0000"/>
      <name val="Calibri"/>
      <family val="2"/>
    </font>
    <font>
      <u/>
      <sz val="11"/>
      <color theme="10"/>
      <name val="Calibri"/>
      <family val="2"/>
    </font>
    <font>
      <i/>
      <sz val="10"/>
      <color theme="1"/>
      <name val="Arial Narrow"/>
      <family val="2"/>
    </font>
    <font>
      <sz val="10"/>
      <color rgb="FF222222"/>
      <name val="Arial Narrow"/>
      <family val="2"/>
    </font>
    <font>
      <u/>
      <sz val="10"/>
      <color theme="1"/>
      <name val="Arial Narrow"/>
      <family val="2"/>
    </font>
    <font>
      <sz val="10"/>
      <color rgb="FF333333"/>
      <name val="Arial Narrow"/>
      <family val="2"/>
    </font>
    <font>
      <u/>
      <sz val="11"/>
      <color theme="10"/>
      <name val="Calibri"/>
      <family val="2"/>
    </font>
    <font>
      <b/>
      <sz val="12"/>
      <color theme="1"/>
      <name val="Arial Narrow"/>
      <family val="2"/>
    </font>
    <font>
      <b/>
      <sz val="11"/>
      <color rgb="FF000000"/>
      <name val="Arial Narrow"/>
      <family val="2"/>
    </font>
    <font>
      <u/>
      <sz val="11"/>
      <color rgb="FF0000FF"/>
      <name val="Calibri"/>
      <family val="2"/>
    </font>
    <font>
      <b/>
      <sz val="11"/>
      <color theme="1"/>
      <name val="Arial Narrow"/>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Arial Narrow"/>
      <family val="2"/>
    </font>
    <font>
      <u/>
      <sz val="11"/>
      <color theme="1"/>
      <name val="Arial Narrow"/>
      <family val="2"/>
    </font>
    <font>
      <u/>
      <sz val="11"/>
      <color theme="1"/>
      <name val="Arial Narrow"/>
      <family val="2"/>
    </font>
    <font>
      <u/>
      <sz val="11"/>
      <color rgb="FF0000FF"/>
      <name val="Calibri"/>
      <family val="2"/>
    </font>
    <font>
      <u/>
      <sz val="11"/>
      <color theme="10"/>
      <name val="Calibri"/>
      <family val="2"/>
    </font>
    <font>
      <sz val="12"/>
      <color rgb="FF00000A"/>
      <name val="Calibri"/>
      <family val="2"/>
    </font>
    <font>
      <u/>
      <sz val="10"/>
      <color rgb="FF0000FF"/>
      <name val="Calibri"/>
      <family val="2"/>
    </font>
    <font>
      <sz val="10"/>
      <color theme="1"/>
      <name val="Calibri"/>
      <family val="2"/>
    </font>
    <font>
      <b/>
      <sz val="10"/>
      <color theme="1"/>
      <name val="Calibri"/>
      <family val="2"/>
    </font>
    <font>
      <u/>
      <sz val="10"/>
      <color rgb="FF0000FF"/>
      <name val="Arial Narrow"/>
      <family val="2"/>
    </font>
    <font>
      <u/>
      <sz val="10"/>
      <color rgb="FF0000FF"/>
      <name val="Arial Narrow"/>
      <family val="2"/>
    </font>
    <font>
      <u/>
      <sz val="10"/>
      <color theme="1"/>
      <name val="Arial Narrow"/>
      <family val="2"/>
    </font>
    <font>
      <sz val="10"/>
      <color rgb="FF000000"/>
      <name val="Times New Roman"/>
      <family val="1"/>
    </font>
    <font>
      <u/>
      <sz val="11"/>
      <color theme="10"/>
      <name val="Calibri"/>
      <family val="2"/>
    </font>
    <font>
      <b/>
      <sz val="11"/>
      <color theme="1"/>
      <name val="Calibri"/>
      <family val="2"/>
    </font>
    <font>
      <u/>
      <sz val="11"/>
      <color theme="10"/>
      <name val="Calibri"/>
      <family val="2"/>
    </font>
    <font>
      <u/>
      <sz val="11"/>
      <color theme="10"/>
      <name val="Calibri"/>
      <family val="2"/>
    </font>
    <font>
      <u/>
      <sz val="11"/>
      <color theme="10"/>
      <name val="Calibri"/>
      <family val="2"/>
    </font>
    <font>
      <u/>
      <sz val="10"/>
      <color rgb="FF0000FF"/>
      <name val="Arial Narrow"/>
      <family val="2"/>
    </font>
    <font>
      <u/>
      <sz val="10"/>
      <color rgb="FF0000FF"/>
      <name val="Arial Narrow"/>
      <family val="2"/>
    </font>
    <font>
      <i/>
      <sz val="9"/>
      <color theme="1"/>
      <name val="Arial Narrow"/>
      <family val="2"/>
    </font>
    <font>
      <sz val="9"/>
      <color theme="1"/>
      <name val="Arial Narrow"/>
      <family val="2"/>
    </font>
    <font>
      <b/>
      <sz val="10"/>
      <color rgb="FF000000"/>
      <name val="Arial"/>
      <family val="2"/>
    </font>
    <font>
      <u/>
      <sz val="10"/>
      <color theme="1"/>
      <name val="Arial Narrow"/>
      <family val="2"/>
    </font>
    <font>
      <u/>
      <sz val="10"/>
      <color theme="1"/>
      <name val="Arial Narrow"/>
      <family val="2"/>
    </font>
    <font>
      <u/>
      <sz val="10"/>
      <color theme="10"/>
      <name val="Arial Narrow"/>
      <family val="2"/>
    </font>
    <font>
      <u/>
      <sz val="10"/>
      <color rgb="FF0000FF"/>
      <name val="Arial Narrow"/>
      <family val="2"/>
    </font>
    <font>
      <u/>
      <sz val="10"/>
      <color rgb="FF000000"/>
      <name val="Arial Narrow"/>
      <family val="2"/>
    </font>
    <font>
      <u/>
      <sz val="10"/>
      <color theme="1"/>
      <name val="Arial Narrow"/>
      <family val="2"/>
    </font>
    <font>
      <u/>
      <sz val="11"/>
      <color theme="10"/>
      <name val="Calibri"/>
      <family val="2"/>
    </font>
    <font>
      <i/>
      <sz val="10"/>
      <color rgb="FF000000"/>
      <name val="Arial Narrow"/>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2"/>
      <color rgb="FF000000"/>
      <name val="Times New Roman"/>
      <family val="1"/>
    </font>
    <font>
      <u/>
      <sz val="10"/>
      <color rgb="FF000000"/>
      <name val="Arial Narrow"/>
      <family val="2"/>
    </font>
    <font>
      <u/>
      <sz val="11"/>
      <color theme="10"/>
      <name val="Arial Narrow"/>
      <family val="2"/>
    </font>
    <font>
      <u/>
      <sz val="11"/>
      <color rgb="FF0000FF"/>
      <name val="Arial Narrow"/>
      <family val="2"/>
    </font>
    <font>
      <u/>
      <sz val="11"/>
      <color rgb="FF0000FF"/>
      <name val="Arial Narrow"/>
      <family val="2"/>
    </font>
    <font>
      <u/>
      <sz val="11"/>
      <color rgb="FF0000FF"/>
      <name val="Arial Narrow"/>
      <family val="2"/>
    </font>
    <font>
      <u/>
      <sz val="11"/>
      <color theme="10"/>
      <name val="Calibri"/>
      <family val="2"/>
    </font>
    <font>
      <u/>
      <sz val="10"/>
      <color theme="10"/>
      <name val="Arial Narrow"/>
      <family val="2"/>
    </font>
    <font>
      <u/>
      <sz val="10"/>
      <color rgb="FF0000FF"/>
      <name val="Calibri"/>
      <family val="2"/>
    </font>
    <font>
      <u/>
      <sz val="10"/>
      <color rgb="FF0000FF"/>
      <name val="Calibri"/>
      <family val="2"/>
    </font>
    <font>
      <u/>
      <sz val="10"/>
      <color theme="1"/>
      <name val="Arial Narrow"/>
      <family val="2"/>
    </font>
    <font>
      <u/>
      <sz val="10"/>
      <color rgb="FF0000FF"/>
      <name val="Calibri"/>
      <family val="2"/>
    </font>
    <font>
      <u/>
      <sz val="10"/>
      <color rgb="FF0000FF"/>
      <name val="Calibri"/>
      <family val="2"/>
    </font>
    <font>
      <u/>
      <sz val="10"/>
      <color theme="1"/>
      <name val="Arial Narrow"/>
      <family val="2"/>
    </font>
    <font>
      <u/>
      <sz val="11"/>
      <color theme="10"/>
      <name val="Calibri"/>
      <family val="2"/>
    </font>
    <font>
      <sz val="12"/>
      <color rgb="FF000000"/>
      <name val="Arial Narrow"/>
      <family val="2"/>
    </font>
    <font>
      <sz val="10"/>
      <color rgb="FF000000"/>
      <name val="Helvetica Neue"/>
    </font>
    <font>
      <sz val="14"/>
      <color rgb="FF000000"/>
      <name val="Helvetica Neue"/>
    </font>
    <font>
      <i/>
      <sz val="14"/>
      <color rgb="FF000000"/>
      <name val="Helvetica Neue"/>
    </font>
    <font>
      <sz val="11"/>
      <color theme="1"/>
      <name val="Times New Roman"/>
      <family val="1"/>
    </font>
    <font>
      <i/>
      <sz val="9"/>
      <color rgb="FF000000"/>
      <name val="Arial Narrow"/>
      <family val="2"/>
    </font>
    <font>
      <i/>
      <sz val="10"/>
      <color rgb="FF222222"/>
      <name val="Arial Narrow"/>
      <family val="2"/>
    </font>
    <font>
      <sz val="12"/>
      <color rgb="FF00000A"/>
      <name val="Arial"/>
      <family val="2"/>
    </font>
    <font>
      <sz val="10"/>
      <color theme="1"/>
      <name val="&quot;Arial Narrow&quot;, Arial"/>
    </font>
    <font>
      <sz val="10"/>
      <color rgb="FF000000"/>
      <name val="Palatino"/>
    </font>
    <font>
      <b/>
      <u/>
      <sz val="10"/>
      <color theme="1"/>
      <name val="Arial Narrow"/>
      <family val="2"/>
    </font>
    <font>
      <b/>
      <i/>
      <sz val="9"/>
      <color theme="1"/>
      <name val="Arial Narrow"/>
      <family val="2"/>
    </font>
    <font>
      <b/>
      <sz val="9"/>
      <color theme="1"/>
      <name val="Arial Narrow"/>
      <family val="2"/>
    </font>
    <font>
      <i/>
      <sz val="10"/>
      <color rgb="FF000000"/>
      <name val="Helvetica"/>
    </font>
    <font>
      <i/>
      <sz val="14"/>
      <color rgb="FF000000"/>
      <name val="Helvetica"/>
    </font>
    <font>
      <sz val="14"/>
      <color rgb="FF000000"/>
      <name val="Helvetica"/>
    </font>
  </fonts>
  <fills count="11">
    <fill>
      <patternFill patternType="none"/>
    </fill>
    <fill>
      <patternFill patternType="gray125"/>
    </fill>
    <fill>
      <patternFill patternType="solid">
        <fgColor rgb="FFFBD4B4"/>
        <bgColor rgb="FFFBD4B4"/>
      </patternFill>
    </fill>
    <fill>
      <patternFill patternType="solid">
        <fgColor rgb="FFCCC0D9"/>
        <bgColor rgb="FFCCC0D9"/>
      </patternFill>
    </fill>
    <fill>
      <patternFill patternType="solid">
        <fgColor rgb="FFEAF1DD"/>
        <bgColor rgb="FFEAF1DD"/>
      </patternFill>
    </fill>
    <fill>
      <patternFill patternType="solid">
        <fgColor rgb="FFFFFF00"/>
        <bgColor rgb="FFFFFF00"/>
      </patternFill>
    </fill>
    <fill>
      <patternFill patternType="solid">
        <fgColor rgb="FFFFFFFF"/>
        <bgColor rgb="FFFFFFFF"/>
      </patternFill>
    </fill>
    <fill>
      <patternFill patternType="solid">
        <fgColor rgb="FFFFFF99"/>
        <bgColor rgb="FFFFFF99"/>
      </patternFill>
    </fill>
    <fill>
      <patternFill patternType="solid">
        <fgColor theme="0"/>
        <bgColor theme="0"/>
      </patternFill>
    </fill>
    <fill>
      <patternFill patternType="solid">
        <fgColor rgb="FFFFCC00"/>
        <bgColor rgb="FFFFCC00"/>
      </patternFill>
    </fill>
    <fill>
      <patternFill patternType="solid">
        <fgColor rgb="FFFF0000"/>
        <bgColor rgb="FFFF0000"/>
      </patternFill>
    </fill>
  </fills>
  <borders count="3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style="thin">
        <color rgb="FF000000"/>
      </top>
      <bottom/>
      <diagonal/>
    </border>
    <border>
      <left style="thin">
        <color rgb="FF000000"/>
      </left>
      <right style="dotted">
        <color rgb="FF000000"/>
      </right>
      <top style="thin">
        <color rgb="FF000000"/>
      </top>
      <bottom style="thin">
        <color rgb="FF000000"/>
      </bottom>
      <diagonal/>
    </border>
  </borders>
  <cellStyleXfs count="1">
    <xf numFmtId="0" fontId="0" fillId="0" borderId="0"/>
  </cellStyleXfs>
  <cellXfs count="710">
    <xf numFmtId="0" fontId="0" fillId="0" borderId="0" xfId="0"/>
    <xf numFmtId="0" fontId="1" fillId="0" borderId="0" xfId="0" applyFont="1"/>
    <xf numFmtId="0" fontId="1" fillId="0" borderId="0" xfId="0" applyFont="1" applyAlignment="1">
      <alignment horizontal="center"/>
    </xf>
    <xf numFmtId="0" fontId="2" fillId="0" borderId="0" xfId="0" applyFont="1"/>
    <xf numFmtId="0" fontId="3" fillId="2" borderId="1" xfId="0" applyFont="1" applyFill="1" applyBorder="1"/>
    <xf numFmtId="0" fontId="4" fillId="0" borderId="1" xfId="0" applyFont="1" applyBorder="1" applyAlignment="1">
      <alignment horizontal="center"/>
    </xf>
    <xf numFmtId="0" fontId="4" fillId="0" borderId="0" xfId="0" applyFont="1" applyAlignment="1">
      <alignment horizontal="center"/>
    </xf>
    <xf numFmtId="0" fontId="1" fillId="0" borderId="0" xfId="0" applyFont="1" applyAlignment="1">
      <alignment horizontal="center" wrapText="1"/>
    </xf>
    <xf numFmtId="0" fontId="2" fillId="0" borderId="0" xfId="0" applyFont="1" applyAlignment="1">
      <alignment horizontal="center" textRotation="90" wrapText="1"/>
    </xf>
    <xf numFmtId="0" fontId="2" fillId="0" borderId="0" xfId="0" applyFont="1" applyAlignment="1">
      <alignment horizont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3" fontId="2" fillId="0" borderId="1" xfId="0" applyNumberFormat="1" applyFont="1" applyBorder="1" applyAlignment="1">
      <alignment horizontal="center" vertical="center" wrapText="1"/>
    </xf>
    <xf numFmtId="4" fontId="2" fillId="4" borderId="1" xfId="0" applyNumberFormat="1" applyFont="1" applyFill="1" applyBorder="1" applyAlignment="1">
      <alignment horizontal="center" vertical="center"/>
    </xf>
    <xf numFmtId="4" fontId="2" fillId="0" borderId="1" xfId="0" applyNumberFormat="1" applyFont="1" applyBorder="1" applyAlignment="1">
      <alignment horizontal="center" vertical="center"/>
    </xf>
    <xf numFmtId="4" fontId="2" fillId="5" borderId="1" xfId="0" applyNumberFormat="1" applyFont="1" applyFill="1" applyBorder="1" applyAlignment="1">
      <alignment horizontal="center" vertical="center"/>
    </xf>
    <xf numFmtId="3"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1" fontId="1" fillId="4" borderId="1" xfId="0" applyNumberFormat="1" applyFont="1" applyFill="1" applyBorder="1" applyAlignment="1">
      <alignment horizontal="center" vertical="center"/>
    </xf>
    <xf numFmtId="4" fontId="1" fillId="4" borderId="1" xfId="0" applyNumberFormat="1" applyFont="1" applyFill="1" applyBorder="1" applyAlignment="1">
      <alignment horizontal="center" vertical="center"/>
    </xf>
    <xf numFmtId="4" fontId="2" fillId="0" borderId="0" xfId="0" applyNumberFormat="1" applyFont="1" applyAlignment="1">
      <alignment horizontal="center" vertical="center"/>
    </xf>
    <xf numFmtId="0" fontId="1" fillId="5" borderId="1" xfId="0" applyFont="1" applyFill="1" applyBorder="1" applyAlignment="1">
      <alignment horizontal="center" vertical="center" wrapText="1"/>
    </xf>
    <xf numFmtId="0" fontId="1" fillId="5" borderId="1" xfId="0" applyFont="1" applyFill="1" applyBorder="1"/>
    <xf numFmtId="4" fontId="1" fillId="5" borderId="1" xfId="0" applyNumberFormat="1" applyFont="1" applyFill="1" applyBorder="1" applyAlignment="1">
      <alignment horizontal="center" vertical="center"/>
    </xf>
    <xf numFmtId="4" fontId="2" fillId="0" borderId="0" xfId="0" applyNumberFormat="1" applyFont="1" applyAlignment="1">
      <alignment horizontal="center" wrapText="1"/>
    </xf>
    <xf numFmtId="4" fontId="2" fillId="0" borderId="0" xfId="0" applyNumberFormat="1" applyFont="1"/>
    <xf numFmtId="0" fontId="1" fillId="2" borderId="1" xfId="0" applyFont="1" applyFill="1" applyBorder="1" applyAlignment="1">
      <alignment horizontal="left" vertical="center"/>
    </xf>
    <xf numFmtId="0" fontId="1" fillId="0" borderId="1" xfId="0" applyFont="1" applyBorder="1" applyAlignment="1">
      <alignment horizontal="center" vertical="center"/>
    </xf>
    <xf numFmtId="0" fontId="1" fillId="4" borderId="1" xfId="0" applyFont="1" applyFill="1" applyBorder="1" applyAlignment="1">
      <alignment horizontal="left" vertical="center"/>
    </xf>
    <xf numFmtId="0" fontId="1" fillId="5" borderId="1" xfId="0" applyFont="1" applyFill="1" applyBorder="1" applyAlignment="1">
      <alignment horizontal="left" vertical="center"/>
    </xf>
    <xf numFmtId="0" fontId="1" fillId="5" borderId="1" xfId="0" applyFont="1" applyFill="1" applyBorder="1" applyAlignment="1">
      <alignment horizontal="center" vertical="center"/>
    </xf>
    <xf numFmtId="0" fontId="1" fillId="0" borderId="0" xfId="0" applyFont="1" applyAlignment="1">
      <alignment wrapText="1"/>
    </xf>
    <xf numFmtId="0" fontId="1" fillId="0" borderId="0" xfId="0" applyFont="1" applyAlignment="1">
      <alignment vertical="top" wrapText="1"/>
    </xf>
    <xf numFmtId="0" fontId="8" fillId="0" borderId="0" xfId="0" applyFont="1"/>
    <xf numFmtId="0" fontId="5" fillId="0" borderId="0" xfId="0" applyFont="1"/>
    <xf numFmtId="0" fontId="8" fillId="8" borderId="6" xfId="0" applyFont="1" applyFill="1" applyBorder="1"/>
    <xf numFmtId="0" fontId="5" fillId="8" borderId="6" xfId="0" applyFont="1" applyFill="1" applyBorder="1"/>
    <xf numFmtId="0" fontId="8" fillId="0" borderId="0" xfId="0" applyFont="1" applyAlignment="1">
      <alignment horizontal="left" wrapText="1"/>
    </xf>
    <xf numFmtId="0" fontId="8" fillId="0" borderId="0" xfId="0" applyFont="1" applyAlignment="1">
      <alignment vertical="top" wrapText="1"/>
    </xf>
    <xf numFmtId="0" fontId="3" fillId="9" borderId="2"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5" fillId="10" borderId="6" xfId="0" applyFont="1" applyFill="1" applyBorder="1" applyAlignment="1">
      <alignment wrapText="1"/>
    </xf>
    <xf numFmtId="0" fontId="9" fillId="0" borderId="0" xfId="0" applyFont="1"/>
    <xf numFmtId="0" fontId="10" fillId="0" borderId="0" xfId="0" applyFont="1"/>
    <xf numFmtId="0" fontId="4" fillId="6" borderId="1" xfId="0" applyFont="1" applyFill="1" applyBorder="1" applyAlignment="1">
      <alignment vertical="top" wrapText="1"/>
    </xf>
    <xf numFmtId="0" fontId="4" fillId="6" borderId="1" xfId="0" applyFont="1" applyFill="1" applyBorder="1" applyAlignment="1">
      <alignment horizontal="center" vertical="top" wrapText="1"/>
    </xf>
    <xf numFmtId="0" fontId="4" fillId="6" borderId="7" xfId="0" applyFont="1" applyFill="1" applyBorder="1" applyAlignment="1">
      <alignment horizontal="center" vertical="top" wrapText="1"/>
    </xf>
    <xf numFmtId="0" fontId="4" fillId="0" borderId="9" xfId="0" applyFont="1" applyBorder="1" applyAlignment="1">
      <alignment horizontal="center" vertical="top" wrapText="1"/>
    </xf>
    <xf numFmtId="0" fontId="11" fillId="6" borderId="10" xfId="0" applyFont="1" applyFill="1" applyBorder="1" applyAlignment="1">
      <alignment horizontal="center" vertical="top" wrapText="1"/>
    </xf>
    <xf numFmtId="0" fontId="4" fillId="6" borderId="10" xfId="0" applyFont="1" applyFill="1" applyBorder="1" applyAlignment="1">
      <alignment horizontal="center" vertical="top" wrapText="1"/>
    </xf>
    <xf numFmtId="49" fontId="4" fillId="0" borderId="9" xfId="0" applyNumberFormat="1" applyFont="1" applyBorder="1" applyAlignment="1">
      <alignment horizontal="center" vertical="top" wrapText="1"/>
    </xf>
    <xf numFmtId="0" fontId="4" fillId="0" borderId="1" xfId="0" applyFont="1" applyBorder="1" applyAlignment="1">
      <alignment horizontal="center" vertical="top" wrapText="1"/>
    </xf>
    <xf numFmtId="1" fontId="3" fillId="0" borderId="1" xfId="0" applyNumberFormat="1" applyFont="1" applyBorder="1" applyAlignment="1">
      <alignment horizontal="center" vertical="top" wrapText="1"/>
    </xf>
    <xf numFmtId="0" fontId="1" fillId="0" borderId="1" xfId="0" applyFont="1" applyBorder="1"/>
    <xf numFmtId="49" fontId="4" fillId="6" borderId="1" xfId="0" applyNumberFormat="1" applyFont="1" applyFill="1" applyBorder="1" applyAlignment="1">
      <alignment horizontal="center" vertical="top" wrapText="1"/>
    </xf>
    <xf numFmtId="1" fontId="4" fillId="0" borderId="1" xfId="0" applyNumberFormat="1" applyFont="1" applyBorder="1" applyAlignment="1">
      <alignment horizontal="center" vertical="top" wrapText="1"/>
    </xf>
    <xf numFmtId="0" fontId="4" fillId="0" borderId="1" xfId="0" applyFont="1" applyBorder="1" applyAlignment="1">
      <alignment vertical="top" wrapText="1"/>
    </xf>
    <xf numFmtId="0" fontId="12" fillId="0" borderId="1" xfId="0" applyFont="1" applyBorder="1" applyAlignment="1">
      <alignment vertical="top" wrapText="1"/>
    </xf>
    <xf numFmtId="49" fontId="4" fillId="0" borderId="1" xfId="0" applyNumberFormat="1" applyFont="1" applyBorder="1" applyAlignment="1">
      <alignment horizontal="center" vertical="top" wrapText="1"/>
    </xf>
    <xf numFmtId="16" fontId="4" fillId="0" borderId="1" xfId="0" applyNumberFormat="1" applyFont="1" applyBorder="1" applyAlignment="1">
      <alignment horizontal="center" vertical="top" wrapText="1"/>
    </xf>
    <xf numFmtId="0" fontId="13" fillId="0" borderId="9" xfId="0" applyFont="1" applyBorder="1" applyAlignment="1">
      <alignment vertical="top" wrapText="1"/>
    </xf>
    <xf numFmtId="0" fontId="4" fillId="0" borderId="11" xfId="0" applyFont="1" applyBorder="1" applyAlignment="1">
      <alignment vertical="top" wrapText="1"/>
    </xf>
    <xf numFmtId="0" fontId="14" fillId="0" borderId="1" xfId="0" applyFont="1" applyBorder="1" applyAlignment="1">
      <alignment vertical="top" wrapText="1"/>
    </xf>
    <xf numFmtId="1" fontId="3" fillId="0" borderId="12" xfId="0" applyNumberFormat="1" applyFont="1" applyBorder="1" applyAlignment="1">
      <alignment horizontal="center" vertical="top" wrapText="1"/>
    </xf>
    <xf numFmtId="4" fontId="3" fillId="0" borderId="13" xfId="0" applyNumberFormat="1" applyFont="1" applyBorder="1" applyAlignment="1">
      <alignment horizontal="center" vertical="top" wrapText="1"/>
    </xf>
    <xf numFmtId="1" fontId="1" fillId="0" borderId="1" xfId="0" applyNumberFormat="1" applyFont="1" applyBorder="1"/>
    <xf numFmtId="0" fontId="4" fillId="6" borderId="14" xfId="0" applyFont="1" applyFill="1" applyBorder="1" applyAlignment="1">
      <alignment vertical="top" wrapText="1"/>
    </xf>
    <xf numFmtId="0" fontId="15" fillId="6" borderId="1" xfId="0" applyFont="1" applyFill="1" applyBorder="1" applyAlignment="1">
      <alignment vertical="top" wrapText="1"/>
    </xf>
    <xf numFmtId="49" fontId="4" fillId="6" borderId="15" xfId="0" applyNumberFormat="1" applyFont="1" applyFill="1" applyBorder="1" applyAlignment="1">
      <alignment horizontal="center" vertical="top" wrapText="1"/>
    </xf>
    <xf numFmtId="4" fontId="3" fillId="0" borderId="1" xfId="0" applyNumberFormat="1" applyFont="1" applyBorder="1" applyAlignment="1">
      <alignment horizontal="center" vertical="top" wrapText="1"/>
    </xf>
    <xf numFmtId="0" fontId="4" fillId="0" borderId="13" xfId="0" applyFont="1" applyBorder="1" applyAlignment="1">
      <alignment vertical="top" wrapText="1"/>
    </xf>
    <xf numFmtId="1" fontId="3" fillId="0" borderId="3" xfId="0" applyNumberFormat="1" applyFont="1" applyBorder="1" applyAlignment="1">
      <alignment horizontal="center" vertical="top" wrapText="1"/>
    </xf>
    <xf numFmtId="2" fontId="4" fillId="6" borderId="1" xfId="0" applyNumberFormat="1" applyFont="1" applyFill="1" applyBorder="1" applyAlignment="1">
      <alignment horizontal="center" vertical="top" wrapText="1"/>
    </xf>
    <xf numFmtId="0" fontId="16" fillId="0" borderId="9" xfId="0" applyFont="1" applyBorder="1" applyAlignment="1">
      <alignment vertical="top" wrapText="1"/>
    </xf>
    <xf numFmtId="0" fontId="17" fillId="0" borderId="9" xfId="0" applyFont="1" applyBorder="1" applyAlignment="1">
      <alignment vertical="top" wrapText="1"/>
    </xf>
    <xf numFmtId="0" fontId="18" fillId="0" borderId="9" xfId="0" applyFont="1" applyBorder="1" applyAlignment="1">
      <alignment vertical="top" wrapText="1"/>
    </xf>
    <xf numFmtId="0" fontId="4" fillId="0" borderId="9" xfId="0" applyFont="1" applyBorder="1" applyAlignment="1">
      <alignment vertical="top" wrapText="1"/>
    </xf>
    <xf numFmtId="1" fontId="4" fillId="0" borderId="12" xfId="0" applyNumberFormat="1" applyFont="1" applyBorder="1" applyAlignment="1">
      <alignment horizontal="center" vertical="top" wrapText="1"/>
    </xf>
    <xf numFmtId="0" fontId="1" fillId="0" borderId="1" xfId="0" applyFont="1" applyBorder="1" applyAlignment="1">
      <alignment horizontal="center" vertical="top"/>
    </xf>
    <xf numFmtId="0" fontId="18" fillId="0" borderId="0" xfId="0" applyFont="1"/>
    <xf numFmtId="0" fontId="19" fillId="0" borderId="1" xfId="0" applyFont="1" applyBorder="1" applyAlignment="1">
      <alignment vertical="top" wrapText="1"/>
    </xf>
    <xf numFmtId="0" fontId="20" fillId="0" borderId="1" xfId="0" applyFont="1" applyBorder="1" applyAlignment="1">
      <alignment vertical="top" wrapText="1"/>
    </xf>
    <xf numFmtId="0" fontId="21" fillId="0" borderId="1" xfId="0" applyFont="1" applyBorder="1" applyAlignment="1">
      <alignment vertical="top" wrapText="1"/>
    </xf>
    <xf numFmtId="1" fontId="4" fillId="0" borderId="3" xfId="0" applyNumberFormat="1" applyFont="1" applyBorder="1" applyAlignment="1">
      <alignment horizontal="center" vertical="top" wrapText="1"/>
    </xf>
    <xf numFmtId="0" fontId="22" fillId="0" borderId="0" xfId="0" applyFont="1"/>
    <xf numFmtId="16" fontId="4" fillId="0" borderId="9" xfId="0" applyNumberFormat="1" applyFont="1" applyBorder="1" applyAlignment="1">
      <alignment horizontal="center" vertical="top" wrapText="1"/>
    </xf>
    <xf numFmtId="0" fontId="1" fillId="0" borderId="9" xfId="0" applyFont="1" applyBorder="1" applyAlignment="1">
      <alignment vertical="top" wrapText="1"/>
    </xf>
    <xf numFmtId="0" fontId="22" fillId="0" borderId="0" xfId="0" applyFont="1" applyAlignment="1">
      <alignment vertical="center" wrapText="1"/>
    </xf>
    <xf numFmtId="0" fontId="23" fillId="0" borderId="0" xfId="0" applyFont="1" applyAlignment="1">
      <alignment vertical="center" wrapText="1"/>
    </xf>
    <xf numFmtId="17" fontId="4" fillId="0" borderId="9" xfId="0" applyNumberFormat="1" applyFont="1" applyBorder="1" applyAlignment="1">
      <alignment horizontal="center" vertical="top" wrapText="1"/>
    </xf>
    <xf numFmtId="0" fontId="24" fillId="0" borderId="0" xfId="0" applyFont="1" applyAlignment="1">
      <alignment wrapText="1"/>
    </xf>
    <xf numFmtId="0" fontId="25" fillId="0" borderId="0" xfId="0" applyFont="1" applyAlignment="1">
      <alignment vertical="top" wrapText="1"/>
    </xf>
    <xf numFmtId="0" fontId="4" fillId="0" borderId="0" xfId="0" applyFont="1" applyAlignment="1">
      <alignment horizontal="left" vertical="top"/>
    </xf>
    <xf numFmtId="0" fontId="1" fillId="6" borderId="1" xfId="0" applyFont="1" applyFill="1" applyBorder="1" applyAlignment="1">
      <alignment horizontal="left" vertical="top"/>
    </xf>
    <xf numFmtId="0" fontId="1" fillId="6" borderId="15" xfId="0" applyFont="1" applyFill="1" applyBorder="1" applyAlignment="1">
      <alignment horizontal="center" vertical="top"/>
    </xf>
    <xf numFmtId="0" fontId="1" fillId="6" borderId="15" xfId="0" applyFont="1" applyFill="1" applyBorder="1" applyAlignment="1">
      <alignment horizontal="left" vertical="top"/>
    </xf>
    <xf numFmtId="0" fontId="1" fillId="6" borderId="7" xfId="0" applyFont="1" applyFill="1" applyBorder="1" applyAlignment="1">
      <alignment horizontal="center" vertical="top"/>
    </xf>
    <xf numFmtId="0" fontId="1" fillId="0" borderId="9" xfId="0" applyFont="1" applyBorder="1" applyAlignment="1">
      <alignment horizontal="center" vertical="top"/>
    </xf>
    <xf numFmtId="0" fontId="26" fillId="0" borderId="9" xfId="0" applyFont="1" applyBorder="1" applyAlignment="1">
      <alignment horizontal="left" vertical="top"/>
    </xf>
    <xf numFmtId="0" fontId="27" fillId="0" borderId="5" xfId="0" applyFont="1" applyBorder="1" applyAlignment="1">
      <alignment horizontal="left" vertical="top"/>
    </xf>
    <xf numFmtId="0" fontId="1" fillId="0" borderId="9" xfId="0" applyFont="1" applyBorder="1" applyAlignment="1">
      <alignment vertical="top"/>
    </xf>
    <xf numFmtId="49" fontId="1" fillId="0" borderId="9" xfId="0" applyNumberFormat="1" applyFont="1" applyBorder="1" applyAlignment="1">
      <alignment horizontal="center" vertical="top"/>
    </xf>
    <xf numFmtId="0" fontId="1" fillId="0" borderId="5" xfId="0" applyFont="1" applyBorder="1" applyAlignment="1">
      <alignment horizontal="center" vertical="top"/>
    </xf>
    <xf numFmtId="1" fontId="1" fillId="0" borderId="5" xfId="0" applyNumberFormat="1" applyFont="1" applyBorder="1" applyAlignment="1">
      <alignment horizontal="center" vertical="top"/>
    </xf>
    <xf numFmtId="1" fontId="8" fillId="0" borderId="5" xfId="0" applyNumberFormat="1" applyFont="1" applyBorder="1" applyAlignment="1">
      <alignment horizontal="center" vertical="top"/>
    </xf>
    <xf numFmtId="4" fontId="8" fillId="0" borderId="5" xfId="0" applyNumberFormat="1" applyFont="1" applyBorder="1" applyAlignment="1">
      <alignment horizontal="center" vertical="top"/>
    </xf>
    <xf numFmtId="0" fontId="8" fillId="0" borderId="1" xfId="0" applyFont="1" applyBorder="1"/>
    <xf numFmtId="0" fontId="1" fillId="6" borderId="1" xfId="0" applyFont="1" applyFill="1" applyBorder="1" applyAlignment="1">
      <alignment vertical="top" wrapText="1"/>
    </xf>
    <xf numFmtId="0" fontId="1" fillId="6" borderId="1" xfId="0" applyFont="1" applyFill="1" applyBorder="1" applyAlignment="1">
      <alignment horizontal="center" vertical="top" wrapText="1"/>
    </xf>
    <xf numFmtId="0" fontId="1" fillId="6" borderId="7" xfId="0" applyFont="1" applyFill="1" applyBorder="1" applyAlignment="1">
      <alignment horizontal="center" vertical="top" wrapText="1"/>
    </xf>
    <xf numFmtId="16" fontId="1" fillId="0" borderId="9" xfId="0" applyNumberFormat="1" applyFont="1" applyBorder="1" applyAlignment="1">
      <alignment horizontal="center" vertical="top" wrapText="1"/>
    </xf>
    <xf numFmtId="49" fontId="1" fillId="0" borderId="9" xfId="0" applyNumberFormat="1" applyFont="1" applyBorder="1" applyAlignment="1">
      <alignment horizontal="center" vertical="top" wrapText="1"/>
    </xf>
    <xf numFmtId="0" fontId="1" fillId="0" borderId="1" xfId="0" applyFont="1" applyBorder="1" applyAlignment="1">
      <alignment horizontal="center" vertical="top" wrapText="1"/>
    </xf>
    <xf numFmtId="1" fontId="8" fillId="0" borderId="1" xfId="0" applyNumberFormat="1" applyFont="1" applyBorder="1" applyAlignment="1">
      <alignment horizontal="center" vertical="top" wrapText="1"/>
    </xf>
    <xf numFmtId="1" fontId="8" fillId="0" borderId="12" xfId="0" applyNumberFormat="1" applyFont="1" applyBorder="1" applyAlignment="1">
      <alignment horizontal="center" vertical="top" wrapText="1"/>
    </xf>
    <xf numFmtId="4" fontId="8" fillId="0" borderId="13" xfId="0" applyNumberFormat="1" applyFont="1" applyBorder="1" applyAlignment="1">
      <alignment horizontal="center" vertical="top" wrapText="1"/>
    </xf>
    <xf numFmtId="0" fontId="28" fillId="0" borderId="9" xfId="0" applyFont="1" applyBorder="1" applyAlignment="1">
      <alignment horizontal="center" vertical="top" wrapText="1"/>
    </xf>
    <xf numFmtId="0" fontId="1" fillId="0" borderId="1" xfId="0" applyFont="1" applyBorder="1" applyAlignment="1">
      <alignment horizontal="center"/>
    </xf>
    <xf numFmtId="14" fontId="4" fillId="6" borderId="1" xfId="0" applyNumberFormat="1" applyFont="1" applyFill="1" applyBorder="1" applyAlignment="1">
      <alignment horizontal="center" vertical="top" wrapText="1"/>
    </xf>
    <xf numFmtId="0" fontId="29" fillId="0" borderId="1" xfId="0" applyFont="1" applyBorder="1" applyAlignment="1">
      <alignment horizontal="center" vertical="top" wrapText="1"/>
    </xf>
    <xf numFmtId="164" fontId="1" fillId="0" borderId="1" xfId="0" applyNumberFormat="1" applyFont="1" applyBorder="1" applyAlignment="1">
      <alignment vertical="top" wrapText="1"/>
    </xf>
    <xf numFmtId="164" fontId="1" fillId="0" borderId="1" xfId="0" applyNumberFormat="1" applyFont="1" applyBorder="1" applyAlignment="1">
      <alignment horizontal="center" vertical="top" wrapText="1"/>
    </xf>
    <xf numFmtId="164" fontId="1" fillId="0" borderId="9" xfId="0" applyNumberFormat="1" applyFont="1" applyBorder="1" applyAlignment="1">
      <alignment horizontal="center" vertical="top" wrapText="1"/>
    </xf>
    <xf numFmtId="164" fontId="1" fillId="0" borderId="9" xfId="0" applyNumberFormat="1" applyFont="1" applyBorder="1" applyAlignment="1">
      <alignment vertical="top" wrapText="1"/>
    </xf>
    <xf numFmtId="164" fontId="30" fillId="0" borderId="9" xfId="0" applyNumberFormat="1" applyFont="1" applyBorder="1" applyAlignment="1">
      <alignment vertical="top" wrapText="1"/>
    </xf>
    <xf numFmtId="164" fontId="31" fillId="0" borderId="0" xfId="0" applyNumberFormat="1" applyFont="1"/>
    <xf numFmtId="165" fontId="8" fillId="0" borderId="1" xfId="0" applyNumberFormat="1" applyFont="1" applyBorder="1" applyAlignment="1">
      <alignment horizontal="center" vertical="top" wrapText="1"/>
    </xf>
    <xf numFmtId="165" fontId="8" fillId="0" borderId="12" xfId="0" applyNumberFormat="1" applyFont="1" applyBorder="1" applyAlignment="1">
      <alignment horizontal="center" vertical="top" wrapText="1"/>
    </xf>
    <xf numFmtId="166" fontId="8" fillId="0" borderId="13" xfId="0" applyNumberFormat="1" applyFont="1" applyBorder="1" applyAlignment="1">
      <alignment horizontal="center" vertical="top" wrapText="1"/>
    </xf>
    <xf numFmtId="164" fontId="1" fillId="0" borderId="1" xfId="0" applyNumberFormat="1" applyFont="1" applyBorder="1"/>
    <xf numFmtId="164" fontId="32" fillId="0" borderId="0" xfId="0" applyNumberFormat="1" applyFont="1"/>
    <xf numFmtId="164" fontId="1" fillId="0" borderId="0" xfId="0" applyNumberFormat="1" applyFont="1"/>
    <xf numFmtId="0" fontId="1" fillId="0" borderId="1" xfId="0" applyFont="1" applyBorder="1" applyAlignment="1">
      <alignment vertical="top"/>
    </xf>
    <xf numFmtId="16" fontId="4" fillId="6" borderId="1" xfId="0" applyNumberFormat="1" applyFont="1" applyFill="1" applyBorder="1" applyAlignment="1">
      <alignment horizontal="center" vertical="top" wrapText="1"/>
    </xf>
    <xf numFmtId="0" fontId="33" fillId="0" borderId="1" xfId="0" applyFont="1" applyBorder="1" applyAlignment="1">
      <alignment vertical="top" wrapText="1"/>
    </xf>
    <xf numFmtId="0" fontId="34" fillId="6" borderId="1" xfId="0" applyFont="1" applyFill="1" applyBorder="1" applyAlignment="1">
      <alignment vertical="top" wrapText="1"/>
    </xf>
    <xf numFmtId="49" fontId="35" fillId="0" borderId="9" xfId="0" applyNumberFormat="1" applyFont="1" applyBorder="1" applyAlignment="1">
      <alignment horizontal="center" vertical="top" wrapText="1"/>
    </xf>
    <xf numFmtId="0" fontId="36" fillId="0" borderId="9" xfId="0" applyFont="1" applyBorder="1" applyAlignment="1">
      <alignment vertical="top" wrapText="1"/>
    </xf>
    <xf numFmtId="0" fontId="4" fillId="6" borderId="1"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0" borderId="9" xfId="0" applyFont="1"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1" xfId="0" applyFont="1" applyBorder="1" applyAlignment="1">
      <alignment horizontal="center" vertical="center" wrapText="1"/>
    </xf>
    <xf numFmtId="1" fontId="4" fillId="0" borderId="1" xfId="0" applyNumberFormat="1" applyFont="1" applyBorder="1" applyAlignment="1">
      <alignment horizontal="center" vertical="center" wrapText="1"/>
    </xf>
    <xf numFmtId="1" fontId="4" fillId="0" borderId="12" xfId="0" applyNumberFormat="1" applyFont="1" applyBorder="1" applyAlignment="1">
      <alignment horizontal="center" vertical="center" wrapText="1"/>
    </xf>
    <xf numFmtId="49" fontId="4" fillId="6" borderId="1" xfId="0" applyNumberFormat="1" applyFont="1" applyFill="1" applyBorder="1" applyAlignment="1">
      <alignment horizontal="center" vertical="center" wrapText="1"/>
    </xf>
    <xf numFmtId="1" fontId="4" fillId="0" borderId="3" xfId="0" applyNumberFormat="1" applyFont="1" applyBorder="1" applyAlignment="1">
      <alignment horizontal="center" vertical="center" wrapText="1"/>
    </xf>
    <xf numFmtId="0" fontId="15" fillId="0" borderId="1" xfId="0" applyFont="1" applyBorder="1" applyAlignment="1">
      <alignment vertical="top"/>
    </xf>
    <xf numFmtId="0" fontId="15" fillId="6" borderId="1" xfId="0" applyFont="1" applyFill="1" applyBorder="1" applyAlignment="1">
      <alignment horizontal="center" vertical="top" wrapText="1"/>
    </xf>
    <xf numFmtId="0" fontId="15" fillId="0" borderId="1" xfId="0" applyFont="1" applyBorder="1" applyAlignment="1">
      <alignment horizontal="center" vertical="top" wrapText="1"/>
    </xf>
    <xf numFmtId="0" fontId="37" fillId="0" borderId="1" xfId="0" applyFont="1" applyBorder="1" applyAlignment="1">
      <alignment vertical="top"/>
    </xf>
    <xf numFmtId="0" fontId="38" fillId="0" borderId="1" xfId="0" applyFont="1" applyBorder="1" applyAlignment="1">
      <alignment vertical="top" wrapText="1"/>
    </xf>
    <xf numFmtId="0" fontId="14" fillId="0" borderId="1" xfId="0" applyFont="1" applyBorder="1" applyAlignment="1">
      <alignment vertical="top"/>
    </xf>
    <xf numFmtId="1" fontId="39" fillId="0" borderId="1" xfId="0" applyNumberFormat="1" applyFont="1" applyBorder="1" applyAlignment="1">
      <alignment horizontal="center" vertical="top" wrapText="1"/>
    </xf>
    <xf numFmtId="4" fontId="39" fillId="0" borderId="1" xfId="0" applyNumberFormat="1" applyFont="1" applyBorder="1" applyAlignment="1">
      <alignment horizontal="center" vertical="top" wrapText="1"/>
    </xf>
    <xf numFmtId="0" fontId="40" fillId="0" borderId="1" xfId="0" applyFont="1" applyBorder="1" applyAlignment="1">
      <alignment vertical="top"/>
    </xf>
    <xf numFmtId="0" fontId="41" fillId="0" borderId="1" xfId="0" applyFont="1" applyBorder="1" applyAlignment="1">
      <alignment vertical="top"/>
    </xf>
    <xf numFmtId="0" fontId="15" fillId="0" borderId="1" xfId="0" applyFont="1" applyBorder="1" applyAlignment="1">
      <alignment vertical="top" wrapText="1"/>
    </xf>
    <xf numFmtId="49" fontId="15" fillId="6" borderId="1" xfId="0" applyNumberFormat="1" applyFont="1" applyFill="1" applyBorder="1" applyAlignment="1">
      <alignment horizontal="center" vertical="top" wrapText="1"/>
    </xf>
    <xf numFmtId="1" fontId="15" fillId="0" borderId="1" xfId="0" applyNumberFormat="1" applyFont="1" applyBorder="1" applyAlignment="1">
      <alignment horizontal="center" vertical="top" wrapText="1"/>
    </xf>
    <xf numFmtId="0" fontId="1" fillId="0" borderId="9" xfId="0" applyFont="1" applyBorder="1" applyAlignment="1">
      <alignment horizontal="center" vertical="center" wrapText="1"/>
    </xf>
    <xf numFmtId="4" fontId="4" fillId="0" borderId="13"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1" fontId="1" fillId="0" borderId="0" xfId="0" applyNumberFormat="1" applyFont="1"/>
    <xf numFmtId="0" fontId="4" fillId="6" borderId="1" xfId="0" applyFont="1" applyFill="1" applyBorder="1" applyAlignment="1">
      <alignment horizontal="left" vertical="top" wrapText="1"/>
    </xf>
    <xf numFmtId="0" fontId="4" fillId="8" borderId="1" xfId="0" applyFont="1" applyFill="1" applyBorder="1" applyAlignment="1">
      <alignment vertical="top" wrapText="1"/>
    </xf>
    <xf numFmtId="0" fontId="4" fillId="8" borderId="1" xfId="0" applyFont="1" applyFill="1" applyBorder="1" applyAlignment="1">
      <alignment horizontal="center" vertical="top" wrapText="1"/>
    </xf>
    <xf numFmtId="0" fontId="42" fillId="6" borderId="1" xfId="0" applyFont="1" applyFill="1" applyBorder="1" applyAlignment="1">
      <alignment horizontal="center" vertical="top" wrapText="1"/>
    </xf>
    <xf numFmtId="4" fontId="8" fillId="0" borderId="1" xfId="0" applyNumberFormat="1" applyFont="1" applyBorder="1" applyAlignment="1">
      <alignment horizontal="center" vertical="top" wrapText="1"/>
    </xf>
    <xf numFmtId="49" fontId="1" fillId="6" borderId="1" xfId="0" applyNumberFormat="1" applyFont="1" applyFill="1" applyBorder="1" applyAlignment="1">
      <alignment horizontal="center" vertical="top" wrapText="1"/>
    </xf>
    <xf numFmtId="1" fontId="1" fillId="0" borderId="1" xfId="0" applyNumberFormat="1" applyFont="1" applyBorder="1" applyAlignment="1">
      <alignment horizontal="center" vertical="top" wrapText="1"/>
    </xf>
    <xf numFmtId="167" fontId="4" fillId="6" borderId="1" xfId="0" applyNumberFormat="1" applyFont="1" applyFill="1" applyBorder="1" applyAlignment="1">
      <alignment horizontal="center" vertical="top" wrapText="1"/>
    </xf>
    <xf numFmtId="0" fontId="18" fillId="6" borderId="1" xfId="0" applyFont="1" applyFill="1" applyBorder="1" applyAlignment="1">
      <alignment horizontal="left" vertical="top" wrapText="1"/>
    </xf>
    <xf numFmtId="0" fontId="18" fillId="6" borderId="15" xfId="0" applyFont="1" applyFill="1" applyBorder="1" applyAlignment="1">
      <alignment horizontal="left" vertical="top" wrapText="1"/>
    </xf>
    <xf numFmtId="49" fontId="18" fillId="0" borderId="5" xfId="0" applyNumberFormat="1" applyFont="1" applyBorder="1" applyAlignment="1">
      <alignment horizontal="left" vertical="top" wrapText="1"/>
    </xf>
    <xf numFmtId="0" fontId="18" fillId="0" borderId="5" xfId="0" applyFont="1" applyBorder="1" applyAlignment="1">
      <alignment horizontal="left" vertical="top" wrapText="1"/>
    </xf>
    <xf numFmtId="1" fontId="18" fillId="0" borderId="5" xfId="0" applyNumberFormat="1" applyFont="1" applyBorder="1" applyAlignment="1">
      <alignment horizontal="left" vertical="top" wrapText="1"/>
    </xf>
    <xf numFmtId="4" fontId="18" fillId="0" borderId="5" xfId="0" applyNumberFormat="1" applyFont="1" applyBorder="1" applyAlignment="1">
      <alignment horizontal="left" vertical="top" wrapText="1"/>
    </xf>
    <xf numFmtId="1" fontId="3"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43" fillId="0" borderId="1" xfId="0" applyFont="1" applyBorder="1" applyAlignment="1">
      <alignment vertical="top" wrapText="1"/>
    </xf>
    <xf numFmtId="0" fontId="44" fillId="0" borderId="1" xfId="0" applyFont="1" applyBorder="1" applyAlignment="1">
      <alignment vertical="top" wrapText="1"/>
    </xf>
    <xf numFmtId="0" fontId="44" fillId="0" borderId="1" xfId="0" applyFont="1" applyBorder="1" applyAlignment="1">
      <alignment vertical="top"/>
    </xf>
    <xf numFmtId="0" fontId="4" fillId="0" borderId="5" xfId="0" applyFont="1" applyBorder="1" applyAlignment="1">
      <alignment horizontal="center" vertical="top" wrapText="1"/>
    </xf>
    <xf numFmtId="0" fontId="1" fillId="0" borderId="0" xfId="0" applyFont="1" applyAlignment="1">
      <alignment horizontal="center" vertical="center"/>
    </xf>
    <xf numFmtId="4" fontId="8" fillId="0" borderId="0" xfId="0" applyNumberFormat="1" applyFont="1"/>
    <xf numFmtId="0" fontId="2" fillId="0" borderId="4" xfId="0" applyFont="1" applyBorder="1"/>
    <xf numFmtId="0" fontId="2" fillId="0" borderId="5" xfId="0" applyFont="1" applyBorder="1"/>
    <xf numFmtId="0" fontId="45" fillId="0" borderId="0" xfId="0" applyFont="1"/>
    <xf numFmtId="0" fontId="8" fillId="0" borderId="0" xfId="0" applyFont="1" applyAlignment="1">
      <alignment horizontal="center" wrapText="1"/>
    </xf>
    <xf numFmtId="0" fontId="1" fillId="0" borderId="0" xfId="0" applyFont="1" applyAlignment="1">
      <alignment horizontal="left" wrapText="1"/>
    </xf>
    <xf numFmtId="0" fontId="8" fillId="9" borderId="2" xfId="0" applyFont="1" applyFill="1" applyBorder="1" applyAlignment="1">
      <alignment horizontal="center" vertical="center" wrapText="1"/>
    </xf>
    <xf numFmtId="168" fontId="8" fillId="9" borderId="2" xfId="0" applyNumberFormat="1" applyFont="1" applyFill="1" applyBorder="1" applyAlignment="1">
      <alignment horizontal="center" vertical="center" wrapText="1"/>
    </xf>
    <xf numFmtId="0" fontId="1" fillId="0" borderId="17" xfId="0" applyFont="1" applyBorder="1" applyAlignment="1">
      <alignment horizontal="center" vertical="center" wrapText="1"/>
    </xf>
    <xf numFmtId="0" fontId="46" fillId="0" borderId="17" xfId="0" applyFont="1" applyBorder="1" applyAlignment="1">
      <alignment horizontal="center" vertical="center" wrapText="1"/>
    </xf>
    <xf numFmtId="168" fontId="1" fillId="0" borderId="17" xfId="0" applyNumberFormat="1" applyFont="1" applyBorder="1" applyAlignment="1">
      <alignment horizontal="center" vertical="center" wrapText="1"/>
    </xf>
    <xf numFmtId="0" fontId="32" fillId="0" borderId="0" xfId="0" applyFont="1"/>
    <xf numFmtId="0" fontId="8" fillId="0" borderId="17" xfId="0" applyFont="1" applyBorder="1" applyAlignment="1">
      <alignment horizontal="center" vertical="center" wrapText="1"/>
    </xf>
    <xf numFmtId="0" fontId="8" fillId="0" borderId="9" xfId="0" applyFont="1" applyBorder="1" applyAlignment="1">
      <alignment horizontal="center" vertical="center" wrapText="1"/>
    </xf>
    <xf numFmtId="169" fontId="8" fillId="0" borderId="17" xfId="0" applyNumberFormat="1" applyFont="1" applyBorder="1" applyAlignment="1">
      <alignment horizontal="center" vertical="center" wrapText="1"/>
    </xf>
    <xf numFmtId="168" fontId="8" fillId="0" borderId="17"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47" fillId="0" borderId="1" xfId="0" applyFont="1" applyBorder="1" applyAlignment="1">
      <alignment horizontal="left" vertical="center" wrapText="1"/>
    </xf>
    <xf numFmtId="168" fontId="8" fillId="0" borderId="1" xfId="0" applyNumberFormat="1" applyFont="1" applyBorder="1" applyAlignment="1">
      <alignment horizontal="left" vertical="center" wrapText="1"/>
    </xf>
    <xf numFmtId="0" fontId="8" fillId="0" borderId="0" xfId="0" applyFont="1" applyAlignment="1">
      <alignment horizontal="center" vertical="center" wrapText="1"/>
    </xf>
    <xf numFmtId="168" fontId="8" fillId="0" borderId="0" xfId="0" applyNumberFormat="1" applyFont="1" applyAlignment="1">
      <alignment horizontal="center" vertical="center" wrapText="1"/>
    </xf>
    <xf numFmtId="0" fontId="6" fillId="0" borderId="0" xfId="0" applyFont="1" applyAlignment="1">
      <alignment horizontal="center" wrapText="1"/>
    </xf>
    <xf numFmtId="0" fontId="8" fillId="9" borderId="15"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Border="1" applyAlignment="1">
      <alignment vertical="top"/>
    </xf>
    <xf numFmtId="0" fontId="3" fillId="0" borderId="1" xfId="0" applyFont="1" applyBorder="1" applyAlignment="1">
      <alignment horizontal="center" vertical="top"/>
    </xf>
    <xf numFmtId="0" fontId="50" fillId="0" borderId="0" xfId="0" applyFont="1"/>
    <xf numFmtId="0" fontId="4" fillId="0" borderId="17" xfId="0" applyFont="1" applyBorder="1" applyAlignment="1">
      <alignment vertical="top" wrapText="1"/>
    </xf>
    <xf numFmtId="3" fontId="3" fillId="0" borderId="1" xfId="0" applyNumberFormat="1" applyFont="1" applyBorder="1" applyAlignment="1">
      <alignment horizontal="center" vertical="top"/>
    </xf>
    <xf numFmtId="0" fontId="51" fillId="0" borderId="0" xfId="0" applyFont="1" applyAlignment="1">
      <alignment vertical="top" wrapText="1"/>
    </xf>
    <xf numFmtId="0" fontId="4" fillId="0" borderId="1" xfId="0" applyFont="1" applyBorder="1" applyAlignment="1">
      <alignment horizontal="center" vertical="top"/>
    </xf>
    <xf numFmtId="0" fontId="52" fillId="0" borderId="1" xfId="0" applyFont="1" applyBorder="1" applyAlignment="1">
      <alignment horizontal="center" vertical="top" wrapText="1"/>
    </xf>
    <xf numFmtId="3" fontId="4" fillId="0" borderId="1" xfId="0" applyNumberFormat="1" applyFont="1" applyBorder="1" applyAlignment="1">
      <alignment horizontal="center" vertical="top"/>
    </xf>
    <xf numFmtId="0" fontId="44" fillId="0" borderId="0" xfId="0" applyFont="1"/>
    <xf numFmtId="0" fontId="43" fillId="0" borderId="0" xfId="0" applyFont="1"/>
    <xf numFmtId="0" fontId="1" fillId="0" borderId="1" xfId="0" applyFont="1" applyBorder="1" applyAlignment="1">
      <alignment horizontal="left" vertical="top"/>
    </xf>
    <xf numFmtId="0" fontId="1" fillId="0" borderId="5" xfId="0" applyFont="1" applyBorder="1" applyAlignment="1">
      <alignment horizontal="left" vertical="top"/>
    </xf>
    <xf numFmtId="0" fontId="53" fillId="0" borderId="5" xfId="0" applyFont="1" applyBorder="1" applyAlignment="1">
      <alignment horizontal="left" vertical="top"/>
    </xf>
    <xf numFmtId="0" fontId="8" fillId="0" borderId="5" xfId="0" applyFont="1" applyBorder="1" applyAlignment="1">
      <alignment horizontal="center" vertical="top"/>
    </xf>
    <xf numFmtId="0" fontId="1" fillId="0" borderId="9" xfId="0" applyFont="1" applyBorder="1" applyAlignment="1">
      <alignment horizontal="left" vertical="top"/>
    </xf>
    <xf numFmtId="0" fontId="54" fillId="0" borderId="5" xfId="0" applyFont="1" applyBorder="1" applyAlignment="1">
      <alignment horizontal="center" vertical="top"/>
    </xf>
    <xf numFmtId="49" fontId="1" fillId="0" borderId="5" xfId="0" applyNumberFormat="1" applyFont="1" applyBorder="1" applyAlignment="1">
      <alignment horizontal="center" vertical="top"/>
    </xf>
    <xf numFmtId="3" fontId="8" fillId="0" borderId="5" xfId="0" applyNumberFormat="1" applyFont="1" applyBorder="1" applyAlignment="1">
      <alignment horizontal="center" vertical="top"/>
    </xf>
    <xf numFmtId="0" fontId="1" fillId="0" borderId="1" xfId="0" applyFont="1" applyBorder="1" applyAlignment="1">
      <alignment vertical="top" wrapText="1"/>
    </xf>
    <xf numFmtId="0" fontId="1" fillId="0" borderId="1" xfId="0" applyFont="1" applyBorder="1" applyAlignment="1">
      <alignment horizontal="left" vertical="top" wrapText="1"/>
    </xf>
    <xf numFmtId="0" fontId="55" fillId="0" borderId="0" xfId="0" applyFont="1"/>
    <xf numFmtId="0" fontId="56" fillId="6" borderId="1" xfId="0" applyFont="1" applyFill="1" applyBorder="1" applyAlignment="1">
      <alignment horizontal="center" vertical="top" wrapText="1"/>
    </xf>
    <xf numFmtId="0" fontId="4" fillId="0" borderId="17" xfId="0" applyFont="1" applyBorder="1" applyAlignment="1">
      <alignment horizontal="center" vertical="top" wrapText="1"/>
    </xf>
    <xf numFmtId="0" fontId="3" fillId="0" borderId="1" xfId="0" applyFont="1" applyBorder="1" applyAlignment="1">
      <alignment vertical="top" wrapText="1"/>
    </xf>
    <xf numFmtId="3" fontId="3" fillId="0" borderId="1" xfId="0" applyNumberFormat="1" applyFont="1" applyBorder="1" applyAlignment="1">
      <alignment horizontal="center" vertical="top" wrapText="1"/>
    </xf>
    <xf numFmtId="0" fontId="57"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vertical="top" wrapText="1"/>
    </xf>
    <xf numFmtId="0" fontId="15" fillId="0" borderId="1" xfId="0" applyFont="1" applyBorder="1" applyAlignment="1">
      <alignment horizontal="left" vertical="top" wrapText="1"/>
    </xf>
    <xf numFmtId="0" fontId="58" fillId="0" borderId="0" xfId="0" applyFont="1" applyAlignment="1">
      <alignment wrapText="1"/>
    </xf>
    <xf numFmtId="0" fontId="4" fillId="0" borderId="0" xfId="0" applyFont="1" applyAlignment="1">
      <alignment wrapText="1"/>
    </xf>
    <xf numFmtId="2" fontId="4" fillId="0" borderId="1" xfId="0" applyNumberFormat="1" applyFont="1" applyBorder="1" applyAlignment="1">
      <alignment horizontal="center" vertical="top"/>
    </xf>
    <xf numFmtId="2" fontId="4" fillId="0" borderId="1" xfId="0" applyNumberFormat="1" applyFont="1" applyBorder="1" applyAlignment="1">
      <alignment horizontal="center" vertical="top" wrapText="1"/>
    </xf>
    <xf numFmtId="4" fontId="4" fillId="0" borderId="1" xfId="0" applyNumberFormat="1" applyFont="1" applyBorder="1" applyAlignment="1">
      <alignment horizontal="center" vertical="top" wrapText="1"/>
    </xf>
    <xf numFmtId="4" fontId="4" fillId="0" borderId="1" xfId="0" applyNumberFormat="1" applyFont="1" applyBorder="1" applyAlignment="1">
      <alignment horizontal="center" vertical="top"/>
    </xf>
    <xf numFmtId="0" fontId="59" fillId="0" borderId="1" xfId="0" applyFont="1" applyBorder="1" applyAlignment="1">
      <alignment horizontal="center" vertical="top" wrapText="1"/>
    </xf>
    <xf numFmtId="49" fontId="60" fillId="6" borderId="1" xfId="0" applyNumberFormat="1" applyFont="1" applyFill="1" applyBorder="1" applyAlignment="1">
      <alignment horizontal="left"/>
    </xf>
    <xf numFmtId="0" fontId="61"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vertical="top" wrapText="1"/>
    </xf>
    <xf numFmtId="0" fontId="4" fillId="0" borderId="4" xfId="0" applyFont="1" applyBorder="1" applyAlignment="1">
      <alignment horizontal="left" vertical="top" wrapText="1"/>
    </xf>
    <xf numFmtId="0" fontId="4" fillId="0" borderId="5" xfId="0" applyFont="1" applyBorder="1" applyAlignment="1">
      <alignment vertical="top" wrapText="1"/>
    </xf>
    <xf numFmtId="0" fontId="4" fillId="0" borderId="5" xfId="0" applyFont="1" applyBorder="1" applyAlignment="1">
      <alignment horizontal="left" vertical="top" wrapText="1"/>
    </xf>
    <xf numFmtId="0" fontId="44" fillId="0" borderId="0" xfId="0" applyFont="1" applyAlignment="1">
      <alignment vertical="top" wrapText="1"/>
    </xf>
    <xf numFmtId="0" fontId="44" fillId="0" borderId="1" xfId="0" applyFont="1" applyBorder="1" applyAlignment="1">
      <alignment wrapText="1"/>
    </xf>
    <xf numFmtId="0" fontId="4" fillId="0" borderId="21" xfId="0" applyFont="1" applyBorder="1" applyAlignment="1">
      <alignment vertical="top" wrapText="1"/>
    </xf>
    <xf numFmtId="0" fontId="44" fillId="0" borderId="17" xfId="0" applyFont="1" applyBorder="1" applyAlignment="1">
      <alignment vertical="top" wrapText="1"/>
    </xf>
    <xf numFmtId="0" fontId="4" fillId="0" borderId="9" xfId="0" applyFont="1" applyBorder="1" applyAlignment="1">
      <alignment horizontal="left" vertical="top" wrapText="1"/>
    </xf>
    <xf numFmtId="49" fontId="4" fillId="0" borderId="0" xfId="0" applyNumberFormat="1" applyFont="1" applyAlignment="1">
      <alignment wrapText="1"/>
    </xf>
    <xf numFmtId="49" fontId="4" fillId="0" borderId="0" xfId="0" applyNumberFormat="1" applyFont="1" applyAlignment="1">
      <alignment vertical="top" wrapText="1"/>
    </xf>
    <xf numFmtId="0" fontId="4" fillId="0" borderId="0" xfId="0" applyFont="1"/>
    <xf numFmtId="2" fontId="4" fillId="0" borderId="0" xfId="0" applyNumberFormat="1" applyFont="1"/>
    <xf numFmtId="49" fontId="3" fillId="0" borderId="0" xfId="0" applyNumberFormat="1" applyFont="1" applyAlignment="1">
      <alignment horizontal="center" wrapText="1"/>
    </xf>
    <xf numFmtId="0" fontId="3" fillId="0" borderId="0" xfId="0" applyFont="1" applyAlignment="1">
      <alignment horizontal="center" wrapText="1"/>
    </xf>
    <xf numFmtId="2" fontId="3" fillId="0" borderId="0" xfId="0" applyNumberFormat="1" applyFont="1" applyAlignment="1">
      <alignment horizontal="center" wrapText="1"/>
    </xf>
    <xf numFmtId="49" fontId="3" fillId="0" borderId="0" xfId="0" applyNumberFormat="1" applyFont="1" applyAlignment="1">
      <alignment horizontal="left" wrapText="1"/>
    </xf>
    <xf numFmtId="49" fontId="3" fillId="0" borderId="0" xfId="0" applyNumberFormat="1" applyFont="1" applyAlignment="1">
      <alignment vertical="top" wrapText="1"/>
    </xf>
    <xf numFmtId="0" fontId="3" fillId="0" borderId="0" xfId="0" applyFont="1" applyAlignment="1">
      <alignment vertical="top" wrapText="1"/>
    </xf>
    <xf numFmtId="0" fontId="3" fillId="0" borderId="0" xfId="0" applyFont="1" applyAlignment="1">
      <alignment horizontal="left" wrapText="1"/>
    </xf>
    <xf numFmtId="2" fontId="3" fillId="0" borderId="0" xfId="0" applyNumberFormat="1" applyFont="1" applyAlignment="1">
      <alignment horizontal="left" wrapText="1"/>
    </xf>
    <xf numFmtId="2" fontId="3" fillId="0" borderId="0" xfId="0" applyNumberFormat="1" applyFont="1"/>
    <xf numFmtId="0" fontId="3" fillId="0" borderId="0" xfId="0" applyFont="1"/>
    <xf numFmtId="49" fontId="3" fillId="9" borderId="2" xfId="0" applyNumberFormat="1" applyFont="1" applyFill="1" applyBorder="1" applyAlignment="1">
      <alignment horizontal="center" vertical="center" wrapText="1"/>
    </xf>
    <xf numFmtId="2" fontId="8" fillId="9" borderId="7" xfId="0" applyNumberFormat="1" applyFont="1" applyFill="1" applyBorder="1" applyAlignment="1">
      <alignment horizontal="center" vertical="center" wrapText="1"/>
    </xf>
    <xf numFmtId="49" fontId="4" fillId="0" borderId="17" xfId="0" applyNumberFormat="1" applyFont="1" applyBorder="1" applyAlignment="1">
      <alignment vertical="top" wrapText="1"/>
    </xf>
    <xf numFmtId="0" fontId="1" fillId="0" borderId="9" xfId="0" applyFont="1" applyBorder="1" applyAlignment="1">
      <alignment horizontal="center" vertical="top" wrapText="1"/>
    </xf>
    <xf numFmtId="4" fontId="3" fillId="0" borderId="17" xfId="0" applyNumberFormat="1" applyFont="1" applyBorder="1" applyAlignment="1">
      <alignment horizontal="center" vertical="top" wrapText="1"/>
    </xf>
    <xf numFmtId="1" fontId="3" fillId="0" borderId="17" xfId="0" applyNumberFormat="1" applyFont="1" applyBorder="1" applyAlignment="1">
      <alignment vertical="top" wrapText="1"/>
    </xf>
    <xf numFmtId="1" fontId="3" fillId="0" borderId="1" xfId="0" applyNumberFormat="1" applyFont="1" applyBorder="1" applyAlignment="1">
      <alignment vertical="top" wrapText="1"/>
    </xf>
    <xf numFmtId="0" fontId="2" fillId="0" borderId="0" xfId="0" applyFont="1" applyAlignment="1">
      <alignment horizontal="left" vertical="top"/>
    </xf>
    <xf numFmtId="49" fontId="4" fillId="6" borderId="1" xfId="0" applyNumberFormat="1" applyFont="1" applyFill="1" applyBorder="1" applyAlignment="1">
      <alignment vertical="top" wrapText="1"/>
    </xf>
    <xf numFmtId="1" fontId="4" fillId="0" borderId="1" xfId="0" applyNumberFormat="1" applyFont="1" applyBorder="1"/>
    <xf numFmtId="1" fontId="4" fillId="0" borderId="1" xfId="0" applyNumberFormat="1" applyFont="1" applyBorder="1" applyAlignment="1">
      <alignment vertical="top" wrapText="1"/>
    </xf>
    <xf numFmtId="49" fontId="3" fillId="0" borderId="0" xfId="0" applyNumberFormat="1" applyFont="1" applyAlignment="1">
      <alignment wrapText="1"/>
    </xf>
    <xf numFmtId="2" fontId="4" fillId="0" borderId="0" xfId="0" applyNumberFormat="1" applyFont="1" applyAlignment="1">
      <alignment vertical="top" wrapText="1"/>
    </xf>
    <xf numFmtId="4" fontId="3" fillId="0" borderId="0" xfId="0" applyNumberFormat="1" applyFont="1" applyAlignment="1">
      <alignment horizontal="center"/>
    </xf>
    <xf numFmtId="0" fontId="2" fillId="0" borderId="0" xfId="0" applyFont="1" applyAlignment="1">
      <alignment horizontal="left"/>
    </xf>
    <xf numFmtId="0" fontId="3" fillId="0" borderId="1" xfId="0" applyFont="1" applyBorder="1" applyAlignment="1">
      <alignment horizontal="center" vertical="top" wrapText="1"/>
    </xf>
    <xf numFmtId="4" fontId="3" fillId="0" borderId="3" xfId="0" applyNumberFormat="1" applyFont="1" applyBorder="1" applyAlignment="1">
      <alignment horizontal="center" vertical="top" wrapText="1"/>
    </xf>
    <xf numFmtId="0" fontId="2" fillId="0" borderId="1" xfId="0" applyFont="1" applyBorder="1"/>
    <xf numFmtId="0" fontId="8" fillId="0" borderId="0" xfId="0" applyFont="1" applyAlignment="1">
      <alignment wrapText="1"/>
    </xf>
    <xf numFmtId="0" fontId="8" fillId="0" borderId="0" xfId="0" applyFont="1" applyAlignment="1">
      <alignment horizontal="center"/>
    </xf>
    <xf numFmtId="4" fontId="8" fillId="0" borderId="0" xfId="0" applyNumberFormat="1" applyFont="1" applyAlignment="1">
      <alignment horizontal="center"/>
    </xf>
    <xf numFmtId="0" fontId="63" fillId="0" borderId="0" xfId="0" applyFont="1"/>
    <xf numFmtId="0" fontId="63" fillId="0" borderId="0" xfId="0" applyFont="1" applyAlignment="1">
      <alignment wrapText="1"/>
    </xf>
    <xf numFmtId="0" fontId="18" fillId="0" borderId="1" xfId="0" applyFont="1" applyBorder="1" applyAlignment="1">
      <alignment horizontal="left" vertical="top" wrapText="1"/>
    </xf>
    <xf numFmtId="0" fontId="64" fillId="0" borderId="5" xfId="0" applyFont="1" applyBorder="1" applyAlignment="1">
      <alignment horizontal="left" vertical="top" wrapText="1"/>
    </xf>
    <xf numFmtId="4" fontId="65" fillId="0" borderId="5" xfId="0" applyNumberFormat="1" applyFont="1" applyBorder="1" applyAlignment="1">
      <alignment horizontal="left" vertical="top" wrapText="1"/>
    </xf>
    <xf numFmtId="0" fontId="18" fillId="0" borderId="13" xfId="0" applyFont="1" applyBorder="1" applyAlignment="1">
      <alignment horizontal="left" vertical="top" wrapText="1"/>
    </xf>
    <xf numFmtId="0" fontId="18" fillId="0" borderId="25" xfId="0" applyFont="1" applyBorder="1" applyAlignment="1">
      <alignment horizontal="left" vertical="top" wrapText="1"/>
    </xf>
    <xf numFmtId="0" fontId="66" fillId="0" borderId="25" xfId="0" applyFont="1" applyBorder="1" applyAlignment="1">
      <alignment horizontal="left" vertical="top" wrapText="1"/>
    </xf>
    <xf numFmtId="4" fontId="18" fillId="0" borderId="25" xfId="0" applyNumberFormat="1" applyFont="1" applyBorder="1" applyAlignment="1">
      <alignment horizontal="left" vertical="top" wrapText="1"/>
    </xf>
    <xf numFmtId="4" fontId="65" fillId="0" borderId="25" xfId="0" applyNumberFormat="1" applyFont="1" applyBorder="1" applyAlignment="1">
      <alignment horizontal="left" vertical="top" wrapText="1"/>
    </xf>
    <xf numFmtId="0" fontId="67" fillId="0" borderId="26" xfId="0" applyFont="1" applyBorder="1" applyAlignment="1">
      <alignment horizontal="left" vertical="top" wrapText="1"/>
    </xf>
    <xf numFmtId="0" fontId="18" fillId="0" borderId="1" xfId="0" applyFont="1" applyBorder="1" applyAlignment="1">
      <alignment horizontal="left" wrapText="1"/>
    </xf>
    <xf numFmtId="0" fontId="18" fillId="0" borderId="5" xfId="0" applyFont="1" applyBorder="1" applyAlignment="1">
      <alignment horizontal="left" wrapText="1"/>
    </xf>
    <xf numFmtId="0" fontId="68" fillId="0" borderId="5" xfId="0" applyFont="1" applyBorder="1" applyAlignment="1">
      <alignment horizontal="left" wrapText="1"/>
    </xf>
    <xf numFmtId="0" fontId="18" fillId="0" borderId="13" xfId="0" applyFont="1" applyBorder="1" applyAlignment="1">
      <alignment horizontal="left" wrapText="1"/>
    </xf>
    <xf numFmtId="0" fontId="18" fillId="0" borderId="25" xfId="0" applyFont="1" applyBorder="1" applyAlignment="1">
      <alignment horizontal="left" wrapText="1"/>
    </xf>
    <xf numFmtId="0" fontId="69" fillId="0" borderId="25" xfId="0" applyFont="1" applyBorder="1" applyAlignment="1">
      <alignment horizontal="left" wrapText="1"/>
    </xf>
    <xf numFmtId="15" fontId="18" fillId="0" borderId="5" xfId="0" applyNumberFormat="1" applyFont="1" applyBorder="1" applyAlignment="1">
      <alignment horizontal="left" vertical="top" wrapText="1"/>
    </xf>
    <xf numFmtId="0" fontId="18" fillId="6" borderId="27" xfId="0" applyFont="1" applyFill="1" applyBorder="1" applyAlignment="1">
      <alignment horizontal="left" vertical="top" wrapText="1"/>
    </xf>
    <xf numFmtId="15" fontId="18" fillId="6" borderId="27" xfId="0" applyNumberFormat="1" applyFont="1" applyFill="1" applyBorder="1" applyAlignment="1">
      <alignment horizontal="left" vertical="top" wrapText="1"/>
    </xf>
    <xf numFmtId="0" fontId="70" fillId="6" borderId="27" xfId="0" applyFont="1" applyFill="1" applyBorder="1" applyAlignment="1">
      <alignment horizontal="left" vertical="top" wrapText="1"/>
    </xf>
    <xf numFmtId="15" fontId="18" fillId="0" borderId="25" xfId="0" applyNumberFormat="1" applyFont="1" applyBorder="1" applyAlignment="1">
      <alignment horizontal="left" vertical="top" wrapText="1"/>
    </xf>
    <xf numFmtId="0" fontId="71" fillId="0" borderId="5" xfId="0" applyFont="1" applyBorder="1" applyAlignment="1">
      <alignment horizontal="left" vertical="top" wrapText="1"/>
    </xf>
    <xf numFmtId="14" fontId="18" fillId="0" borderId="5" xfId="0" applyNumberFormat="1" applyFont="1" applyBorder="1" applyAlignment="1">
      <alignment horizontal="left" vertical="top" wrapText="1"/>
    </xf>
    <xf numFmtId="14" fontId="18" fillId="0" borderId="25" xfId="0" applyNumberFormat="1" applyFont="1" applyBorder="1" applyAlignment="1">
      <alignment horizontal="left" vertical="top" wrapText="1"/>
    </xf>
    <xf numFmtId="0" fontId="18" fillId="0" borderId="26" xfId="0" applyFont="1" applyBorder="1" applyAlignment="1">
      <alignment horizontal="left" vertical="top" wrapText="1"/>
    </xf>
    <xf numFmtId="0" fontId="72" fillId="0" borderId="25" xfId="0" applyFont="1" applyBorder="1" applyAlignment="1">
      <alignment horizontal="left" vertical="top" wrapText="1"/>
    </xf>
    <xf numFmtId="0" fontId="18" fillId="0" borderId="28" xfId="0" applyFont="1" applyBorder="1" applyAlignment="1">
      <alignment horizontal="left" vertical="top" wrapText="1"/>
    </xf>
    <xf numFmtId="0" fontId="73" fillId="0" borderId="26" xfId="0" applyFont="1" applyBorder="1" applyAlignment="1">
      <alignment horizontal="left" vertical="top" wrapText="1"/>
    </xf>
    <xf numFmtId="4" fontId="18" fillId="0" borderId="26" xfId="0" applyNumberFormat="1" applyFont="1" applyBorder="1" applyAlignment="1">
      <alignment horizontal="left" vertical="top" wrapText="1"/>
    </xf>
    <xf numFmtId="4" fontId="65" fillId="0" borderId="26" xfId="0" applyNumberFormat="1" applyFont="1" applyBorder="1" applyAlignment="1">
      <alignment horizontal="left" vertical="top" wrapText="1"/>
    </xf>
    <xf numFmtId="0" fontId="18" fillId="0" borderId="13" xfId="0" applyFont="1" applyBorder="1" applyAlignment="1">
      <alignment horizontal="left" vertical="top"/>
    </xf>
    <xf numFmtId="0" fontId="18" fillId="0" borderId="25" xfId="0" applyFont="1" applyBorder="1" applyAlignment="1">
      <alignment horizontal="left" vertical="top"/>
    </xf>
    <xf numFmtId="0" fontId="74" fillId="0" borderId="25" xfId="0" applyFont="1" applyBorder="1" applyAlignment="1">
      <alignment horizontal="left" vertical="top"/>
    </xf>
    <xf numFmtId="4" fontId="65" fillId="0" borderId="25" xfId="0" applyNumberFormat="1" applyFont="1" applyBorder="1" applyAlignment="1">
      <alignment horizontal="left" vertical="top"/>
    </xf>
    <xf numFmtId="0" fontId="75" fillId="8" borderId="1" xfId="0" applyFont="1" applyFill="1" applyBorder="1" applyAlignment="1">
      <alignment horizontal="center" vertical="top" wrapText="1"/>
    </xf>
    <xf numFmtId="0" fontId="3" fillId="8" borderId="1" xfId="0" applyFont="1" applyFill="1" applyBorder="1" applyAlignment="1">
      <alignment horizontal="center" vertical="top" wrapText="1"/>
    </xf>
    <xf numFmtId="4" fontId="3" fillId="8" borderId="1" xfId="0" applyNumberFormat="1" applyFont="1" applyFill="1" applyBorder="1" applyAlignment="1">
      <alignment horizontal="center" vertical="top" wrapText="1"/>
    </xf>
    <xf numFmtId="3" fontId="3" fillId="0" borderId="1" xfId="0" applyNumberFormat="1" applyFont="1" applyBorder="1" applyAlignment="1">
      <alignment vertical="top" wrapText="1"/>
    </xf>
    <xf numFmtId="1" fontId="3" fillId="0" borderId="13" xfId="0" applyNumberFormat="1" applyFont="1" applyBorder="1" applyAlignment="1">
      <alignment horizontal="center" vertical="top" wrapText="1"/>
    </xf>
    <xf numFmtId="1" fontId="8" fillId="0" borderId="13" xfId="0" applyNumberFormat="1" applyFont="1" applyBorder="1" applyAlignment="1">
      <alignment horizontal="center" vertical="top" wrapText="1"/>
    </xf>
    <xf numFmtId="164" fontId="1" fillId="0" borderId="1" xfId="0" applyNumberFormat="1" applyFont="1" applyBorder="1" applyAlignment="1">
      <alignment horizontal="left" vertical="top" wrapText="1"/>
    </xf>
    <xf numFmtId="164" fontId="76" fillId="0" borderId="1" xfId="0" applyNumberFormat="1" applyFont="1" applyBorder="1" applyAlignment="1">
      <alignment horizontal="center" vertical="top" wrapText="1"/>
    </xf>
    <xf numFmtId="165" fontId="8" fillId="0" borderId="13" xfId="0" applyNumberFormat="1" applyFont="1" applyBorder="1" applyAlignment="1">
      <alignment horizontal="center" vertical="top" wrapText="1"/>
    </xf>
    <xf numFmtId="166" fontId="8" fillId="0" borderId="1" xfId="0" applyNumberFormat="1" applyFont="1" applyBorder="1" applyAlignment="1">
      <alignment horizontal="center" vertical="top" wrapText="1"/>
    </xf>
    <xf numFmtId="164" fontId="5" fillId="0" borderId="0" xfId="0" applyNumberFormat="1" applyFont="1"/>
    <xf numFmtId="1" fontId="4" fillId="0" borderId="13" xfId="0" applyNumberFormat="1" applyFont="1" applyBorder="1" applyAlignment="1">
      <alignment horizontal="center" vertical="top" wrapText="1"/>
    </xf>
    <xf numFmtId="2" fontId="4" fillId="0" borderId="9" xfId="0" applyNumberFormat="1" applyFont="1" applyBorder="1" applyAlignment="1">
      <alignment horizontal="center" vertical="top" wrapText="1"/>
    </xf>
    <xf numFmtId="49" fontId="4" fillId="0" borderId="5" xfId="0" applyNumberFormat="1" applyFont="1" applyBorder="1" applyAlignment="1">
      <alignment horizontal="left" vertical="top" wrapText="1"/>
    </xf>
    <xf numFmtId="1" fontId="4" fillId="0" borderId="5" xfId="0" applyNumberFormat="1" applyFont="1" applyBorder="1" applyAlignment="1">
      <alignment horizontal="left" vertical="top" wrapText="1"/>
    </xf>
    <xf numFmtId="1" fontId="77" fillId="0" borderId="5" xfId="0" applyNumberFormat="1" applyFont="1" applyBorder="1" applyAlignment="1">
      <alignment horizontal="left" vertical="top" wrapText="1"/>
    </xf>
    <xf numFmtId="1" fontId="78" fillId="0" borderId="25" xfId="0" applyNumberFormat="1" applyFont="1" applyBorder="1" applyAlignment="1">
      <alignment horizontal="left" vertical="top"/>
    </xf>
    <xf numFmtId="4" fontId="3" fillId="0" borderId="5" xfId="0" applyNumberFormat="1" applyFont="1" applyBorder="1" applyAlignment="1">
      <alignment horizontal="left" vertical="top" wrapText="1"/>
    </xf>
    <xf numFmtId="1" fontId="78" fillId="0" borderId="5" xfId="0" applyNumberFormat="1" applyFont="1" applyBorder="1" applyAlignment="1">
      <alignment horizontal="left" vertical="top"/>
    </xf>
    <xf numFmtId="0" fontId="4" fillId="0" borderId="13" xfId="0" applyFont="1" applyBorder="1" applyAlignment="1">
      <alignment horizontal="left" vertical="top" wrapText="1"/>
    </xf>
    <xf numFmtId="0" fontId="4" fillId="0" borderId="25" xfId="0" applyFont="1" applyBorder="1" applyAlignment="1">
      <alignment horizontal="left" vertical="top" wrapText="1"/>
    </xf>
    <xf numFmtId="1" fontId="4" fillId="0" borderId="25" xfId="0" applyNumberFormat="1" applyFont="1" applyBorder="1" applyAlignment="1">
      <alignment horizontal="left" vertical="top" wrapText="1"/>
    </xf>
    <xf numFmtId="4" fontId="3" fillId="0" borderId="25" xfId="0" applyNumberFormat="1" applyFont="1" applyBorder="1" applyAlignment="1">
      <alignment horizontal="left" vertical="top" wrapText="1"/>
    </xf>
    <xf numFmtId="1" fontId="79" fillId="0" borderId="25" xfId="0" applyNumberFormat="1" applyFont="1" applyBorder="1" applyAlignment="1">
      <alignment horizontal="left" vertical="top"/>
    </xf>
    <xf numFmtId="1" fontId="79" fillId="0" borderId="5" xfId="0" applyNumberFormat="1" applyFont="1" applyBorder="1" applyAlignment="1">
      <alignment horizontal="left" vertical="top"/>
    </xf>
    <xf numFmtId="1" fontId="80" fillId="0" borderId="5" xfId="0" applyNumberFormat="1" applyFont="1" applyBorder="1" applyAlignment="1">
      <alignment horizontal="left" vertical="top" wrapText="1"/>
    </xf>
    <xf numFmtId="1" fontId="81" fillId="0" borderId="25" xfId="0" applyNumberFormat="1" applyFont="1" applyBorder="1" applyAlignment="1">
      <alignment horizontal="left" vertical="top" wrapText="1"/>
    </xf>
    <xf numFmtId="1" fontId="82" fillId="0" borderId="1" xfId="0" applyNumberFormat="1" applyFont="1" applyBorder="1" applyAlignment="1">
      <alignment horizontal="center" vertical="top" wrapText="1"/>
    </xf>
    <xf numFmtId="3" fontId="4" fillId="0" borderId="1" xfId="0" applyNumberFormat="1" applyFont="1" applyBorder="1" applyAlignment="1">
      <alignment vertical="top" wrapText="1"/>
    </xf>
    <xf numFmtId="2" fontId="3" fillId="0" borderId="3" xfId="0" applyNumberFormat="1" applyFont="1" applyBorder="1" applyAlignment="1">
      <alignment horizontal="center" vertical="top" wrapText="1"/>
    </xf>
    <xf numFmtId="2" fontId="3" fillId="0" borderId="1" xfId="0" applyNumberFormat="1" applyFont="1" applyBorder="1" applyAlignment="1">
      <alignment horizontal="center" vertical="top" wrapText="1"/>
    </xf>
    <xf numFmtId="0" fontId="83" fillId="0" borderId="0" xfId="0" applyFont="1"/>
    <xf numFmtId="1" fontId="4" fillId="0" borderId="13" xfId="0" applyNumberFormat="1" applyFont="1" applyBorder="1" applyAlignment="1">
      <alignment horizontal="center" vertical="center" wrapText="1"/>
    </xf>
    <xf numFmtId="1" fontId="84" fillId="0" borderId="1" xfId="0" applyNumberFormat="1" applyFont="1" applyBorder="1" applyAlignment="1">
      <alignment horizontal="center" vertical="top" wrapText="1"/>
    </xf>
    <xf numFmtId="0" fontId="4" fillId="0" borderId="0" xfId="0" applyFont="1" applyAlignment="1">
      <alignment vertical="center"/>
    </xf>
    <xf numFmtId="4" fontId="3" fillId="0" borderId="1" xfId="0" applyNumberFormat="1" applyFont="1" applyBorder="1" applyAlignment="1">
      <alignment horizontal="center" vertical="center" wrapText="1"/>
    </xf>
    <xf numFmtId="4" fontId="1" fillId="0" borderId="0" xfId="0" applyNumberFormat="1" applyFont="1"/>
    <xf numFmtId="0" fontId="5" fillId="0" borderId="0" xfId="0" applyFont="1" applyAlignment="1">
      <alignment wrapText="1"/>
    </xf>
    <xf numFmtId="0" fontId="8" fillId="9" borderId="14" xfId="0" applyFont="1" applyFill="1" applyBorder="1" applyAlignment="1">
      <alignment horizontal="center" vertical="center" wrapText="1"/>
    </xf>
    <xf numFmtId="3" fontId="4" fillId="0" borderId="1" xfId="0" applyNumberFormat="1" applyFont="1" applyBorder="1" applyAlignment="1">
      <alignment horizontal="center" vertical="top" wrapText="1"/>
    </xf>
    <xf numFmtId="2" fontId="4" fillId="0" borderId="3" xfId="0" applyNumberFormat="1" applyFont="1" applyBorder="1" applyAlignment="1">
      <alignment horizontal="center" vertical="top" wrapText="1"/>
    </xf>
    <xf numFmtId="0" fontId="85" fillId="0" borderId="1" xfId="0" applyFont="1" applyBorder="1" applyAlignment="1">
      <alignment horizontal="center"/>
    </xf>
    <xf numFmtId="0" fontId="2" fillId="0" borderId="1" xfId="0" applyFont="1" applyBorder="1" applyAlignment="1">
      <alignment horizontal="center" vertical="top"/>
    </xf>
    <xf numFmtId="0" fontId="65" fillId="0" borderId="1" xfId="0" applyFont="1" applyBorder="1" applyAlignment="1">
      <alignment horizontal="center" vertical="top"/>
    </xf>
    <xf numFmtId="49" fontId="3" fillId="0" borderId="1" xfId="0" applyNumberFormat="1" applyFont="1" applyBorder="1" applyAlignment="1">
      <alignment horizontal="center" vertical="top" wrapText="1"/>
    </xf>
    <xf numFmtId="2" fontId="3" fillId="8" borderId="14" xfId="0" applyNumberFormat="1" applyFont="1" applyFill="1" applyBorder="1" applyAlignment="1">
      <alignment horizontal="center" vertical="top" wrapText="1"/>
    </xf>
    <xf numFmtId="49" fontId="1" fillId="0" borderId="1" xfId="0" applyNumberFormat="1" applyFont="1" applyBorder="1" applyAlignment="1">
      <alignment horizontal="center" vertical="top" wrapText="1"/>
    </xf>
    <xf numFmtId="3" fontId="1" fillId="0" borderId="1" xfId="0" applyNumberFormat="1" applyFont="1" applyBorder="1" applyAlignment="1">
      <alignment horizontal="center" vertical="top" wrapText="1"/>
    </xf>
    <xf numFmtId="2" fontId="1" fillId="0" borderId="3" xfId="0" applyNumberFormat="1" applyFont="1" applyBorder="1" applyAlignment="1">
      <alignment horizontal="center" vertical="top" wrapText="1"/>
    </xf>
    <xf numFmtId="2" fontId="8" fillId="0" borderId="1" xfId="0" applyNumberFormat="1" applyFont="1" applyBorder="1" applyAlignment="1">
      <alignment horizontal="center" vertical="top" wrapText="1"/>
    </xf>
    <xf numFmtId="0" fontId="32" fillId="0" borderId="1" xfId="0" applyFont="1" applyBorder="1"/>
    <xf numFmtId="0" fontId="5" fillId="0" borderId="1" xfId="0" applyFont="1" applyBorder="1" applyAlignment="1">
      <alignment horizontal="center"/>
    </xf>
    <xf numFmtId="3" fontId="18" fillId="0" borderId="5" xfId="0" applyNumberFormat="1" applyFont="1" applyBorder="1" applyAlignment="1">
      <alignment horizontal="left" vertical="top" wrapText="1"/>
    </xf>
    <xf numFmtId="2" fontId="18" fillId="0" borderId="5" xfId="0" applyNumberFormat="1" applyFont="1" applyBorder="1" applyAlignment="1">
      <alignment horizontal="left" vertical="top" wrapText="1"/>
    </xf>
    <xf numFmtId="0" fontId="18" fillId="0" borderId="5" xfId="0" applyFont="1" applyBorder="1" applyAlignment="1">
      <alignment horizontal="left"/>
    </xf>
    <xf numFmtId="0" fontId="65" fillId="0" borderId="5" xfId="0" applyFont="1" applyBorder="1" applyAlignment="1">
      <alignment horizontal="center"/>
    </xf>
    <xf numFmtId="49" fontId="18" fillId="0" borderId="25" xfId="0" applyNumberFormat="1" applyFont="1" applyBorder="1" applyAlignment="1">
      <alignment horizontal="left" vertical="top" wrapText="1"/>
    </xf>
    <xf numFmtId="3" fontId="18" fillId="0" borderId="25" xfId="0" applyNumberFormat="1" applyFont="1" applyBorder="1" applyAlignment="1">
      <alignment horizontal="left" vertical="top" wrapText="1"/>
    </xf>
    <xf numFmtId="1" fontId="18" fillId="0" borderId="25" xfId="0" applyNumberFormat="1" applyFont="1" applyBorder="1" applyAlignment="1">
      <alignment horizontal="left" vertical="top" wrapText="1"/>
    </xf>
    <xf numFmtId="2" fontId="18" fillId="0" borderId="25" xfId="0" applyNumberFormat="1" applyFont="1" applyBorder="1" applyAlignment="1">
      <alignment horizontal="left" vertical="top" wrapText="1"/>
    </xf>
    <xf numFmtId="0" fontId="18" fillId="0" borderId="25" xfId="0" applyFont="1" applyBorder="1" applyAlignment="1">
      <alignment horizontal="left"/>
    </xf>
    <xf numFmtId="0" fontId="65" fillId="0" borderId="25" xfId="0" applyFont="1" applyBorder="1" applyAlignment="1">
      <alignment horizontal="center"/>
    </xf>
    <xf numFmtId="2" fontId="18" fillId="0" borderId="5" xfId="0" applyNumberFormat="1" applyFont="1" applyBorder="1" applyAlignment="1">
      <alignment horizontal="left" vertical="top"/>
    </xf>
    <xf numFmtId="2" fontId="18" fillId="0" borderId="25" xfId="0" applyNumberFormat="1" applyFont="1" applyBorder="1" applyAlignment="1">
      <alignment horizontal="left" vertical="top"/>
    </xf>
    <xf numFmtId="3" fontId="4" fillId="0" borderId="1" xfId="0" applyNumberFormat="1" applyFont="1" applyBorder="1" applyAlignment="1">
      <alignment horizontal="center" vertical="center" wrapText="1"/>
    </xf>
    <xf numFmtId="2" fontId="4" fillId="0" borderId="3"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0" fontId="18" fillId="0" borderId="1" xfId="0" applyFont="1" applyBorder="1" applyAlignment="1">
      <alignment horizontal="center" vertical="center"/>
    </xf>
    <xf numFmtId="0" fontId="78" fillId="0" borderId="1" xfId="0" applyFont="1" applyBorder="1"/>
    <xf numFmtId="2" fontId="8" fillId="0" borderId="0" xfId="0" applyNumberFormat="1" applyFont="1" applyAlignment="1">
      <alignment horizontal="center"/>
    </xf>
    <xf numFmtId="0" fontId="65" fillId="0" borderId="5" xfId="0" applyFont="1" applyBorder="1" applyAlignment="1">
      <alignment horizontal="left"/>
    </xf>
    <xf numFmtId="0" fontId="65" fillId="0" borderId="25" xfId="0" applyFont="1" applyBorder="1" applyAlignment="1">
      <alignment horizontal="left"/>
    </xf>
    <xf numFmtId="0" fontId="86" fillId="0" borderId="1" xfId="0" applyFont="1" applyBorder="1" applyAlignment="1">
      <alignment horizontal="left" vertical="top" wrapText="1"/>
    </xf>
    <xf numFmtId="0" fontId="4" fillId="0" borderId="3" xfId="0" applyFont="1" applyBorder="1" applyAlignment="1">
      <alignment horizontal="right" vertical="top" wrapText="1"/>
    </xf>
    <xf numFmtId="0" fontId="5" fillId="0" borderId="1" xfId="0" applyFont="1" applyBorder="1"/>
    <xf numFmtId="0" fontId="2" fillId="0" borderId="0" xfId="0" applyFont="1" applyAlignment="1">
      <alignment wrapText="1"/>
    </xf>
    <xf numFmtId="0" fontId="87" fillId="6" borderId="1" xfId="0" applyFont="1" applyFill="1" applyBorder="1" applyAlignment="1">
      <alignment horizontal="left" vertical="top" wrapText="1"/>
    </xf>
    <xf numFmtId="1" fontId="3" fillId="6" borderId="1" xfId="0" applyNumberFormat="1" applyFont="1" applyFill="1" applyBorder="1" applyAlignment="1">
      <alignment vertical="top" wrapText="1"/>
    </xf>
    <xf numFmtId="2" fontId="3" fillId="6" borderId="14" xfId="0" applyNumberFormat="1" applyFont="1" applyFill="1" applyBorder="1" applyAlignment="1">
      <alignment horizontal="center" vertical="top" wrapText="1"/>
    </xf>
    <xf numFmtId="0" fontId="2" fillId="0" borderId="1" xfId="0" applyFont="1" applyBorder="1" applyAlignment="1">
      <alignment wrapText="1"/>
    </xf>
    <xf numFmtId="0" fontId="85" fillId="0" borderId="1" xfId="0" applyFont="1" applyBorder="1" applyAlignment="1">
      <alignment horizontal="center" wrapText="1"/>
    </xf>
    <xf numFmtId="1" fontId="3" fillId="0" borderId="1" xfId="0" applyNumberFormat="1" applyFont="1" applyBorder="1" applyAlignment="1">
      <alignment horizontal="left" vertical="top" wrapText="1"/>
    </xf>
    <xf numFmtId="0" fontId="88" fillId="0" borderId="0" xfId="0" applyFont="1" applyAlignment="1">
      <alignment vertical="top" wrapText="1"/>
    </xf>
    <xf numFmtId="0" fontId="4" fillId="0" borderId="5" xfId="0" applyFont="1" applyBorder="1" applyAlignment="1">
      <alignment horizontal="center" vertical="top"/>
    </xf>
    <xf numFmtId="0" fontId="89" fillId="0" borderId="5" xfId="0" applyFont="1" applyBorder="1" applyAlignment="1">
      <alignment horizontal="center" vertical="top"/>
    </xf>
    <xf numFmtId="49" fontId="4" fillId="0" borderId="5" xfId="0" applyNumberFormat="1" applyFont="1" applyBorder="1" applyAlignment="1">
      <alignment horizontal="center" vertical="top"/>
    </xf>
    <xf numFmtId="3" fontId="3" fillId="0" borderId="5" xfId="0" applyNumberFormat="1" applyFont="1" applyBorder="1" applyAlignment="1">
      <alignment horizontal="center" vertical="top"/>
    </xf>
    <xf numFmtId="4" fontId="3" fillId="0" borderId="5" xfId="0" applyNumberFormat="1" applyFont="1" applyBorder="1" applyAlignment="1">
      <alignment horizontal="center" vertical="top"/>
    </xf>
    <xf numFmtId="0" fontId="90" fillId="0" borderId="1" xfId="0" applyFont="1" applyBorder="1" applyAlignment="1">
      <alignment horizontal="center" vertical="top" wrapText="1"/>
    </xf>
    <xf numFmtId="0" fontId="1" fillId="0" borderId="3" xfId="0" applyFont="1" applyBorder="1" applyAlignment="1">
      <alignment horizontal="right" vertical="top" wrapText="1"/>
    </xf>
    <xf numFmtId="0" fontId="1" fillId="6" borderId="1" xfId="0" applyFont="1" applyFill="1" applyBorder="1" applyAlignment="1">
      <alignment horizontal="left" vertical="top" wrapText="1"/>
    </xf>
    <xf numFmtId="1" fontId="8" fillId="6" borderId="1" xfId="0" applyNumberFormat="1" applyFont="1" applyFill="1" applyBorder="1" applyAlignment="1">
      <alignment vertical="top" wrapText="1"/>
    </xf>
    <xf numFmtId="2" fontId="8" fillId="6" borderId="14" xfId="0" applyNumberFormat="1" applyFont="1" applyFill="1" applyBorder="1" applyAlignment="1">
      <alignment horizontal="center" vertical="top" wrapText="1"/>
    </xf>
    <xf numFmtId="0" fontId="32" fillId="0" borderId="1" xfId="0" applyFont="1" applyBorder="1" applyAlignment="1">
      <alignment wrapText="1"/>
    </xf>
    <xf numFmtId="0" fontId="5" fillId="0" borderId="1" xfId="0" applyFont="1" applyBorder="1" applyAlignment="1">
      <alignment horizontal="center" wrapText="1"/>
    </xf>
    <xf numFmtId="0" fontId="32" fillId="0" borderId="0" xfId="0" applyFont="1" applyAlignment="1">
      <alignment wrapText="1"/>
    </xf>
    <xf numFmtId="1" fontId="8" fillId="0" borderId="1" xfId="0" applyNumberFormat="1" applyFont="1" applyBorder="1" applyAlignment="1">
      <alignment horizontal="left" vertical="top" wrapText="1"/>
    </xf>
    <xf numFmtId="2" fontId="8" fillId="0" borderId="3" xfId="0" applyNumberFormat="1" applyFont="1" applyBorder="1" applyAlignment="1">
      <alignment horizontal="center" vertical="top" wrapText="1"/>
    </xf>
    <xf numFmtId="0" fontId="18" fillId="0" borderId="1" xfId="0" applyFont="1" applyBorder="1" applyAlignment="1">
      <alignment horizontal="center" wrapText="1"/>
    </xf>
    <xf numFmtId="0" fontId="65" fillId="0" borderId="1" xfId="0" applyFont="1" applyBorder="1" applyAlignment="1">
      <alignment horizontal="center" wrapText="1"/>
    </xf>
    <xf numFmtId="0" fontId="91" fillId="0" borderId="0" xfId="0" applyFont="1" applyAlignment="1">
      <alignment vertical="top" wrapText="1"/>
    </xf>
    <xf numFmtId="0" fontId="92" fillId="0" borderId="1" xfId="0" applyFont="1" applyBorder="1" applyAlignment="1">
      <alignment horizontal="center" vertical="top" wrapText="1"/>
    </xf>
    <xf numFmtId="0" fontId="92" fillId="0" borderId="0" xfId="0" applyFont="1" applyAlignment="1">
      <alignment vertical="top" wrapText="1"/>
    </xf>
    <xf numFmtId="0" fontId="92" fillId="0" borderId="1" xfId="0" applyFont="1" applyBorder="1" applyAlignment="1">
      <alignment horizontal="left" vertical="top" wrapText="1"/>
    </xf>
    <xf numFmtId="0" fontId="5" fillId="0" borderId="1" xfId="0" applyFont="1" applyBorder="1" applyAlignment="1">
      <alignment horizontal="center" vertical="top"/>
    </xf>
    <xf numFmtId="0" fontId="5" fillId="0" borderId="1" xfId="0" applyFont="1" applyBorder="1" applyAlignment="1">
      <alignment vertical="top"/>
    </xf>
    <xf numFmtId="0" fontId="85" fillId="0" borderId="1" xfId="0" applyFont="1" applyBorder="1" applyAlignment="1">
      <alignment horizontal="center" vertical="top"/>
    </xf>
    <xf numFmtId="0" fontId="85" fillId="0" borderId="1" xfId="0" applyFont="1" applyBorder="1" applyAlignment="1">
      <alignment vertical="top"/>
    </xf>
    <xf numFmtId="0" fontId="92" fillId="0" borderId="0" xfId="0" applyFont="1" applyAlignment="1">
      <alignment horizontal="left" vertical="top"/>
    </xf>
    <xf numFmtId="0" fontId="4" fillId="0" borderId="3" xfId="0" applyFont="1" applyBorder="1" applyAlignment="1">
      <alignment horizontal="center" vertical="top" wrapText="1"/>
    </xf>
    <xf numFmtId="0" fontId="63" fillId="0" borderId="1" xfId="0" applyFont="1" applyBorder="1" applyAlignment="1">
      <alignment horizontal="center" vertical="top"/>
    </xf>
    <xf numFmtId="1" fontId="3" fillId="6" borderId="1" xfId="0" applyNumberFormat="1" applyFont="1" applyFill="1" applyBorder="1" applyAlignment="1">
      <alignment horizontal="center" vertical="top" wrapText="1"/>
    </xf>
    <xf numFmtId="1" fontId="3" fillId="6" borderId="14" xfId="0" applyNumberFormat="1" applyFont="1" applyFill="1" applyBorder="1" applyAlignment="1">
      <alignment horizontal="center" vertical="top" wrapText="1"/>
    </xf>
    <xf numFmtId="0" fontId="18" fillId="0" borderId="1" xfId="0" applyFont="1" applyBorder="1" applyAlignment="1">
      <alignment horizontal="center" vertical="top" wrapText="1"/>
    </xf>
    <xf numFmtId="0" fontId="65" fillId="0" borderId="1" xfId="0" applyFont="1" applyBorder="1" applyAlignment="1">
      <alignment horizontal="center" vertical="top" wrapText="1"/>
    </xf>
    <xf numFmtId="0" fontId="14" fillId="0" borderId="1" xfId="0" applyFont="1" applyBorder="1" applyAlignment="1">
      <alignment horizontal="center" vertical="top"/>
    </xf>
    <xf numFmtId="0" fontId="93" fillId="0" borderId="1" xfId="0" applyFont="1" applyBorder="1" applyAlignment="1">
      <alignment horizontal="center" vertical="top"/>
    </xf>
    <xf numFmtId="0" fontId="2" fillId="0" borderId="1" xfId="0" applyFont="1" applyBorder="1" applyAlignment="1">
      <alignment horizontal="center" vertical="top" wrapText="1"/>
    </xf>
    <xf numFmtId="0" fontId="85" fillId="0" borderId="1" xfId="0" applyFont="1" applyBorder="1" applyAlignment="1">
      <alignment horizontal="center" vertical="top" wrapText="1"/>
    </xf>
    <xf numFmtId="2" fontId="18" fillId="0" borderId="1" xfId="0" applyNumberFormat="1" applyFont="1" applyBorder="1" applyAlignment="1">
      <alignment horizontal="center" vertical="top" wrapText="1"/>
    </xf>
    <xf numFmtId="2" fontId="65" fillId="0" borderId="1" xfId="0" applyNumberFormat="1" applyFont="1" applyBorder="1" applyAlignment="1">
      <alignment horizontal="center" vertical="top" wrapText="1"/>
    </xf>
    <xf numFmtId="0" fontId="18" fillId="0" borderId="1" xfId="0" applyFont="1" applyBorder="1" applyAlignment="1">
      <alignment wrapText="1"/>
    </xf>
    <xf numFmtId="0" fontId="94" fillId="0" borderId="1" xfId="0" applyFont="1" applyBorder="1" applyAlignment="1">
      <alignment horizontal="left" vertical="top" wrapText="1"/>
    </xf>
    <xf numFmtId="0" fontId="4" fillId="0" borderId="3" xfId="0" applyFont="1" applyBorder="1" applyAlignment="1">
      <alignment horizontal="left" vertical="top" wrapText="1"/>
    </xf>
    <xf numFmtId="0" fontId="5" fillId="0" borderId="1" xfId="0" applyFont="1" applyBorder="1" applyAlignment="1">
      <alignment horizontal="left" vertical="top"/>
    </xf>
    <xf numFmtId="1" fontId="3" fillId="6" borderId="1" xfId="0" applyNumberFormat="1"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95" fillId="6" borderId="1" xfId="0" applyFont="1" applyFill="1" applyBorder="1" applyAlignment="1">
      <alignment horizontal="left" vertical="top" wrapText="1"/>
    </xf>
    <xf numFmtId="0" fontId="4" fillId="0" borderId="3" xfId="0" applyFont="1" applyBorder="1" applyAlignment="1">
      <alignment horizontal="center" vertical="center" wrapText="1"/>
    </xf>
    <xf numFmtId="0" fontId="8" fillId="0" borderId="1" xfId="0" applyFont="1" applyBorder="1" applyAlignment="1">
      <alignment horizontal="center" vertical="center"/>
    </xf>
    <xf numFmtId="0" fontId="1" fillId="0" borderId="1" xfId="0" applyFont="1" applyBorder="1" applyAlignment="1">
      <alignment horizontal="center" vertical="center" wrapText="1"/>
    </xf>
    <xf numFmtId="0" fontId="43" fillId="0" borderId="0" xfId="0" applyFont="1" applyAlignment="1">
      <alignment vertical="top"/>
    </xf>
    <xf numFmtId="0" fontId="44" fillId="0" borderId="0" xfId="0" applyFont="1" applyAlignment="1">
      <alignment wrapText="1"/>
    </xf>
    <xf numFmtId="1" fontId="4" fillId="6" borderId="1" xfId="0" applyNumberFormat="1" applyFont="1" applyFill="1" applyBorder="1" applyAlignment="1">
      <alignment horizontal="right" vertical="top" wrapText="1"/>
    </xf>
    <xf numFmtId="0" fontId="2" fillId="0" borderId="1" xfId="0" applyFont="1" applyBorder="1" applyAlignment="1">
      <alignment vertical="top" wrapText="1"/>
    </xf>
    <xf numFmtId="0" fontId="4" fillId="0" borderId="1" xfId="0" applyFont="1" applyBorder="1" applyAlignment="1">
      <alignment horizontal="right" vertical="top" wrapText="1"/>
    </xf>
    <xf numFmtId="0" fontId="32" fillId="0" borderId="1" xfId="0" applyFont="1" applyBorder="1" applyAlignment="1">
      <alignment vertical="top"/>
    </xf>
    <xf numFmtId="0" fontId="3" fillId="0" borderId="1" xfId="0" applyFont="1" applyBorder="1" applyAlignment="1">
      <alignment horizontal="center" vertical="center" wrapText="1"/>
    </xf>
    <xf numFmtId="1" fontId="4" fillId="6" borderId="1" xfId="0" applyNumberFormat="1" applyFont="1" applyFill="1" applyBorder="1" applyAlignment="1">
      <alignment horizontal="center" vertical="center" wrapText="1"/>
    </xf>
    <xf numFmtId="2" fontId="4" fillId="6" borderId="14" xfId="0" applyNumberFormat="1" applyFont="1" applyFill="1" applyBorder="1" applyAlignment="1">
      <alignment horizontal="center" vertical="center" wrapText="1"/>
    </xf>
    <xf numFmtId="2" fontId="8" fillId="9" borderId="1" xfId="0" applyNumberFormat="1" applyFont="1" applyFill="1" applyBorder="1" applyAlignment="1">
      <alignment horizontal="center" vertical="center" wrapText="1"/>
    </xf>
    <xf numFmtId="0" fontId="4" fillId="0" borderId="3" xfId="0" applyFont="1" applyBorder="1" applyAlignment="1">
      <alignment horizontal="right" vertical="center" wrapText="1"/>
    </xf>
    <xf numFmtId="0" fontId="85" fillId="0" borderId="1" xfId="0" applyFont="1" applyBorder="1" applyAlignment="1">
      <alignment horizontal="center" vertical="center"/>
    </xf>
    <xf numFmtId="170" fontId="4" fillId="0" borderId="1" xfId="0" applyNumberFormat="1" applyFont="1" applyBorder="1" applyAlignment="1">
      <alignment vertical="top" wrapText="1"/>
    </xf>
    <xf numFmtId="0" fontId="96" fillId="0" borderId="1" xfId="0" applyFont="1" applyBorder="1" applyAlignment="1">
      <alignment horizontal="left" vertical="top" wrapText="1"/>
    </xf>
    <xf numFmtId="0" fontId="97" fillId="0" borderId="1" xfId="0" applyFont="1" applyBorder="1" applyAlignment="1">
      <alignment horizontal="left" vertical="top" wrapText="1"/>
    </xf>
    <xf numFmtId="0" fontId="1" fillId="0" borderId="3" xfId="0" applyFont="1" applyBorder="1" applyAlignment="1">
      <alignment horizontal="center" vertical="top" wrapText="1"/>
    </xf>
    <xf numFmtId="1" fontId="1" fillId="6" borderId="1" xfId="0" applyNumberFormat="1" applyFont="1" applyFill="1" applyBorder="1" applyAlignment="1">
      <alignment vertical="top" wrapText="1"/>
    </xf>
    <xf numFmtId="2" fontId="1" fillId="6" borderId="14" xfId="0" applyNumberFormat="1" applyFont="1" applyFill="1" applyBorder="1" applyAlignment="1">
      <alignment horizontal="center" vertical="top" wrapText="1"/>
    </xf>
    <xf numFmtId="171" fontId="1" fillId="0" borderId="1" xfId="0" applyNumberFormat="1" applyFont="1" applyBorder="1" applyAlignment="1">
      <alignment horizontal="center" vertical="top" wrapText="1"/>
    </xf>
    <xf numFmtId="165" fontId="1" fillId="0" borderId="1" xfId="0" applyNumberFormat="1" applyFont="1" applyBorder="1" applyAlignment="1">
      <alignment horizontal="center" vertical="top" wrapText="1"/>
    </xf>
    <xf numFmtId="172" fontId="1" fillId="0" borderId="3" xfId="0" applyNumberFormat="1" applyFont="1" applyBorder="1" applyAlignment="1">
      <alignment horizontal="center" vertical="top" wrapText="1"/>
    </xf>
    <xf numFmtId="172" fontId="8" fillId="0" borderId="1" xfId="0" applyNumberFormat="1" applyFont="1" applyBorder="1" applyAlignment="1">
      <alignment horizontal="center" vertical="top" wrapText="1"/>
    </xf>
    <xf numFmtId="172" fontId="1" fillId="0" borderId="1" xfId="0" applyNumberFormat="1" applyFont="1" applyBorder="1" applyAlignment="1">
      <alignment horizontal="center" vertical="top" wrapText="1"/>
    </xf>
    <xf numFmtId="164" fontId="32" fillId="0" borderId="1" xfId="0" applyNumberFormat="1" applyFont="1" applyBorder="1"/>
    <xf numFmtId="1" fontId="4" fillId="6" borderId="1" xfId="0" applyNumberFormat="1" applyFont="1" applyFill="1" applyBorder="1" applyAlignment="1">
      <alignment vertical="top" wrapText="1"/>
    </xf>
    <xf numFmtId="1" fontId="4" fillId="6" borderId="1" xfId="0" applyNumberFormat="1" applyFont="1" applyFill="1" applyBorder="1" applyAlignment="1">
      <alignment horizontal="center" vertical="top" wrapText="1"/>
    </xf>
    <xf numFmtId="2" fontId="4" fillId="6" borderId="14" xfId="0" applyNumberFormat="1" applyFont="1" applyFill="1" applyBorder="1" applyAlignment="1">
      <alignment horizontal="center" vertical="top" wrapText="1"/>
    </xf>
    <xf numFmtId="14" fontId="4" fillId="0" borderId="1" xfId="0" applyNumberFormat="1" applyFont="1" applyBorder="1" applyAlignment="1">
      <alignment horizontal="left" vertical="top" wrapText="1"/>
    </xf>
    <xf numFmtId="0" fontId="98" fillId="0" borderId="1" xfId="0" applyFont="1" applyBorder="1" applyAlignment="1">
      <alignment horizontal="left" vertical="top" wrapText="1"/>
    </xf>
    <xf numFmtId="0" fontId="99" fillId="0" borderId="1" xfId="0" applyFont="1" applyBorder="1" applyAlignment="1">
      <alignment horizontal="center" vertical="center" wrapText="1"/>
    </xf>
    <xf numFmtId="0" fontId="3" fillId="0" borderId="1" xfId="0" applyFont="1" applyBorder="1" applyAlignment="1">
      <alignment horizontal="center" vertical="center"/>
    </xf>
    <xf numFmtId="0" fontId="100" fillId="6" borderId="1" xfId="0"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57" fillId="0" borderId="1" xfId="0" applyFont="1" applyBorder="1" applyAlignment="1">
      <alignment horizontal="center" vertical="top" wrapText="1"/>
    </xf>
    <xf numFmtId="0" fontId="101" fillId="0" borderId="1" xfId="0" applyFont="1" applyBorder="1" applyAlignment="1">
      <alignment horizontal="left" vertical="top" wrapText="1"/>
    </xf>
    <xf numFmtId="0" fontId="85" fillId="0" borderId="0" xfId="0" applyFont="1"/>
    <xf numFmtId="2" fontId="4" fillId="0" borderId="1" xfId="0" applyNumberFormat="1" applyFont="1" applyBorder="1" applyAlignment="1">
      <alignment vertical="top" wrapText="1"/>
    </xf>
    <xf numFmtId="0" fontId="102" fillId="6" borderId="1" xfId="0" applyFont="1" applyFill="1" applyBorder="1" applyAlignment="1">
      <alignment vertical="top" wrapText="1"/>
    </xf>
    <xf numFmtId="2" fontId="3" fillId="0" borderId="1" xfId="0" applyNumberFormat="1" applyFont="1" applyBorder="1" applyAlignment="1">
      <alignment vertical="top" wrapText="1"/>
    </xf>
    <xf numFmtId="2" fontId="49" fillId="0" borderId="1" xfId="0" applyNumberFormat="1" applyFont="1" applyBorder="1" applyAlignment="1">
      <alignment vertical="top" wrapText="1"/>
    </xf>
    <xf numFmtId="0" fontId="78" fillId="0" borderId="0" xfId="0" applyFont="1" applyAlignment="1">
      <alignment vertical="center" wrapText="1"/>
    </xf>
    <xf numFmtId="0" fontId="103" fillId="0" borderId="17" xfId="0" applyFont="1" applyBorder="1" applyAlignment="1">
      <alignment vertical="top" wrapText="1"/>
    </xf>
    <xf numFmtId="49" fontId="4" fillId="0" borderId="1" xfId="0" applyNumberFormat="1" applyFont="1" applyBorder="1" applyAlignment="1">
      <alignment horizontal="left" vertical="top" wrapText="1"/>
    </xf>
    <xf numFmtId="0" fontId="104" fillId="0" borderId="1" xfId="0" applyFont="1" applyBorder="1" applyAlignment="1">
      <alignment wrapText="1"/>
    </xf>
    <xf numFmtId="0" fontId="105" fillId="0" borderId="0" xfId="0" applyFont="1"/>
    <xf numFmtId="2" fontId="1" fillId="0" borderId="1" xfId="0" applyNumberFormat="1" applyFont="1" applyBorder="1" applyAlignment="1">
      <alignment vertical="top" wrapText="1"/>
    </xf>
    <xf numFmtId="0" fontId="8" fillId="0" borderId="1" xfId="0" applyFont="1" applyBorder="1" applyAlignment="1">
      <alignment horizontal="center" vertical="top" wrapText="1"/>
    </xf>
    <xf numFmtId="0" fontId="1" fillId="0" borderId="3" xfId="0" applyFont="1" applyBorder="1" applyAlignment="1">
      <alignment vertical="top" wrapText="1"/>
    </xf>
    <xf numFmtId="172" fontId="1" fillId="0" borderId="1" xfId="0" applyNumberFormat="1" applyFont="1" applyBorder="1" applyAlignment="1">
      <alignment vertical="top" wrapText="1"/>
    </xf>
    <xf numFmtId="164" fontId="106" fillId="0" borderId="1" xfId="0" applyNumberFormat="1" applyFont="1" applyBorder="1" applyAlignment="1">
      <alignment vertical="top" wrapText="1"/>
    </xf>
    <xf numFmtId="164" fontId="8" fillId="0" borderId="1" xfId="0" applyNumberFormat="1" applyFont="1" applyBorder="1" applyAlignment="1">
      <alignment horizontal="center" vertical="top" wrapText="1"/>
    </xf>
    <xf numFmtId="164" fontId="1" fillId="0" borderId="3" xfId="0" applyNumberFormat="1" applyFont="1" applyBorder="1" applyAlignment="1">
      <alignment vertical="top" wrapText="1"/>
    </xf>
    <xf numFmtId="164" fontId="5" fillId="0" borderId="1" xfId="0" applyNumberFormat="1" applyFont="1" applyBorder="1" applyAlignment="1">
      <alignment horizontal="center"/>
    </xf>
    <xf numFmtId="164" fontId="107" fillId="0" borderId="1" xfId="0" applyNumberFormat="1" applyFont="1" applyBorder="1" applyAlignment="1">
      <alignment horizontal="center" vertical="top" wrapText="1"/>
    </xf>
    <xf numFmtId="2" fontId="4" fillId="0" borderId="1" xfId="0" applyNumberFormat="1" applyFont="1" applyBorder="1" applyAlignment="1">
      <alignment horizontal="left" vertical="top" wrapText="1"/>
    </xf>
    <xf numFmtId="14" fontId="4" fillId="0" borderId="3" xfId="0" applyNumberFormat="1" applyFont="1" applyBorder="1" applyAlignment="1">
      <alignment vertical="top" wrapText="1"/>
    </xf>
    <xf numFmtId="0" fontId="18" fillId="0" borderId="0" xfId="0" applyFont="1" applyAlignment="1">
      <alignment vertical="top" wrapText="1"/>
    </xf>
    <xf numFmtId="0" fontId="18" fillId="0" borderId="1" xfId="0" applyFont="1" applyBorder="1" applyAlignment="1">
      <alignment horizontal="right" vertical="top"/>
    </xf>
    <xf numFmtId="0" fontId="18" fillId="0" borderId="1" xfId="0" applyFont="1" applyBorder="1" applyAlignment="1">
      <alignment horizontal="center" vertical="top"/>
    </xf>
    <xf numFmtId="0" fontId="4" fillId="0" borderId="0" xfId="0" applyFont="1" applyAlignment="1">
      <alignment horizontal="center" vertical="top" wrapText="1"/>
    </xf>
    <xf numFmtId="0" fontId="18" fillId="0" borderId="0" xfId="0" applyFont="1" applyAlignment="1">
      <alignment horizontal="center" vertical="top" wrapText="1"/>
    </xf>
    <xf numFmtId="0" fontId="65" fillId="0" borderId="0" xfId="0" applyFont="1" applyAlignment="1">
      <alignment horizontal="center" vertical="top" wrapText="1"/>
    </xf>
    <xf numFmtId="15" fontId="4" fillId="0" borderId="3" xfId="0" applyNumberFormat="1" applyFont="1" applyBorder="1" applyAlignment="1">
      <alignment vertical="top" wrapText="1"/>
    </xf>
    <xf numFmtId="0" fontId="108" fillId="0" borderId="1" xfId="0" applyFont="1" applyBorder="1" applyAlignment="1">
      <alignment horizontal="center" vertical="top" wrapText="1"/>
    </xf>
    <xf numFmtId="16" fontId="18" fillId="0" borderId="25" xfId="0" applyNumberFormat="1" applyFont="1" applyBorder="1" applyAlignment="1">
      <alignment horizontal="left" vertical="top" wrapText="1"/>
    </xf>
    <xf numFmtId="0" fontId="109" fillId="0" borderId="25" xfId="0" applyFont="1" applyBorder="1" applyAlignment="1">
      <alignment horizontal="left" vertical="top" wrapText="1"/>
    </xf>
    <xf numFmtId="49" fontId="18" fillId="0" borderId="26" xfId="0" applyNumberFormat="1" applyFont="1" applyBorder="1" applyAlignment="1">
      <alignment horizontal="left" vertical="top" wrapText="1"/>
    </xf>
    <xf numFmtId="1" fontId="18" fillId="0" borderId="26" xfId="0" applyNumberFormat="1" applyFont="1" applyBorder="1" applyAlignment="1">
      <alignment horizontal="left" vertical="top" wrapText="1"/>
    </xf>
    <xf numFmtId="2" fontId="18" fillId="0" borderId="5" xfId="0" applyNumberFormat="1" applyFont="1" applyBorder="1" applyAlignment="1">
      <alignment horizontal="left" wrapText="1"/>
    </xf>
    <xf numFmtId="0" fontId="110" fillId="6" borderId="15" xfId="0" applyFont="1" applyFill="1" applyBorder="1" applyAlignment="1">
      <alignment horizontal="left" wrapText="1"/>
    </xf>
    <xf numFmtId="14" fontId="18" fillId="0" borderId="5" xfId="0" applyNumberFormat="1" applyFont="1" applyBorder="1" applyAlignment="1">
      <alignment horizontal="left" wrapText="1"/>
    </xf>
    <xf numFmtId="2" fontId="18" fillId="0" borderId="25" xfId="0" applyNumberFormat="1" applyFont="1" applyBorder="1" applyAlignment="1">
      <alignment horizontal="left" wrapText="1"/>
    </xf>
    <xf numFmtId="0" fontId="111" fillId="0" borderId="25" xfId="0" applyFont="1" applyBorder="1" applyAlignment="1">
      <alignment horizontal="left" wrapText="1"/>
    </xf>
    <xf numFmtId="14" fontId="18" fillId="0" borderId="25" xfId="0" applyNumberFormat="1" applyFont="1" applyBorder="1" applyAlignment="1">
      <alignment horizontal="left" wrapText="1"/>
    </xf>
    <xf numFmtId="0" fontId="78" fillId="0" borderId="1" xfId="0" applyFont="1" applyBorder="1" applyAlignment="1">
      <alignment horizontal="center" vertical="center"/>
    </xf>
    <xf numFmtId="0" fontId="4" fillId="0" borderId="17" xfId="0" applyFont="1" applyBorder="1" applyAlignment="1">
      <alignment horizontal="center" vertical="center" wrapText="1"/>
    </xf>
    <xf numFmtId="2" fontId="3" fillId="0" borderId="1" xfId="0" applyNumberFormat="1" applyFont="1" applyBorder="1" applyAlignment="1">
      <alignment horizontal="center" vertical="center" wrapText="1"/>
    </xf>
    <xf numFmtId="0" fontId="65" fillId="0" borderId="1" xfId="0" applyFont="1" applyBorder="1" applyAlignment="1">
      <alignment horizontal="center" vertical="center"/>
    </xf>
    <xf numFmtId="173" fontId="4" fillId="0" borderId="3" xfId="0" applyNumberFormat="1" applyFont="1" applyBorder="1" applyAlignment="1">
      <alignment vertical="top" wrapText="1"/>
    </xf>
    <xf numFmtId="0" fontId="112" fillId="6" borderId="1" xfId="0" applyFont="1" applyFill="1" applyBorder="1" applyAlignment="1">
      <alignment horizontal="center" wrapText="1"/>
    </xf>
    <xf numFmtId="17" fontId="4" fillId="0" borderId="3" xfId="0" applyNumberFormat="1" applyFont="1" applyBorder="1" applyAlignment="1">
      <alignment horizontal="center" vertical="center" wrapText="1"/>
    </xf>
    <xf numFmtId="14" fontId="4" fillId="0" borderId="3" xfId="0" applyNumberFormat="1" applyFont="1" applyBorder="1" applyAlignment="1">
      <alignment vertical="center" wrapText="1"/>
    </xf>
    <xf numFmtId="0" fontId="4" fillId="0" borderId="1" xfId="0" applyFont="1" applyBorder="1" applyAlignment="1">
      <alignment horizontal="center" wrapText="1"/>
    </xf>
    <xf numFmtId="0" fontId="113" fillId="0" borderId="1" xfId="0" applyFont="1" applyBorder="1" applyAlignment="1">
      <alignment horizontal="center" vertical="center" wrapText="1"/>
    </xf>
    <xf numFmtId="0" fontId="1" fillId="0" borderId="0" xfId="0" applyFont="1" applyAlignment="1">
      <alignment horizontal="center" vertical="top" wrapText="1"/>
    </xf>
    <xf numFmtId="2" fontId="8" fillId="0" borderId="0" xfId="0" applyNumberFormat="1" applyFont="1" applyAlignment="1">
      <alignment horizontal="center" vertical="top" wrapText="1"/>
    </xf>
    <xf numFmtId="0" fontId="114" fillId="0" borderId="5" xfId="0" applyFont="1" applyBorder="1" applyAlignment="1">
      <alignment horizontal="left" vertical="top" wrapText="1"/>
    </xf>
    <xf numFmtId="0" fontId="4" fillId="0" borderId="5" xfId="0" applyFont="1" applyBorder="1" applyAlignment="1">
      <alignment horizontal="left" vertical="top"/>
    </xf>
    <xf numFmtId="0" fontId="3" fillId="0" borderId="5" xfId="0" applyFont="1" applyBorder="1" applyAlignment="1">
      <alignment horizontal="left" vertical="top"/>
    </xf>
    <xf numFmtId="0" fontId="115" fillId="0" borderId="25" xfId="0" applyFont="1" applyBorder="1" applyAlignment="1">
      <alignment horizontal="left" vertical="top" wrapText="1"/>
    </xf>
    <xf numFmtId="3" fontId="4" fillId="0" borderId="25" xfId="0" applyNumberFormat="1" applyFont="1" applyBorder="1" applyAlignment="1">
      <alignment horizontal="left" vertical="top" wrapText="1"/>
    </xf>
    <xf numFmtId="3" fontId="3" fillId="0" borderId="25" xfId="0" applyNumberFormat="1" applyFont="1" applyBorder="1" applyAlignment="1">
      <alignment horizontal="left" vertical="top" wrapText="1"/>
    </xf>
    <xf numFmtId="0" fontId="78" fillId="0" borderId="5" xfId="0" applyFont="1" applyBorder="1" applyAlignment="1">
      <alignment horizontal="left"/>
    </xf>
    <xf numFmtId="0" fontId="4" fillId="6" borderId="15" xfId="0" applyFont="1" applyFill="1" applyBorder="1" applyAlignment="1">
      <alignment horizontal="left" vertical="top" wrapText="1"/>
    </xf>
    <xf numFmtId="0" fontId="116" fillId="0" borderId="25" xfId="0" applyFont="1" applyBorder="1" applyAlignment="1">
      <alignment horizontal="left" vertical="top" wrapText="1"/>
    </xf>
    <xf numFmtId="0" fontId="4" fillId="0" borderId="1" xfId="0" applyFont="1" applyBorder="1" applyAlignment="1">
      <alignment horizontal="left" wrapText="1"/>
    </xf>
    <xf numFmtId="0" fontId="4" fillId="0" borderId="5" xfId="0" applyFont="1" applyBorder="1" applyAlignment="1">
      <alignment horizontal="left" wrapText="1"/>
    </xf>
    <xf numFmtId="14" fontId="4" fillId="0" borderId="5" xfId="0" applyNumberFormat="1" applyFont="1" applyBorder="1" applyAlignment="1">
      <alignment horizontal="left" wrapText="1"/>
    </xf>
    <xf numFmtId="0" fontId="117" fillId="0" borderId="5" xfId="0" applyFont="1" applyBorder="1" applyAlignment="1">
      <alignment horizontal="left" wrapText="1"/>
    </xf>
    <xf numFmtId="0" fontId="4" fillId="0" borderId="13" xfId="0" applyFont="1" applyBorder="1" applyAlignment="1">
      <alignment horizontal="left" wrapText="1"/>
    </xf>
    <xf numFmtId="0" fontId="4" fillId="0" borderId="25" xfId="0" applyFont="1" applyBorder="1" applyAlignment="1">
      <alignment horizontal="left" wrapText="1"/>
    </xf>
    <xf numFmtId="14" fontId="4" fillId="0" borderId="25" xfId="0" applyNumberFormat="1" applyFont="1" applyBorder="1" applyAlignment="1">
      <alignment horizontal="left" wrapText="1"/>
    </xf>
    <xf numFmtId="0" fontId="118" fillId="0" borderId="25" xfId="0" applyFont="1" applyBorder="1" applyAlignment="1">
      <alignment horizontal="left" wrapText="1"/>
    </xf>
    <xf numFmtId="14" fontId="4" fillId="6" borderId="15" xfId="0" applyNumberFormat="1" applyFont="1" applyFill="1" applyBorder="1" applyAlignment="1">
      <alignment horizontal="left" vertical="top" wrapText="1"/>
    </xf>
    <xf numFmtId="0" fontId="3" fillId="0" borderId="5" xfId="0" applyFont="1" applyBorder="1" applyAlignment="1">
      <alignment horizontal="left" vertical="top" wrapText="1"/>
    </xf>
    <xf numFmtId="14" fontId="4" fillId="6" borderId="27" xfId="0" applyNumberFormat="1" applyFont="1" applyFill="1" applyBorder="1" applyAlignment="1">
      <alignment horizontal="left" vertical="top" wrapText="1"/>
    </xf>
    <xf numFmtId="0" fontId="3" fillId="0" borderId="25" xfId="0" applyFont="1" applyBorder="1" applyAlignment="1">
      <alignment horizontal="left" vertical="top" wrapText="1"/>
    </xf>
    <xf numFmtId="0" fontId="78" fillId="0" borderId="5" xfId="0" applyFont="1" applyBorder="1" applyAlignment="1">
      <alignment horizontal="left" vertical="top"/>
    </xf>
    <xf numFmtId="3" fontId="4" fillId="0" borderId="5" xfId="0" applyNumberFormat="1" applyFont="1" applyBorder="1" applyAlignment="1">
      <alignment horizontal="left" vertical="top" wrapText="1"/>
    </xf>
    <xf numFmtId="3" fontId="3" fillId="0" borderId="5" xfId="0" applyNumberFormat="1" applyFont="1" applyBorder="1" applyAlignment="1">
      <alignment horizontal="left" vertical="top" wrapText="1"/>
    </xf>
    <xf numFmtId="0" fontId="78" fillId="0" borderId="25" xfId="0" applyFont="1" applyBorder="1" applyAlignment="1">
      <alignment horizontal="left" vertical="top"/>
    </xf>
    <xf numFmtId="14" fontId="4" fillId="0" borderId="25" xfId="0" applyNumberFormat="1" applyFont="1" applyBorder="1" applyAlignment="1">
      <alignment horizontal="left" vertical="top" wrapText="1"/>
    </xf>
    <xf numFmtId="15" fontId="4" fillId="0" borderId="25" xfId="0" applyNumberFormat="1" applyFont="1" applyBorder="1" applyAlignment="1">
      <alignment horizontal="left" vertical="top" wrapText="1"/>
    </xf>
    <xf numFmtId="0" fontId="4" fillId="6" borderId="27" xfId="0" applyFont="1" applyFill="1" applyBorder="1" applyAlignment="1">
      <alignment horizontal="left" vertical="top" wrapText="1"/>
    </xf>
    <xf numFmtId="0" fontId="3" fillId="0" borderId="25" xfId="0" applyFont="1" applyBorder="1" applyAlignment="1">
      <alignment horizontal="left" vertical="top"/>
    </xf>
    <xf numFmtId="14" fontId="4" fillId="0" borderId="5" xfId="0" applyNumberFormat="1" applyFont="1" applyBorder="1" applyAlignment="1">
      <alignment horizontal="left" vertical="top" wrapText="1"/>
    </xf>
    <xf numFmtId="14" fontId="15" fillId="0" borderId="25" xfId="0" applyNumberFormat="1" applyFont="1" applyBorder="1" applyAlignment="1">
      <alignment horizontal="left" vertical="top" wrapText="1"/>
    </xf>
    <xf numFmtId="4" fontId="4" fillId="0" borderId="25" xfId="0" applyNumberFormat="1" applyFont="1" applyBorder="1" applyAlignment="1">
      <alignment horizontal="left" vertical="top" wrapText="1"/>
    </xf>
    <xf numFmtId="15" fontId="4" fillId="0" borderId="5" xfId="0" applyNumberFormat="1" applyFont="1" applyBorder="1" applyAlignment="1">
      <alignment horizontal="left" vertical="top" wrapText="1"/>
    </xf>
    <xf numFmtId="4" fontId="4" fillId="0" borderId="5" xfId="0" applyNumberFormat="1" applyFont="1" applyBorder="1" applyAlignment="1">
      <alignment horizontal="left" vertical="top" wrapText="1"/>
    </xf>
    <xf numFmtId="0" fontId="4" fillId="0" borderId="28" xfId="0" applyFont="1" applyBorder="1" applyAlignment="1">
      <alignment horizontal="left" vertical="top" wrapText="1"/>
    </xf>
    <xf numFmtId="14" fontId="119" fillId="0" borderId="25" xfId="0" applyNumberFormat="1" applyFont="1" applyBorder="1" applyAlignment="1">
      <alignment horizontal="left" vertical="top" wrapText="1"/>
    </xf>
    <xf numFmtId="0" fontId="1" fillId="0" borderId="1" xfId="0" applyFont="1" applyBorder="1" applyAlignment="1">
      <alignment wrapText="1"/>
    </xf>
    <xf numFmtId="2" fontId="3" fillId="0" borderId="12" xfId="0" applyNumberFormat="1" applyFont="1" applyBorder="1" applyAlignment="1">
      <alignment horizontal="center" vertical="top" wrapText="1"/>
    </xf>
    <xf numFmtId="0" fontId="8" fillId="0" borderId="1" xfId="0" applyFont="1" applyBorder="1" applyAlignment="1">
      <alignment horizontal="center" wrapText="1"/>
    </xf>
    <xf numFmtId="0" fontId="4" fillId="5" borderId="1" xfId="0" applyFont="1" applyFill="1" applyBorder="1" applyAlignment="1">
      <alignment vertical="top" wrapText="1"/>
    </xf>
    <xf numFmtId="0" fontId="4" fillId="5" borderId="1" xfId="0" applyFont="1" applyFill="1" applyBorder="1" applyAlignment="1">
      <alignment horizontal="center" vertical="top" wrapText="1"/>
    </xf>
    <xf numFmtId="49" fontId="4" fillId="5" borderId="1" xfId="0" applyNumberFormat="1" applyFont="1" applyFill="1" applyBorder="1" applyAlignment="1">
      <alignment horizontal="center" vertical="top" wrapText="1"/>
    </xf>
    <xf numFmtId="3" fontId="4" fillId="5" borderId="1" xfId="0" applyNumberFormat="1" applyFont="1" applyFill="1" applyBorder="1" applyAlignment="1">
      <alignment horizontal="center" vertical="top" wrapText="1"/>
    </xf>
    <xf numFmtId="2" fontId="4" fillId="5" borderId="14" xfId="0" applyNumberFormat="1" applyFont="1" applyFill="1" applyBorder="1" applyAlignment="1">
      <alignment horizontal="center" vertical="top" wrapText="1"/>
    </xf>
    <xf numFmtId="0" fontId="2" fillId="5" borderId="1" xfId="0" applyFont="1" applyFill="1" applyBorder="1"/>
    <xf numFmtId="0" fontId="2" fillId="5" borderId="6" xfId="0" applyFont="1" applyFill="1" applyBorder="1"/>
    <xf numFmtId="171" fontId="8" fillId="0" borderId="1" xfId="0" applyNumberFormat="1" applyFont="1" applyBorder="1" applyAlignment="1">
      <alignment horizontal="center" vertical="top" wrapText="1"/>
    </xf>
    <xf numFmtId="172" fontId="8" fillId="0" borderId="3" xfId="0" applyNumberFormat="1" applyFont="1" applyBorder="1" applyAlignment="1">
      <alignment horizontal="center" vertical="top" wrapText="1"/>
    </xf>
    <xf numFmtId="0" fontId="18" fillId="0" borderId="1" xfId="0" applyFont="1" applyBorder="1"/>
    <xf numFmtId="49" fontId="18" fillId="0" borderId="5" xfId="0" applyNumberFormat="1" applyFont="1" applyBorder="1" applyAlignment="1">
      <alignment horizontal="left" vertical="top"/>
    </xf>
    <xf numFmtId="49" fontId="18" fillId="0" borderId="25" xfId="0" applyNumberFormat="1" applyFont="1" applyBorder="1" applyAlignment="1">
      <alignment horizontal="left" vertical="top"/>
    </xf>
    <xf numFmtId="0" fontId="5" fillId="5" borderId="6" xfId="0" applyFont="1" applyFill="1" applyBorder="1"/>
    <xf numFmtId="17" fontId="4" fillId="0" borderId="1" xfId="0" applyNumberFormat="1" applyFont="1" applyBorder="1" applyAlignment="1">
      <alignment horizontal="center" vertical="center" wrapText="1"/>
    </xf>
    <xf numFmtId="0" fontId="18" fillId="0" borderId="1" xfId="0" applyFont="1" applyBorder="1" applyAlignment="1">
      <alignment vertical="top"/>
    </xf>
    <xf numFmtId="0" fontId="8" fillId="0" borderId="26" xfId="0" applyFont="1" applyBorder="1" applyAlignment="1">
      <alignment horizontal="center" wrapText="1"/>
    </xf>
    <xf numFmtId="2" fontId="120" fillId="0" borderId="1" xfId="0" applyNumberFormat="1" applyFont="1" applyBorder="1" applyAlignment="1">
      <alignment vertical="top" wrapText="1"/>
    </xf>
    <xf numFmtId="0" fontId="121" fillId="0" borderId="0" xfId="0" applyFont="1" applyAlignment="1">
      <alignment horizontal="center" wrapText="1"/>
    </xf>
    <xf numFmtId="0" fontId="6" fillId="0" borderId="26" xfId="0" applyFont="1" applyBorder="1" applyAlignment="1">
      <alignment horizontal="center" wrapText="1"/>
    </xf>
    <xf numFmtId="16" fontId="4" fillId="0" borderId="1" xfId="0" applyNumberFormat="1" applyFont="1" applyBorder="1" applyAlignment="1">
      <alignment horizontal="left" vertical="top" wrapText="1"/>
    </xf>
    <xf numFmtId="2" fontId="1" fillId="0" borderId="1" xfId="0" applyNumberFormat="1" applyFont="1" applyBorder="1" applyAlignment="1">
      <alignment horizontal="center" vertical="top" wrapText="1"/>
    </xf>
    <xf numFmtId="2" fontId="18" fillId="0" borderId="5" xfId="0" applyNumberFormat="1" applyFont="1" applyBorder="1" applyAlignment="1">
      <alignment horizontal="center" vertical="top" wrapText="1"/>
    </xf>
    <xf numFmtId="0" fontId="18" fillId="0" borderId="0" xfId="0" applyFont="1" applyAlignment="1">
      <alignment horizontal="left"/>
    </xf>
    <xf numFmtId="1" fontId="18" fillId="0" borderId="5" xfId="0" applyNumberFormat="1" applyFont="1" applyBorder="1" applyAlignment="1">
      <alignment horizontal="left" wrapText="1"/>
    </xf>
    <xf numFmtId="2" fontId="18" fillId="0" borderId="5" xfId="0" applyNumberFormat="1" applyFont="1" applyBorder="1" applyAlignment="1">
      <alignment horizontal="center" wrapText="1"/>
    </xf>
    <xf numFmtId="1" fontId="8" fillId="0" borderId="0" xfId="0" applyNumberFormat="1" applyFont="1" applyAlignment="1">
      <alignment vertical="top" wrapText="1"/>
    </xf>
    <xf numFmtId="2" fontId="8" fillId="0" borderId="0" xfId="0" applyNumberFormat="1" applyFont="1" applyAlignment="1">
      <alignment vertical="top" wrapText="1"/>
    </xf>
    <xf numFmtId="1" fontId="4" fillId="0" borderId="0" xfId="0" applyNumberFormat="1" applyFont="1" applyAlignment="1">
      <alignment horizontal="center" vertical="top" wrapText="1"/>
    </xf>
    <xf numFmtId="2" fontId="3" fillId="0" borderId="0" xfId="0" applyNumberFormat="1" applyFont="1" applyAlignment="1">
      <alignment horizontal="center" vertical="top" wrapText="1"/>
    </xf>
    <xf numFmtId="0" fontId="4" fillId="8" borderId="1" xfId="0" applyFont="1" applyFill="1" applyBorder="1" applyAlignment="1">
      <alignment horizontal="left" vertical="top" wrapText="1"/>
    </xf>
    <xf numFmtId="0" fontId="2" fillId="8" borderId="6" xfId="0" applyFont="1" applyFill="1" applyBorder="1"/>
    <xf numFmtId="164" fontId="1" fillId="0" borderId="0" xfId="0" applyNumberFormat="1" applyFont="1" applyAlignment="1">
      <alignment vertical="top" wrapText="1"/>
    </xf>
    <xf numFmtId="164" fontId="1" fillId="0" borderId="0" xfId="0" applyNumberFormat="1" applyFont="1" applyAlignment="1">
      <alignment horizontal="center" vertical="top" wrapText="1"/>
    </xf>
    <xf numFmtId="172" fontId="1" fillId="0" borderId="0" xfId="0" applyNumberFormat="1" applyFont="1" applyAlignment="1">
      <alignment horizontal="center" vertical="top" wrapText="1"/>
    </xf>
    <xf numFmtId="172" fontId="8" fillId="0" borderId="0" xfId="0" applyNumberFormat="1" applyFont="1" applyAlignment="1">
      <alignment horizontal="center" vertical="top" wrapText="1"/>
    </xf>
    <xf numFmtId="0" fontId="4" fillId="0" borderId="1" xfId="0" applyFont="1" applyBorder="1" applyAlignment="1">
      <alignment horizontal="left" vertical="center" wrapText="1"/>
    </xf>
    <xf numFmtId="0" fontId="1" fillId="6" borderId="30" xfId="0" applyFont="1" applyFill="1" applyBorder="1" applyAlignment="1">
      <alignment horizontal="left" wrapText="1"/>
    </xf>
    <xf numFmtId="0" fontId="1" fillId="6" borderId="31" xfId="0" applyFont="1" applyFill="1" applyBorder="1" applyAlignment="1">
      <alignment horizontal="left" wrapText="1"/>
    </xf>
    <xf numFmtId="0" fontId="4" fillId="8" borderId="30" xfId="0" applyFont="1" applyFill="1" applyBorder="1" applyAlignment="1">
      <alignment horizontal="left"/>
    </xf>
    <xf numFmtId="0" fontId="4" fillId="8" borderId="8" xfId="0" applyFont="1" applyFill="1" applyBorder="1" applyAlignment="1">
      <alignment horizontal="left"/>
    </xf>
    <xf numFmtId="0" fontId="4" fillId="0" borderId="21" xfId="0" applyFont="1" applyBorder="1" applyAlignment="1">
      <alignment horizontal="left"/>
    </xf>
    <xf numFmtId="0" fontId="1" fillId="0" borderId="21" xfId="0" applyFont="1" applyBorder="1" applyAlignment="1">
      <alignment horizontal="left"/>
    </xf>
    <xf numFmtId="0" fontId="1" fillId="0" borderId="0" xfId="0" applyFont="1" applyAlignment="1">
      <alignment horizontal="left"/>
    </xf>
    <xf numFmtId="2" fontId="65" fillId="0" borderId="5" xfId="0" applyNumberFormat="1" applyFont="1" applyBorder="1" applyAlignment="1">
      <alignment horizontal="left" vertical="top" wrapText="1"/>
    </xf>
    <xf numFmtId="2" fontId="65" fillId="0" borderId="25" xfId="0" applyNumberFormat="1" applyFont="1" applyBorder="1" applyAlignment="1">
      <alignment horizontal="left" vertical="top" wrapText="1"/>
    </xf>
    <xf numFmtId="174" fontId="18" fillId="0" borderId="25" xfId="0" applyNumberFormat="1" applyFont="1" applyBorder="1" applyAlignment="1">
      <alignment horizontal="left" vertical="top" wrapText="1"/>
    </xf>
    <xf numFmtId="0" fontId="4" fillId="0" borderId="17" xfId="0" applyFont="1" applyBorder="1" applyAlignment="1">
      <alignment horizontal="left" vertical="top" wrapText="1"/>
    </xf>
    <xf numFmtId="1" fontId="4" fillId="0" borderId="17" xfId="0" applyNumberFormat="1" applyFont="1" applyBorder="1" applyAlignment="1">
      <alignment horizontal="center" vertical="top" wrapText="1"/>
    </xf>
    <xf numFmtId="2" fontId="4" fillId="0" borderId="17" xfId="0" applyNumberFormat="1" applyFont="1" applyBorder="1" applyAlignment="1">
      <alignment horizontal="center" vertical="top" wrapText="1"/>
    </xf>
    <xf numFmtId="0" fontId="4" fillId="0" borderId="1" xfId="0" applyFont="1" applyBorder="1"/>
    <xf numFmtId="0" fontId="1" fillId="0" borderId="5" xfId="0" applyFont="1" applyBorder="1" applyAlignment="1">
      <alignment horizontal="left" vertical="top" wrapText="1"/>
    </xf>
    <xf numFmtId="1" fontId="8" fillId="0" borderId="5" xfId="0" applyNumberFormat="1" applyFont="1" applyBorder="1" applyAlignment="1">
      <alignment horizontal="center" vertical="top" wrapText="1"/>
    </xf>
    <xf numFmtId="1" fontId="3" fillId="0" borderId="17" xfId="0" applyNumberFormat="1" applyFont="1" applyBorder="1" applyAlignment="1">
      <alignment horizontal="center" vertical="top" wrapText="1"/>
    </xf>
    <xf numFmtId="2" fontId="2" fillId="0" borderId="0" xfId="0" applyNumberFormat="1" applyFont="1"/>
    <xf numFmtId="0" fontId="78" fillId="0" borderId="1" xfId="0" applyFont="1" applyBorder="1" applyAlignment="1">
      <alignment vertical="center" wrapText="1"/>
    </xf>
    <xf numFmtId="2" fontId="4" fillId="0" borderId="0" xfId="0" applyNumberFormat="1" applyFont="1" applyAlignment="1">
      <alignment horizontal="center" vertical="top" wrapText="1"/>
    </xf>
    <xf numFmtId="0" fontId="122" fillId="0" borderId="0" xfId="0" applyFont="1"/>
    <xf numFmtId="0" fontId="123" fillId="0" borderId="0" xfId="0" applyFont="1"/>
    <xf numFmtId="0" fontId="124" fillId="0" borderId="0" xfId="0" applyFont="1"/>
    <xf numFmtId="2" fontId="65" fillId="0" borderId="5" xfId="0" applyNumberFormat="1" applyFont="1" applyBorder="1" applyAlignment="1">
      <alignment horizontal="center" vertical="top" wrapText="1"/>
    </xf>
    <xf numFmtId="2" fontId="65" fillId="0" borderId="25" xfId="0" applyNumberFormat="1" applyFont="1" applyBorder="1" applyAlignment="1">
      <alignment horizontal="center" vertical="top" wrapText="1"/>
    </xf>
    <xf numFmtId="2" fontId="65" fillId="0" borderId="5" xfId="0" applyNumberFormat="1" applyFont="1" applyBorder="1" applyAlignment="1">
      <alignment horizontal="center" wrapText="1"/>
    </xf>
    <xf numFmtId="1" fontId="18" fillId="0" borderId="25" xfId="0" applyNumberFormat="1" applyFont="1" applyBorder="1" applyAlignment="1">
      <alignment horizontal="left" wrapText="1"/>
    </xf>
    <xf numFmtId="2" fontId="65" fillId="0" borderId="25" xfId="0" applyNumberFormat="1" applyFont="1" applyBorder="1" applyAlignment="1">
      <alignment horizontal="center" wrapText="1"/>
    </xf>
    <xf numFmtId="1" fontId="65" fillId="0" borderId="5" xfId="0" applyNumberFormat="1" applyFont="1" applyBorder="1" applyAlignment="1">
      <alignment horizontal="center" vertical="top" wrapText="1"/>
    </xf>
    <xf numFmtId="1" fontId="65" fillId="0" borderId="25" xfId="0" applyNumberFormat="1" applyFont="1" applyBorder="1" applyAlignment="1">
      <alignment horizontal="center" vertical="top" wrapText="1"/>
    </xf>
    <xf numFmtId="2" fontId="3" fillId="0" borderId="1" xfId="0" applyNumberFormat="1" applyFont="1" applyBorder="1" applyAlignment="1">
      <alignment vertical="center" wrapText="1"/>
    </xf>
    <xf numFmtId="1" fontId="3" fillId="0" borderId="1" xfId="0" applyNumberFormat="1" applyFont="1" applyBorder="1" applyAlignment="1">
      <alignment vertical="center" wrapText="1"/>
    </xf>
    <xf numFmtId="2" fontId="1" fillId="0" borderId="0" xfId="0" applyNumberFormat="1" applyFont="1" applyAlignment="1">
      <alignment vertical="top" wrapText="1"/>
    </xf>
    <xf numFmtId="0" fontId="125" fillId="0" borderId="0" xfId="0" applyFont="1"/>
    <xf numFmtId="0" fontId="4" fillId="0" borderId="0" xfId="0" applyFont="1" applyAlignment="1">
      <alignment vertical="center" wrapText="1"/>
    </xf>
    <xf numFmtId="1" fontId="4" fillId="8" borderId="1" xfId="0" applyNumberFormat="1" applyFont="1" applyFill="1" applyBorder="1" applyAlignment="1">
      <alignment horizontal="center" vertical="top" wrapText="1"/>
    </xf>
    <xf numFmtId="2" fontId="4" fillId="8" borderId="1" xfId="0" applyNumberFormat="1" applyFont="1" applyFill="1" applyBorder="1" applyAlignment="1">
      <alignment horizontal="center" vertical="top" wrapText="1"/>
    </xf>
    <xf numFmtId="164" fontId="32" fillId="5" borderId="6" xfId="0" applyNumberFormat="1" applyFont="1" applyFill="1" applyBorder="1"/>
    <xf numFmtId="0" fontId="18" fillId="0" borderId="0" xfId="0" applyFont="1" applyAlignment="1">
      <alignment horizontal="left" vertical="top" wrapText="1"/>
    </xf>
    <xf numFmtId="168" fontId="8" fillId="0" borderId="1" xfId="0" applyNumberFormat="1" applyFont="1" applyBorder="1" applyAlignment="1">
      <alignment horizontal="center" vertical="center" wrapText="1"/>
    </xf>
    <xf numFmtId="2" fontId="3" fillId="0" borderId="5" xfId="0" applyNumberFormat="1" applyFont="1" applyBorder="1" applyAlignment="1">
      <alignment horizontal="left" vertical="top" wrapText="1"/>
    </xf>
    <xf numFmtId="0" fontId="4" fillId="7" borderId="3" xfId="0" applyFont="1" applyFill="1" applyBorder="1" applyAlignment="1">
      <alignment horizontal="left" wrapText="1"/>
    </xf>
    <xf numFmtId="0" fontId="7" fillId="0" borderId="4" xfId="0" applyFont="1" applyBorder="1"/>
    <xf numFmtId="0" fontId="7" fillId="0" borderId="5" xfId="0" applyFont="1" applyBorder="1"/>
    <xf numFmtId="0" fontId="4" fillId="7" borderId="3" xfId="0" applyFont="1" applyFill="1" applyBorder="1" applyAlignment="1">
      <alignment horizontal="left" vertical="top" wrapText="1"/>
    </xf>
    <xf numFmtId="0" fontId="6" fillId="7" borderId="3" xfId="0" applyFont="1" applyFill="1" applyBorder="1" applyAlignment="1">
      <alignment horizontal="center" vertical="top" wrapText="1"/>
    </xf>
    <xf numFmtId="0" fontId="6" fillId="7" borderId="3" xfId="0" applyFont="1" applyFill="1" applyBorder="1" applyAlignment="1">
      <alignment horizontal="center" wrapText="1"/>
    </xf>
    <xf numFmtId="0" fontId="7" fillId="0" borderId="16" xfId="0" applyFont="1" applyBorder="1"/>
    <xf numFmtId="0" fontId="48" fillId="7" borderId="18" xfId="0" applyFont="1" applyFill="1" applyBorder="1" applyAlignment="1">
      <alignment horizontal="center" wrapText="1"/>
    </xf>
    <xf numFmtId="0" fontId="7" fillId="0" borderId="19" xfId="0" applyFont="1" applyBorder="1"/>
    <xf numFmtId="0" fontId="7" fillId="0" borderId="20" xfId="0" applyFont="1" applyBorder="1"/>
    <xf numFmtId="0" fontId="1" fillId="7" borderId="3" xfId="0" applyFont="1" applyFill="1" applyBorder="1" applyAlignment="1">
      <alignment horizontal="left" wrapText="1"/>
    </xf>
    <xf numFmtId="0" fontId="4" fillId="7" borderId="3" xfId="0" applyFont="1" applyFill="1" applyBorder="1" applyAlignment="1">
      <alignment horizontal="left"/>
    </xf>
    <xf numFmtId="0" fontId="49" fillId="7" borderId="3" xfId="0" applyFont="1" applyFill="1" applyBorder="1" applyAlignment="1">
      <alignment horizontal="left" wrapText="1"/>
    </xf>
    <xf numFmtId="0" fontId="1" fillId="7" borderId="22" xfId="0" applyFont="1" applyFill="1" applyBorder="1" applyAlignment="1">
      <alignment wrapText="1"/>
    </xf>
    <xf numFmtId="0" fontId="7" fillId="0" borderId="23" xfId="0" applyFont="1" applyBorder="1"/>
    <xf numFmtId="0" fontId="7" fillId="0" borderId="24" xfId="0" applyFont="1" applyBorder="1"/>
    <xf numFmtId="0" fontId="62" fillId="7" borderId="3" xfId="0" applyFont="1" applyFill="1" applyBorder="1" applyAlignment="1">
      <alignment horizontal="center" vertical="center" wrapText="1"/>
    </xf>
    <xf numFmtId="0" fontId="1" fillId="7" borderId="22" xfId="0" applyFont="1" applyFill="1" applyBorder="1"/>
    <xf numFmtId="0" fontId="1" fillId="7" borderId="3" xfId="0" applyFont="1" applyFill="1" applyBorder="1" applyAlignment="1">
      <alignment horizontal="left" vertical="top" wrapText="1"/>
    </xf>
    <xf numFmtId="0" fontId="4" fillId="7" borderId="3" xfId="0" applyFont="1" applyFill="1" applyBorder="1" applyAlignment="1">
      <alignment vertical="top" wrapText="1"/>
    </xf>
    <xf numFmtId="0" fontId="4" fillId="7" borderId="3" xfId="0" applyFont="1" applyFill="1" applyBorder="1"/>
    <xf numFmtId="0" fontId="4" fillId="7" borderId="3" xfId="0" applyFont="1" applyFill="1" applyBorder="1" applyAlignment="1">
      <alignment wrapText="1"/>
    </xf>
    <xf numFmtId="0" fontId="6" fillId="7" borderId="3" xfId="0" applyFont="1" applyFill="1" applyBorder="1" applyAlignment="1">
      <alignment horizontal="center" vertical="center" wrapText="1"/>
    </xf>
    <xf numFmtId="0" fontId="48" fillId="7" borderId="18" xfId="0" applyFont="1" applyFill="1" applyBorder="1" applyAlignment="1">
      <alignment horizontal="center" vertical="top" wrapText="1"/>
    </xf>
    <xf numFmtId="0" fontId="6" fillId="7" borderId="29" xfId="0" applyFont="1" applyFill="1" applyBorder="1" applyAlignment="1">
      <alignment horizontal="center" wrapText="1"/>
    </xf>
    <xf numFmtId="0" fontId="1" fillId="7" borderId="3" xfId="0" applyFont="1" applyFill="1" applyBorder="1" applyAlignment="1">
      <alignment wrapText="1"/>
    </xf>
    <xf numFmtId="0" fontId="8" fillId="7" borderId="3" xfId="0" applyFont="1" applyFill="1" applyBorder="1" applyAlignment="1">
      <alignment vertical="top" wrapText="1"/>
    </xf>
    <xf numFmtId="0" fontId="3" fillId="7" borderId="3" xfId="0" applyFont="1" applyFill="1" applyBorder="1" applyAlignment="1">
      <alignment horizontal="left" vertical="top" wrapText="1"/>
    </xf>
    <xf numFmtId="0" fontId="8" fillId="7" borderId="3" xfId="0" applyFont="1" applyFill="1" applyBorder="1" applyAlignment="1">
      <alignment horizontal="left" vertical="top" wrapText="1"/>
    </xf>
    <xf numFmtId="0" fontId="1" fillId="7" borderId="3" xfId="0" applyFont="1" applyFill="1" applyBorder="1" applyAlignment="1">
      <alignment horizontal="left" vertical="center" wrapText="1"/>
    </xf>
    <xf numFmtId="0" fontId="8" fillId="7" borderId="3" xfId="0" applyFont="1" applyFill="1" applyBorder="1" applyAlignment="1">
      <alignment horizontal="left" vertical="center" wrapText="1"/>
    </xf>
    <xf numFmtId="0" fontId="8" fillId="7" borderId="3" xfId="0" applyFont="1" applyFill="1" applyBorder="1" applyAlignment="1">
      <alignment horizontal="center" wrapText="1"/>
    </xf>
    <xf numFmtId="0" fontId="1" fillId="7" borderId="3" xfId="0" applyFont="1" applyFill="1" applyBorder="1" applyAlignment="1">
      <alignment horizontal="left" vertical="top"/>
    </xf>
    <xf numFmtId="0" fontId="6" fillId="7" borderId="29" xfId="0" applyFont="1" applyFill="1" applyBorder="1" applyAlignment="1">
      <alignment horizontal="center" vertical="top" wrapText="1"/>
    </xf>
    <xf numFmtId="0" fontId="6" fillId="7" borderId="3" xfId="0" applyFont="1" applyFill="1" applyBorder="1" applyAlignment="1">
      <alignment horizontal="center"/>
    </xf>
  </cellXfs>
  <cellStyles count="1">
    <cellStyle name="Normal" xfId="0" builtinId="0"/>
  </cellStyles>
  <dxfs count="4">
    <dxf>
      <fill>
        <patternFill patternType="solid">
          <fgColor rgb="FFFF0000"/>
          <bgColor rgb="FFFF0000"/>
        </patternFill>
      </fill>
    </dxf>
    <dxf>
      <font>
        <color rgb="FF9C0006"/>
      </font>
      <fill>
        <patternFill>
          <bgColor rgb="FFFFC7CE"/>
        </patternFill>
      </fill>
    </dxf>
    <dxf>
      <fill>
        <patternFill patternType="solid">
          <fgColor rgb="FFFF0000"/>
          <bgColor rgb="FFFF00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customschemas.google.com/relationships/workbookmetadata" Target="metadata"/><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
<Relationships xmlns="http://schemas.openxmlformats.org/package/2006/relationships"><Relationship Id="rId8" Type="http://schemas.openxmlformats.org/officeDocument/2006/relationships/hyperlink" Target="http://www.sibfest.ro/" TargetMode="External"/><Relationship Id="rId13" Type="http://schemas.openxmlformats.org/officeDocument/2006/relationships/hyperlink" Target="http://www.sibfest.ro/" TargetMode="External"/><Relationship Id="rId18" Type="http://schemas.openxmlformats.org/officeDocument/2006/relationships/hyperlink" Target="https://sciendo.com/article/10.2478/abcsj-2022-0024" TargetMode="External"/><Relationship Id="rId3" Type="http://schemas.openxmlformats.org/officeDocument/2006/relationships/hyperlink" Target="https://www.critical-stages.org/26/phedre-deuripide-a-racine-de-seneque-a-sarah-kane/" TargetMode="External"/><Relationship Id="rId7" Type="http://schemas.openxmlformats.org/officeDocument/2006/relationships/hyperlink" Target="http://www.sibfest.ro/" TargetMode="External"/><Relationship Id="rId12" Type="http://schemas.openxmlformats.org/officeDocument/2006/relationships/hyperlink" Target="http://www.sibfest.ro/" TargetMode="External"/><Relationship Id="rId17" Type="http://schemas.openxmlformats.org/officeDocument/2006/relationships/hyperlink" Target="https://doi.org/10.2478/kbo-2022-0075" TargetMode="External"/><Relationship Id="rId2" Type="http://schemas.openxmlformats.org/officeDocument/2006/relationships/hyperlink" Target="https://www.ceeol.com/search/article-detail?id=1053583" TargetMode="External"/><Relationship Id="rId16" Type="http://schemas.openxmlformats.org/officeDocument/2006/relationships/hyperlink" Target="http://www.sibfest.ro/" TargetMode="External"/><Relationship Id="rId20" Type="http://schemas.openxmlformats.org/officeDocument/2006/relationships/hyperlink" Target="https://www.litero-mania.com/when-memories-disappear/" TargetMode="External"/><Relationship Id="rId1" Type="http://schemas.openxmlformats.org/officeDocument/2006/relationships/hyperlink" Target="https://magazines.ulbsibiu.ro/jas/" TargetMode="External"/><Relationship Id="rId6" Type="http://schemas.openxmlformats.org/officeDocument/2006/relationships/hyperlink" Target="http://www.sibfest.ro/" TargetMode="External"/><Relationship Id="rId11" Type="http://schemas.openxmlformats.org/officeDocument/2006/relationships/hyperlink" Target="http://www.sibfest.ro/" TargetMode="External"/><Relationship Id="rId5" Type="http://schemas.openxmlformats.org/officeDocument/2006/relationships/hyperlink" Target="http://www.sibfest.ro/" TargetMode="External"/><Relationship Id="rId15" Type="http://schemas.openxmlformats.org/officeDocument/2006/relationships/hyperlink" Target="http://www.sibfest.ro/" TargetMode="External"/><Relationship Id="rId10" Type="http://schemas.openxmlformats.org/officeDocument/2006/relationships/hyperlink" Target="http://www.sibfest.ro/" TargetMode="External"/><Relationship Id="rId19" Type="http://schemas.openxmlformats.org/officeDocument/2006/relationships/hyperlink" Target="https://doi.org/10.2478/abcsj-2022-0024" TargetMode="External"/><Relationship Id="rId4" Type="http://schemas.openxmlformats.org/officeDocument/2006/relationships/hyperlink" Target="http://asociatia-alpha.ro/ldmd/10-2022/LDMD-10%20Socs-e.pdf" TargetMode="External"/><Relationship Id="rId9" Type="http://schemas.openxmlformats.org/officeDocument/2006/relationships/hyperlink" Target="http://www.sibfest.ro/" TargetMode="External"/><Relationship Id="rId14" Type="http://schemas.openxmlformats.org/officeDocument/2006/relationships/hyperlink" Target="http://www.sibfest.ro/" TargetMode="External"/></Relationships>
</file>

<file path=xl/worksheets/_rels/sheet14.xml.rels><?xml version="1.0" encoding="UTF-8" standalone="yes"?>
<Relationships xmlns="http://schemas.openxmlformats.org/package/2006/relationships"><Relationship Id="rId13" Type="http://schemas.openxmlformats.org/officeDocument/2006/relationships/hyperlink" Target="http://dx.doi.org/10.22373/legitimasi.v11i1.13450" TargetMode="External"/><Relationship Id="rId18" Type="http://schemas.openxmlformats.org/officeDocument/2006/relationships/hyperlink" Target="https://www.frontiersin.org/articles/10.3389/fpsyg.2022.1005487/full" TargetMode="External"/><Relationship Id="rId26" Type="http://schemas.openxmlformats.org/officeDocument/2006/relationships/hyperlink" Target="https://cssrjournal.com/index.php/cssrjournal/article/view/448/155" TargetMode="External"/><Relationship Id="rId3" Type="http://schemas.openxmlformats.org/officeDocument/2006/relationships/hyperlink" Target="https://www.ceeol.com/search/viewpdf?id=1082330" TargetMode="External"/><Relationship Id="rId21" Type="http://schemas.openxmlformats.org/officeDocument/2006/relationships/hyperlink" Target="https://roderic.uv.es/bitstream/handle/10550/82027/Serrano-Menero%2c%20Pau%20%282022%29.%20Warfare%20as%20a%20catalyst%20for%20the%20lexico-semantic%20change%20in%20the%20semantic%20field%20of%20war%20%28PhD%20dissertation%2c%20Universitat%20de%20Val%C3%A8ncia%29..pdf?sequence=1&amp;isAllowed=y" TargetMode="External"/><Relationship Id="rId34" Type="http://schemas.openxmlformats.org/officeDocument/2006/relationships/hyperlink" Target="https://sciendo.com/pdf/10.2478/ewcp-2022-0004" TargetMode="External"/><Relationship Id="rId7" Type="http://schemas.openxmlformats.org/officeDocument/2006/relationships/hyperlink" Target="https://www.proquest.com/openview/5732e31385a401acf624614fc4a58808/1.pdf?pq-origsite=gscholar&amp;cbl=18750&amp;diss=y" TargetMode="External"/><Relationship Id="rId12" Type="http://schemas.openxmlformats.org/officeDocument/2006/relationships/hyperlink" Target="https://www.ceeol.com/search/viewpdf?id=1112830" TargetMode="External"/><Relationship Id="rId17" Type="http://schemas.openxmlformats.org/officeDocument/2006/relationships/hyperlink" Target="https://www.proquest.com/openview/5732e31385a401acf624614fc4a58808/1.pdf?pq-origsite=gscholar&amp;cbl=18750&amp;diss=y" TargetMode="External"/><Relationship Id="rId25" Type="http://schemas.openxmlformats.org/officeDocument/2006/relationships/hyperlink" Target="https://elibrary.kaznu.kz/wp-content/uploads/2023/02/3-filologiya.pdf" TargetMode="External"/><Relationship Id="rId33" Type="http://schemas.openxmlformats.org/officeDocument/2006/relationships/hyperlink" Target="http://www.confluente.univoradea.ro/images/reviste-issues/Confluente_2022.pdf" TargetMode="External"/><Relationship Id="rId2" Type="http://schemas.openxmlformats.org/officeDocument/2006/relationships/hyperlink" Target="https://www.ceeol.com/search/viewpdf?id=968085" TargetMode="External"/><Relationship Id="rId16" Type="http://schemas.openxmlformats.org/officeDocument/2006/relationships/hyperlink" Target="https://www.proquest.com/openview/a306cea6b914d5d801d4ab1b3a018e81/1.pdf?pq-origsite=gscholar&amp;cbl=18750&amp;diss=y" TargetMode="External"/><Relationship Id="rId20" Type="http://schemas.openxmlformats.org/officeDocument/2006/relationships/hyperlink" Target="https://theses.gla.ac.uk/83151/1/2022alymovaphd.pdf" TargetMode="External"/><Relationship Id="rId29" Type="http://schemas.openxmlformats.org/officeDocument/2006/relationships/hyperlink" Target="https://is.muni.cz/th/jivx0/PhD_Thesis_Final__Czech_.pdf" TargetMode="External"/><Relationship Id="rId1" Type="http://schemas.openxmlformats.org/officeDocument/2006/relationships/hyperlink" Target="https://www.ceeol.com/search/article-detail?id=1010422" TargetMode="External"/><Relationship Id="rId6" Type="http://schemas.openxmlformats.org/officeDocument/2006/relationships/hyperlink" Target="https://ibn.idsi.md/sites/default/files/imag_file/60-70_13.pdf" TargetMode="External"/><Relationship Id="rId11" Type="http://schemas.openxmlformats.org/officeDocument/2006/relationships/hyperlink" Target="https://www.ceeol.com/search/viewpdf?id=1112830" TargetMode="External"/><Relationship Id="rId24" Type="http://schemas.openxmlformats.org/officeDocument/2006/relationships/hyperlink" Target="https://theses.hal.science/tel-03675260v1/document" TargetMode="External"/><Relationship Id="rId32" Type="http://schemas.openxmlformats.org/officeDocument/2006/relationships/hyperlink" Target="https://www.univerlag-leipzig.de/catalog/bookstore/article/2163-Interkulturelle_Begegnungen" TargetMode="External"/><Relationship Id="rId5" Type="http://schemas.openxmlformats.org/officeDocument/2006/relationships/hyperlink" Target="http://www.seyta.org/laocoonte-9-2022-imagenes-accion-poder/" TargetMode="External"/><Relationship Id="rId15" Type="http://schemas.openxmlformats.org/officeDocument/2006/relationships/hyperlink" Target="https://jrmg.um.edu.my/index.php/JML/article/view/36127" TargetMode="External"/><Relationship Id="rId23" Type="http://schemas.openxmlformats.org/officeDocument/2006/relationships/hyperlink" Target="https://journal.walisongo.ac.id/index.php/alsina/article/view/11818/pdf" TargetMode="External"/><Relationship Id="rId28" Type="http://schemas.openxmlformats.org/officeDocument/2006/relationships/hyperlink" Target="https://digilib.phil.muni.cz/handle/11222.digilib/145122" TargetMode="External"/><Relationship Id="rId10" Type="http://schemas.openxmlformats.org/officeDocument/2006/relationships/hyperlink" Target="https://www.ceeol.com/search/viewpdf?id=1112830" TargetMode="External"/><Relationship Id="rId19" Type="http://schemas.openxmlformats.org/officeDocument/2006/relationships/hyperlink" Target="https://www.researchgate.net/profile/Shurooq-Jaafar/publication/361649408_Morphological_Descriptive_Study_of_Borrowings_in_Iraqi_Undergraduate_Students/links/631602b461e4553b956a1cd3/Morphological-Descriptive-Study-of-Borrowings-in-Iraqi-Undergraduate-Students.pdf" TargetMode="External"/><Relationship Id="rId31" Type="http://schemas.openxmlformats.org/officeDocument/2006/relationships/hyperlink" Target="https://dx.doi.org/10.1590/1678-460X202238249140" TargetMode="External"/><Relationship Id="rId4" Type="http://schemas.openxmlformats.org/officeDocument/2006/relationships/hyperlink" Target="https://www.academia.edu/101327069/Volum_Ghitta_prima_parteDOI:%2010.26424/978-606-085-131-8.04" TargetMode="External"/><Relationship Id="rId9" Type="http://schemas.openxmlformats.org/officeDocument/2006/relationships/hyperlink" Target="https://scholar.google.ro/scholar?oi=bibs&amp;hl=ro&amp;cites=12058736181376639316&amp;as_sdt=5&amp;as_ylo=2022&amp;as_yhi=2022" TargetMode="External"/><Relationship Id="rId14" Type="http://schemas.openxmlformats.org/officeDocument/2006/relationships/hyperlink" Target="https://shorturl.at/rxAFI" TargetMode="External"/><Relationship Id="rId22" Type="http://schemas.openxmlformats.org/officeDocument/2006/relationships/hyperlink" Target="https://nf.unmo.ba/resources/site1/General/Educa/Educa_15.pdf" TargetMode="External"/><Relationship Id="rId27" Type="http://schemas.openxmlformats.org/officeDocument/2006/relationships/hyperlink" Target="https://www.knygos.lt/lt/knygos/pietu-aukstaiciu-daiktavardzio-gramatines-kategorijos/" TargetMode="External"/><Relationship Id="rId30" Type="http://schemas.openxmlformats.org/officeDocument/2006/relationships/hyperlink" Target="https://journals.ums.ac.id/index.php/KLS/article/view/14077/pdf" TargetMode="External"/><Relationship Id="rId35" Type="http://schemas.openxmlformats.org/officeDocument/2006/relationships/hyperlink" Target="https://sciendo.com/pdf/10.2478/ewcp-2022-0004" TargetMode="External"/><Relationship Id="rId8" Type="http://schemas.openxmlformats.org/officeDocument/2006/relationships/hyperlink" Target="https://journals.co.za/doi/abs/10.31920/2516-2713/2022/5n2a5" TargetMode="External"/></Relationships>
</file>

<file path=xl/worksheets/_rels/sheet15.xml.rels><?xml version="1.0" encoding="UTF-8" standalone="yes"?>
<Relationships xmlns="http://schemas.openxmlformats.org/package/2006/relationships"><Relationship Id="rId13" Type="http://schemas.openxmlformats.org/officeDocument/2006/relationships/hyperlink" Target="https://journals.lub.lu.se/sjrs/about" TargetMode="External"/><Relationship Id="rId18" Type="http://schemas.openxmlformats.org/officeDocument/2006/relationships/hyperlink" Target="http://studia.ubbcluj.ro/serii/philologia/philologia_recenzare_en.html" TargetMode="External"/><Relationship Id="rId26" Type="http://schemas.openxmlformats.org/officeDocument/2006/relationships/hyperlink" Target="http://studia.ubbcluj.ro/serii/philologia/philologia_indexari_en.html" TargetMode="External"/><Relationship Id="rId39" Type="http://schemas.openxmlformats.org/officeDocument/2006/relationships/hyperlink" Target="https://uniblaga.eu/ro/about/" TargetMode="External"/><Relationship Id="rId21" Type="http://schemas.openxmlformats.org/officeDocument/2006/relationships/hyperlink" Target="https://uniblaga.eu/ro/about/" TargetMode="External"/><Relationship Id="rId34" Type="http://schemas.openxmlformats.org/officeDocument/2006/relationships/hyperlink" Target="https://2f93ffee2b.clvaw-cdnwnd.com/adb26908e7ef062d27183f65b93eaf34/200000355-e1507e150a/Revista_EON_4-1-23_vf_online_oa-5.pdf?ph=2f93ffee2b" TargetMode="External"/><Relationship Id="rId42" Type="http://schemas.openxmlformats.org/officeDocument/2006/relationships/hyperlink" Target="http://www.dhs.ff.untz.ba/index.php/home" TargetMode="External"/><Relationship Id="rId7" Type="http://schemas.openxmlformats.org/officeDocument/2006/relationships/hyperlink" Target="https://journals.lub.lu.se/sjrs/issue/view/3278" TargetMode="External"/><Relationship Id="rId2" Type="http://schemas.openxmlformats.org/officeDocument/2006/relationships/hyperlink" Target="https://www.sciencepg.com/j/ijla" TargetMode="External"/><Relationship Id="rId16" Type="http://schemas.openxmlformats.org/officeDocument/2006/relationships/hyperlink" Target="https://magazines.ulbsibiu.ro/jas/" TargetMode="External"/><Relationship Id="rId29" Type="http://schemas.openxmlformats.org/officeDocument/2006/relationships/hyperlink" Target="https://sciendo.com/journal/ABCSJ?tab=editorial-board" TargetMode="External"/><Relationship Id="rId1" Type="http://schemas.openxmlformats.org/officeDocument/2006/relationships/hyperlink" Target="https://magazines.ulbsibiu.ro/lucianblagacolloquium/editorial-board/" TargetMode="External"/><Relationship Id="rId6" Type="http://schemas.openxmlformats.org/officeDocument/2006/relationships/hyperlink" Target="https://editura.uvt.ro/product/une-roumanie-au-pays-de-la-francophonie-melanges-en-lhonneur-de-la-professeure-margareta-gyurcsik/" TargetMode="External"/><Relationship Id="rId11" Type="http://schemas.openxmlformats.org/officeDocument/2006/relationships/hyperlink" Target="https://revistatransilvania.ro/" TargetMode="External"/><Relationship Id="rId24" Type="http://schemas.openxmlformats.org/officeDocument/2006/relationships/hyperlink" Target="https://www.diversite.eu/board/" TargetMode="External"/><Relationship Id="rId32" Type="http://schemas.openxmlformats.org/officeDocument/2006/relationships/hyperlink" Target="https://www.scimagojr.com/journalsearch.php?q=21100223157&amp;tip=sid&amp;clean=0" TargetMode="External"/><Relationship Id="rId37" Type="http://schemas.openxmlformats.org/officeDocument/2006/relationships/hyperlink" Target="https://magazines.ulbsibiu.ro/ewcp/" TargetMode="External"/><Relationship Id="rId40" Type="http://schemas.openxmlformats.org/officeDocument/2006/relationships/hyperlink" Target="https://forschungen.icsusib.ro/de/Redaktionskollegium" TargetMode="External"/><Relationship Id="rId45" Type="http://schemas.openxmlformats.org/officeDocument/2006/relationships/hyperlink" Target="https://www.ceeol.com/search/journal-detail?id=499" TargetMode="External"/><Relationship Id="rId5" Type="http://schemas.openxmlformats.org/officeDocument/2006/relationships/hyperlink" Target="https://lumenpublishing.com/journals/index.php/po/about/editorialTeam" TargetMode="External"/><Relationship Id="rId15" Type="http://schemas.openxmlformats.org/officeDocument/2006/relationships/hyperlink" Target="https://magazines.ulbsibiu.ro/jas/" TargetMode="External"/><Relationship Id="rId23" Type="http://schemas.openxmlformats.org/officeDocument/2006/relationships/hyperlink" Target="https://dbh.nsd.uib.no/publiseringskanaler/erihplus/periodical/info?id=496704" TargetMode="External"/><Relationship Id="rId28" Type="http://schemas.openxmlformats.org/officeDocument/2006/relationships/hyperlink" Target="http://economice.ulbsibiu.ro/revista.economica/editorialboard.php" TargetMode="External"/><Relationship Id="rId36" Type="http://schemas.openxmlformats.org/officeDocument/2006/relationships/hyperlink" Target="https://www.nature.com/palcomms/" TargetMode="External"/><Relationship Id="rId10" Type="http://schemas.openxmlformats.org/officeDocument/2006/relationships/hyperlink" Target="https://revistatransilvania.ro/despre-noi/" TargetMode="External"/><Relationship Id="rId19" Type="http://schemas.openxmlformats.org/officeDocument/2006/relationships/hyperlink" Target="https://sciendo.com/journal/ABCSJ?tab=aims-scope" TargetMode="External"/><Relationship Id="rId31" Type="http://schemas.openxmlformats.org/officeDocument/2006/relationships/hyperlink" Target="https://culturesintransit.wordpress.com/editorial-board/" TargetMode="External"/><Relationship Id="rId44" Type="http://schemas.openxmlformats.org/officeDocument/2006/relationships/hyperlink" Target="https://litere.univ-ovidius.ro/Anale/grupul%20editorial.php" TargetMode="External"/><Relationship Id="rId4" Type="http://schemas.openxmlformats.org/officeDocument/2006/relationships/hyperlink" Target="https://atelierdetraduction.usv.ro/ro/comitet-de-redactie-si-comitet-stiintific/" TargetMode="External"/><Relationship Id="rId9" Type="http://schemas.openxmlformats.org/officeDocument/2006/relationships/hyperlink" Target="https://www.stomaeduj.com/editorial-board/" TargetMode="External"/><Relationship Id="rId14" Type="http://schemas.openxmlformats.org/officeDocument/2006/relationships/hyperlink" Target="https://magazines.ulbsibiu.ro/jas/" TargetMode="External"/><Relationship Id="rId22" Type="http://schemas.openxmlformats.org/officeDocument/2006/relationships/hyperlink" Target="http://www.netjournals.org/aer_editors.html" TargetMode="External"/><Relationship Id="rId27" Type="http://schemas.openxmlformats.org/officeDocument/2006/relationships/hyperlink" Target="http://uniblaga.eu/de/" TargetMode="External"/><Relationship Id="rId30" Type="http://schemas.openxmlformats.org/officeDocument/2006/relationships/hyperlink" Target="https://lett.ubbcluj.ro/rielma/RIELMA_no15_2022.pdf" TargetMode="External"/><Relationship Id="rId35" Type="http://schemas.openxmlformats.org/officeDocument/2006/relationships/hyperlink" Target="https://abcjournal.eu/" TargetMode="External"/><Relationship Id="rId43" Type="http://schemas.openxmlformats.org/officeDocument/2006/relationships/hyperlink" Target="https://abcjournal.eu/editorial-board/" TargetMode="External"/><Relationship Id="rId8" Type="http://schemas.openxmlformats.org/officeDocument/2006/relationships/hyperlink" Target="https://classiques-garnier.com/alkemie-2022-1-n-29-le-moi.html" TargetMode="External"/><Relationship Id="rId3" Type="http://schemas.openxmlformats.org/officeDocument/2006/relationships/hyperlink" Target="https://kanalregister.hkdir.no/publiseringskanaler/erihplus/periodical/info.action?id=486883" TargetMode="External"/><Relationship Id="rId12" Type="http://schemas.openxmlformats.org/officeDocument/2006/relationships/hyperlink" Target="https://revistatransilvania.ro/despre-noi/" TargetMode="External"/><Relationship Id="rId17" Type="http://schemas.openxmlformats.org/officeDocument/2006/relationships/hyperlink" Target="https://www.revista-eon.eu/redactia/?fbclid=IwAR0EUKqynEEoWltfd-AtUMqHLxFZ3OTtVgTTCm_OuUgHe4N94Cp42BLB2VI" TargetMode="External"/><Relationship Id="rId25" Type="http://schemas.openxmlformats.org/officeDocument/2006/relationships/hyperlink" Target="https://doaj.org/toc/2067-0931?source=%7B%22query%22%3A%7B%22filtered%22%3A%7B%22filter%22%3A%7B%22bool%22%3A%7B%22must%22%3A%5B%7B%22terms%22%3A%7B%22index.issn.exact%22%3A%5B%222067-0931%22%5D%7D%7D%2C%7B%22term%22%3A%7B%22_type%22%3A%22article%22%7D%7D%5D%7D%7D%2C%22query%22%3A%7B%22match_all%22%3A%7B%7D%7D%7D%7D%2C%22from%22%3A0%2C%22size%22%3A100%7D" TargetMode="External"/><Relationship Id="rId33" Type="http://schemas.openxmlformats.org/officeDocument/2006/relationships/hyperlink" Target="http://www.brukenthalmuseum.ro/pdf/BAM/Brukenthalia%202021%20def.pdf" TargetMode="External"/><Relationship Id="rId38" Type="http://schemas.openxmlformats.org/officeDocument/2006/relationships/hyperlink" Target="https://www.peterlang.com/series/dskm" TargetMode="External"/><Relationship Id="rId20" Type="http://schemas.openxmlformats.org/officeDocument/2006/relationships/hyperlink" Target="http://jolie.uab.ro/index.php?pagina=-&amp;id=3&amp;l=en" TargetMode="External"/><Relationship Id="rId41" Type="http://schemas.openxmlformats.org/officeDocument/2006/relationships/hyperlink" Target="https://www.univerlag-leipzig.de/catalog/bookstore/article/2214-1918_Wendepunkt_in_Kultur_Literatur_und_Gesellschaft" TargetMode="External"/></Relationships>
</file>

<file path=xl/worksheets/_rels/sheet16.xml.rels><?xml version="1.0" encoding="UTF-8" standalone="yes"?>
<Relationships xmlns="http://schemas.openxmlformats.org/package/2006/relationships"><Relationship Id="rId26" Type="http://schemas.openxmlformats.org/officeDocument/2006/relationships/hyperlink" Target="https://iapnm2023.gtk.uni-pannon.hu/" TargetMode="External"/><Relationship Id="rId21" Type="http://schemas.openxmlformats.org/officeDocument/2006/relationships/hyperlink" Target="https://noapteacercetatorilor.ulbsibiu.ro/ro/program/facultatea-de-litere-si-arte/" TargetMode="External"/><Relationship Id="rId42" Type="http://schemas.openxmlformats.org/officeDocument/2006/relationships/hyperlink" Target="https://www.sibfest.ro/ro/events/therme-forum--teatru--i-arhitectur----construind-ora-e--parteneriatul-public-privat--discu-ie-panel-" TargetMode="External"/><Relationship Id="rId47" Type="http://schemas.openxmlformats.org/officeDocument/2006/relationships/hyperlink" Target="https://lls.unibuc.ro/2022/conferinta-internationala-anuala-a-facultatii-de-limbi-si-literaturi-straine-25-26-noiembrie-2022/" TargetMode="External"/><Relationship Id="rId63" Type="http://schemas.openxmlformats.org/officeDocument/2006/relationships/hyperlink" Target="http://inst-puscariu.ro/modernismrural/pdf/Abstracts.pdf" TargetMode="External"/><Relationship Id="rId68" Type="http://schemas.openxmlformats.org/officeDocument/2006/relationships/hyperlink" Target="https://conferences.ulbsibiu.ro/interkslaaa/de/tagungsprogramm.php" TargetMode="External"/><Relationship Id="rId7" Type="http://schemas.openxmlformats.org/officeDocument/2006/relationships/hyperlink" Target="https://litere.ulbsibiu.ro/national-conference-personalitati-ale-culturii-din-transilvania-2018/" TargetMode="External"/><Relationship Id="rId71" Type="http://schemas.openxmlformats.org/officeDocument/2006/relationships/hyperlink" Target="https://noapteacercetatorilor.ulbsibiu.ro/ro/program/facultatea-de-litere-si-arte/" TargetMode="External"/><Relationship Id="rId2" Type="http://schemas.openxmlformats.org/officeDocument/2006/relationships/hyperlink" Target="https://web.uniroma1.it/lcm/sites/default/files/download/programma%20ESCL%2031.08.2022.pdf" TargetMode="External"/><Relationship Id="rId16" Type="http://schemas.openxmlformats.org/officeDocument/2006/relationships/hyperlink" Target="http://www.multidisciplinary-research.com/" TargetMode="External"/><Relationship Id="rId29" Type="http://schemas.openxmlformats.org/officeDocument/2006/relationships/hyperlink" Target="https://www.meijigakuin.ac.jp/en/" TargetMode="External"/><Relationship Id="rId11" Type="http://schemas.openxmlformats.org/officeDocument/2006/relationships/hyperlink" Target="http://www.ascip.ro/" TargetMode="External"/><Relationship Id="rId24" Type="http://schemas.openxmlformats.org/officeDocument/2006/relationships/hyperlink" Target="https://www.icsumures.ro/manifestari-stiintifice/2022/Brosura-program-CCI-7th-Edition.pdf" TargetMode="External"/><Relationship Id="rId32" Type="http://schemas.openxmlformats.org/officeDocument/2006/relationships/hyperlink" Target="https://www.sibfest.ro/ro/events/conferin-a-de-deschidere-a-bursei-de-spectacole-de-la-sibiu" TargetMode="External"/><Relationship Id="rId37" Type="http://schemas.openxmlformats.org/officeDocument/2006/relationships/hyperlink" Target="https://zilesinopti.ro/2021/08/06/bursa-de-spectacole-de-la-sibiu-invitati-de-prestigiu-international-si-dialoguri-despre-potentialul-culturii-de-a-genera-dezvoltarea-comunitatilor/" TargetMode="External"/><Relationship Id="rId40" Type="http://schemas.openxmlformats.org/officeDocument/2006/relationships/hyperlink" Target="https://www.sibfest.ro/ro/events/therme-forum--teatru--i-arhitectur----durabilitatea-mediului--nconjur-tor--pe-scen---i--n-afara-ei--discu-ie-panel-" TargetMode="External"/><Relationship Id="rId45" Type="http://schemas.openxmlformats.org/officeDocument/2006/relationships/hyperlink" Target="http://asociatia-alpha.ro/conf.php?conf=ldmd&amp;vol=10-2022" TargetMode="External"/><Relationship Id="rId53" Type="http://schemas.openxmlformats.org/officeDocument/2006/relationships/hyperlink" Target="https://conferences.ulbsibiu.ro/interkslaaa/de/tagungsprogramm.php" TargetMode="External"/><Relationship Id="rId58" Type="http://schemas.openxmlformats.org/officeDocument/2006/relationships/hyperlink" Target="https://litere.ucv.ro/litere/sites/default/files/litere/Cercetare/Colocvii/cfp_translation_times_2022.pdf" TargetMode="External"/><Relationship Id="rId66" Type="http://schemas.openxmlformats.org/officeDocument/2006/relationships/hyperlink" Target="https://conferences.ulbsibiu.ro/interkslaaa/de/tagungsprogramm.php" TargetMode="External"/><Relationship Id="rId5" Type="http://schemas.openxmlformats.org/officeDocument/2006/relationships/hyperlink" Target="https://litere.ro/2022/10/05/conferinta-internationala-masca-identitate-comunicare-contagiune/" TargetMode="External"/><Relationship Id="rId61" Type="http://schemas.openxmlformats.org/officeDocument/2006/relationships/hyperlink" Target="https://litere.ucv.ro/litere/sites/default/files/litere/Cercetare/Colocvii/conference_programme_and_links_translation_times_2021_1.pdf" TargetMode="External"/><Relationship Id="rId19" Type="http://schemas.openxmlformats.org/officeDocument/2006/relationships/hyperlink" Target="https://conferences.ulbsibiu.ro/pacdt" TargetMode="External"/><Relationship Id="rId14" Type="http://schemas.openxmlformats.org/officeDocument/2006/relationships/hyperlink" Target="http://www.multidisciplinary-research.com/" TargetMode="External"/><Relationship Id="rId22" Type="http://schemas.openxmlformats.org/officeDocument/2006/relationships/hyperlink" Target="http://../Downloads/articolele%20mele/INVITATIE_RLS_Ploiesti_2022.pdf" TargetMode="External"/><Relationship Id="rId27" Type="http://schemas.openxmlformats.org/officeDocument/2006/relationships/hyperlink" Target="https://ro.ambafrance.org/Journee-de-l-Europe-conference-sur-la-contribution-de-la-Roumanie-a-l-UE" TargetMode="External"/><Relationship Id="rId30" Type="http://schemas.openxmlformats.org/officeDocument/2006/relationships/hyperlink" Target="https://en.bda.edu.cn/" TargetMode="External"/><Relationship Id="rId35" Type="http://schemas.openxmlformats.org/officeDocument/2006/relationships/hyperlink" Target="https://zilesinopti.ro/2021/08/06/bursa-de-spectacole-de-la-sibiu-invitati-de-prestigiu-international-si-dialoguri-despre-potentialul-culturii-de-a-genera-dezvoltarea-comunitatilor/" TargetMode="External"/><Relationship Id="rId43" Type="http://schemas.openxmlformats.org/officeDocument/2006/relationships/hyperlink" Target="http://../research/Call_for_Papers/CFP_2022/Univ%20Craiova%20Conferinta/Conference%20programme%20and%20links_Translation%20Times_%202022.pdf" TargetMode="External"/><Relationship Id="rId48" Type="http://schemas.openxmlformats.org/officeDocument/2006/relationships/hyperlink" Target="https://news.cupl.edu.cn/info/1012/36801.htm" TargetMode="External"/><Relationship Id="rId56" Type="http://schemas.openxmlformats.org/officeDocument/2006/relationships/hyperlink" Target="https://bas.events.uvt.ro/" TargetMode="External"/><Relationship Id="rId64" Type="http://schemas.openxmlformats.org/officeDocument/2006/relationships/hyperlink" Target="https://conferences.ulbsibiu.ro/pacdt/2022/" TargetMode="External"/><Relationship Id="rId69" Type="http://schemas.openxmlformats.org/officeDocument/2006/relationships/hyperlink" Target="https://dri.gov.ro/w/mostenire-culturara-si-literara-germana-in-spa%E1%B9%ADiul-sud-est-european-deutsches-literarisches-und-kulturelles-erbe-im-sudosteuropaischen-raum/" TargetMode="External"/><Relationship Id="rId8" Type="http://schemas.openxmlformats.org/officeDocument/2006/relationships/hyperlink" Target="https://socioumane.ulbsibiu.ro/dep.iptp/blog/wp-content/uploads/Program-Clio-2022.pdf" TargetMode="External"/><Relationship Id="rId51" Type="http://schemas.openxmlformats.org/officeDocument/2006/relationships/hyperlink" Target="https://en.ichei.org/dist/index.html" TargetMode="External"/><Relationship Id="rId3" Type="http://schemas.openxmlformats.org/officeDocument/2006/relationships/hyperlink" Target="http://speculum.uab.ro/index.php?pagina=pg&amp;id=34&amp;l=ro" TargetMode="External"/><Relationship Id="rId12" Type="http://schemas.openxmlformats.org/officeDocument/2006/relationships/hyperlink" Target="http://www.ascip.ro/" TargetMode="External"/><Relationship Id="rId17" Type="http://schemas.openxmlformats.org/officeDocument/2006/relationships/hyperlink" Target="http://www.multidisciplinary-research.com/" TargetMode="External"/><Relationship Id="rId25" Type="http://schemas.openxmlformats.org/officeDocument/2006/relationships/hyperlink" Target="https://www.buffalo.edu/content/dam/www/nemla/programs/NeMLA%202022%20Convention%20Program.pdf" TargetMode="External"/><Relationship Id="rId33" Type="http://schemas.openxmlformats.org/officeDocument/2006/relationships/hyperlink" Target="https://zilesinopti.ro/2021/08/06/bursa-de-spectacole-de-la-sibiu-invitati-de-prestigiu-international-si-dialoguri-despre-potentialul-culturii-de-a-genera-dezvoltarea-comunitatilor/" TargetMode="External"/><Relationship Id="rId38" Type="http://schemas.openxmlformats.org/officeDocument/2006/relationships/hyperlink" Target="https://www.sibfest.ro/ro/events/therme-forum--teatru--i-arhitectur----valorificarea-puterii-artelor--vorbitor--marina-gorbis-" TargetMode="External"/><Relationship Id="rId46" Type="http://schemas.openxmlformats.org/officeDocument/2006/relationships/hyperlink" Target="https://confucius.ulbsibiu.ro/ro/conferinta-aniversara-a-institutului-confucius-din-sibiu/" TargetMode="External"/><Relationship Id="rId59" Type="http://schemas.openxmlformats.org/officeDocument/2006/relationships/hyperlink" Target="https://2020.udep.edu.pe/idiomas/bringing-emotional-intelligence-and-well-being-into-the-efl-class/?fbclid=IwAR3JsK_9shbT36pxDvNlwYVoXPSD4xT9I5ukUoOHZvwhgFPbgB_A04XNKNk" TargetMode="External"/><Relationship Id="rId67" Type="http://schemas.openxmlformats.org/officeDocument/2006/relationships/hyperlink" Target="https://conferences.ulbsibiu.ro/pacdt/2022/" TargetMode="External"/><Relationship Id="rId20" Type="http://schemas.openxmlformats.org/officeDocument/2006/relationships/hyperlink" Target="https://api.forthem-alliance.eu/fileadmin/user_upload/forthem/FIT_FORTHEM/news/Agenda_Opole_Conference_v._10.06_no_links.pdf" TargetMode="External"/><Relationship Id="rId41" Type="http://schemas.openxmlformats.org/officeDocument/2006/relationships/hyperlink" Target="https://www.sibfest.ro/ro/events/therme-forum--teatru--i-arhitectur----care-este-rolul-culturii--ntr-un-ora----vorbitor--rafa--dutkiewicz-" TargetMode="External"/><Relationship Id="rId54" Type="http://schemas.openxmlformats.org/officeDocument/2006/relationships/hyperlink" Target="https://germanistik.unitbv.ro/wp-content/uploads/2022/03/Programm_Tagung_2022_Kronstadt.pdf" TargetMode="External"/><Relationship Id="rId62" Type="http://schemas.openxmlformats.org/officeDocument/2006/relationships/hyperlink" Target="https://grants.ulbsibiu.ro/tranov/2022-tranov-conference/" TargetMode="External"/><Relationship Id="rId70" Type="http://schemas.openxmlformats.org/officeDocument/2006/relationships/hyperlink" Target="https://germanistik.unitbv.ro/wp-content/uploads/2022/03/Programm_Tagung_2022_Kronstadt.pdf" TargetMode="External"/><Relationship Id="rId1" Type="http://schemas.openxmlformats.org/officeDocument/2006/relationships/hyperlink" Target="https://www.ghentcdh.ugent.be/spatial-humanities-2022-programme" TargetMode="External"/><Relationship Id="rId6" Type="http://schemas.openxmlformats.org/officeDocument/2006/relationships/hyperlink" Target="https://conferences.ulbsibiu.ro/pacdt/2022/" TargetMode="External"/><Relationship Id="rId15" Type="http://schemas.openxmlformats.org/officeDocument/2006/relationships/hyperlink" Target="http://www.multidisciplinary-research.com/" TargetMode="External"/><Relationship Id="rId23" Type="http://schemas.openxmlformats.org/officeDocument/2006/relationships/hyperlink" Target="https://www.folklore.ee/rl/fo/bbs/2022/programme_final.pdf" TargetMode="External"/><Relationship Id="rId28" Type="http://schemas.openxmlformats.org/officeDocument/2006/relationships/hyperlink" Target="https://www.turnulsfatului.ro/2022/09/06/bdquo-grija-fata-de-om-rdquo-conferinta-speciala-cu-medicul-victoria-birlutiu-preotul-constantin-necula-si-directorul-tnrs-constantin-chiriac-196227" TargetMode="External"/><Relationship Id="rId36" Type="http://schemas.openxmlformats.org/officeDocument/2006/relationships/hyperlink" Target="https://zilesinopti.ro/2021/08/06/bursa-de-spectacole-de-la-sibiu-invitati-de-prestigiu-international-si-dialoguri-despre-potentialul-culturii-de-a-genera-dezvoltarea-comunitatilor/" TargetMode="External"/><Relationship Id="rId49" Type="http://schemas.openxmlformats.org/officeDocument/2006/relationships/hyperlink" Target="https://conferences.ulbsibiu.ro/interkslaaa/de/tagungsprogramm.php" TargetMode="External"/><Relationship Id="rId57" Type="http://schemas.openxmlformats.org/officeDocument/2006/relationships/hyperlink" Target="https://tncms.ro/2022/05/18/programul-complet-al-festivalului-international-shakespeare-2022/" TargetMode="External"/><Relationship Id="rId10" Type="http://schemas.openxmlformats.org/officeDocument/2006/relationships/hyperlink" Target="https://conferences.ulbsibiu.ro/pacdt/" TargetMode="External"/><Relationship Id="rId31" Type="http://schemas.openxmlformats.org/officeDocument/2006/relationships/hyperlink" Target="https://www.culturadata.ro/cnmc-2022/" TargetMode="External"/><Relationship Id="rId44" Type="http://schemas.openxmlformats.org/officeDocument/2006/relationships/hyperlink" Target="https://academiamilitar.pt/2nd-iclacom-e-helpsec-multiplier-event.html" TargetMode="External"/><Relationship Id="rId52" Type="http://schemas.openxmlformats.org/officeDocument/2006/relationships/hyperlink" Target="https://conferences.ulbsibiu.ro/interkslaaa/de/tagungsprogramm.php" TargetMode="External"/><Relationship Id="rId60" Type="http://schemas.openxmlformats.org/officeDocument/2006/relationships/hyperlink" Target="https://noapteacercetatorilor.ulbsibiu.ro/ro/program/facultatea-de-litere-si-arte/" TargetMode="External"/><Relationship Id="rId65" Type="http://schemas.openxmlformats.org/officeDocument/2006/relationships/hyperlink" Target="https://noapteacercetatorilor.ulbsibiu.ro/ro/program/facultatea-de-litere-si-arte/" TargetMode="External"/><Relationship Id="rId4" Type="http://schemas.openxmlformats.org/officeDocument/2006/relationships/hyperlink" Target="https://conferences.ulbsibiu.ro/pacdt/2022/" TargetMode="External"/><Relationship Id="rId9" Type="http://schemas.openxmlformats.org/officeDocument/2006/relationships/hyperlink" Target="https://conferences.ulbsibiu.ro/pacdt/" TargetMode="External"/><Relationship Id="rId13" Type="http://schemas.openxmlformats.org/officeDocument/2006/relationships/hyperlink" Target="http://www.multidisciplinary-research.com/" TargetMode="External"/><Relationship Id="rId18" Type="http://schemas.openxmlformats.org/officeDocument/2006/relationships/hyperlink" Target="https://conferences.ulbsibiu.ro/pacdt" TargetMode="External"/><Relationship Id="rId39" Type="http://schemas.openxmlformats.org/officeDocument/2006/relationships/hyperlink" Target="https://www.sibfest.ro/ro/events/therme-forum--teatru--i-arhitectur----oameni--locuri--i-rezilien----rolul-identit--ii--discu-ie-panel-" TargetMode="External"/><Relationship Id="rId34" Type="http://schemas.openxmlformats.org/officeDocument/2006/relationships/hyperlink" Target="https://zilesinopti.ro/2021/08/06/bursa-de-spectacole-de-la-sibiu-invitati-de-prestigiu-international-si-dialoguri-despre-potentialul-culturii-de-a-genera-dezvoltarea-comunitatilor/" TargetMode="External"/><Relationship Id="rId50" Type="http://schemas.openxmlformats.org/officeDocument/2006/relationships/hyperlink" Target="https://confucius.ulbsibiu.ro/ro/conferinta-aniversara-a-institutului-https:/confucius.ulbsibiu.ro/ro/conferinta-aniversara-a-institutului-confucius-din-sibiu/" TargetMode="External"/><Relationship Id="rId55" Type="http://schemas.openxmlformats.org/officeDocument/2006/relationships/hyperlink" Target="http://www.ggr.ro/new_site/vendor/docs/kongressprogramm/Programm%20der%20Sektionen%20(Stand%201.August).pdf" TargetMode="External"/></Relationships>
</file>

<file path=xl/worksheets/_rels/sheet18.xml.rels><?xml version="1.0" encoding="UTF-8" standalone="yes"?>
<Relationships xmlns="http://schemas.openxmlformats.org/package/2006/relationships"><Relationship Id="rId26" Type="http://schemas.openxmlformats.org/officeDocument/2006/relationships/hyperlink" Target="https://ziarulunirea.ro/13-15-mai-2022-festivalul-international-lucian-blaga-editia-a-xlii-a-in-municipiul-sebes-programul-evenimentului-conferinte-si-spectacole-cu-invitati-prestigiosi-774002/" TargetMode="External"/><Relationship Id="rId21" Type="http://schemas.openxmlformats.org/officeDocument/2006/relationships/hyperlink" Target="https://youtu.be/selt9iSxlvY" TargetMode="External"/><Relationship Id="rId42" Type="http://schemas.openxmlformats.org/officeDocument/2006/relationships/hyperlink" Target="https://www.facebook.com/events/1047351055949607" TargetMode="External"/><Relationship Id="rId47" Type="http://schemas.openxmlformats.org/officeDocument/2006/relationships/hyperlink" Target="https://www.facebook.com/watch/?v=1117755865720818" TargetMode="External"/><Relationship Id="rId63" Type="http://schemas.openxmlformats.org/officeDocument/2006/relationships/hyperlink" Target="https://www.facebook.com/watch/?v=673968343851895" TargetMode="External"/><Relationship Id="rId68" Type="http://schemas.openxmlformats.org/officeDocument/2006/relationships/hyperlink" Target="http://www.tnrs.ro/" TargetMode="External"/><Relationship Id="rId84" Type="http://schemas.openxmlformats.org/officeDocument/2006/relationships/hyperlink" Target="https://www.tnrs.ro/ro/events/cerere-in-casatorie-7" TargetMode="External"/><Relationship Id="rId89" Type="http://schemas.openxmlformats.org/officeDocument/2006/relationships/hyperlink" Target="https://www.radioromaniacultural.ro/sectiuni-articole/teatru-si-film/o-premiera-marca-silviu-purcarete-la-tnrs-jocuri-vorbe-greieri-in-rolul-principal-constantin-chiriac-id33795.html" TargetMode="External"/><Relationship Id="rId16" Type="http://schemas.openxmlformats.org/officeDocument/2006/relationships/hyperlink" Target="https://www.schoolandcollegelistings.com/RO/Sibiu/1494532207434109/Art%C4%83-Teatral%C4%83-Sibiu" TargetMode="External"/><Relationship Id="rId11" Type="http://schemas.openxmlformats.org/officeDocument/2006/relationships/hyperlink" Target="https://www.agerpres.ro/cultura/2022/09/30/festivalul-statuilor-vivante-timp-de-trei-zile-in-centrul-municipiului-constanta--987762" TargetMode="External"/><Relationship Id="rId32" Type="http://schemas.openxmlformats.org/officeDocument/2006/relationships/hyperlink" Target="http://www.tnrs.ro/" TargetMode="External"/><Relationship Id="rId37" Type="http://schemas.openxmlformats.org/officeDocument/2006/relationships/hyperlink" Target="http://www.tnrs.ro/" TargetMode="External"/><Relationship Id="rId53" Type="http://schemas.openxmlformats.org/officeDocument/2006/relationships/hyperlink" Target="https://www.tnrs.ro/" TargetMode="External"/><Relationship Id="rId58" Type="http://schemas.openxmlformats.org/officeDocument/2006/relationships/hyperlink" Target="https://agenda.liternet.ro/cronici/c2/Cronici-teatru.html" TargetMode="External"/><Relationship Id="rId74" Type="http://schemas.openxmlformats.org/officeDocument/2006/relationships/hyperlink" Target="http://www.sibfest.ro/" TargetMode="External"/><Relationship Id="rId79" Type="http://schemas.openxmlformats.org/officeDocument/2006/relationships/hyperlink" Target="https://www.entertix.ro/events/13516/trei-surori-3-november-2022-tnrs-sala-mare-sibiu.html" TargetMode="External"/><Relationship Id="rId5" Type="http://schemas.openxmlformats.org/officeDocument/2006/relationships/hyperlink" Target="https://www.entertix.ro/events/13986/tesatorul-de-vise-poveste-de-craciun-2-21-december-2022-tnrs-sala-mare-sibiu.html" TargetMode="External"/><Relationship Id="rId90" Type="http://schemas.openxmlformats.org/officeDocument/2006/relationships/hyperlink" Target="https://www.tnrs.ro/ro/newses/sesbaphs0zgzcg" TargetMode="External"/><Relationship Id="rId14" Type="http://schemas.openxmlformats.org/officeDocument/2006/relationships/hyperlink" Target="https://www.facebook.com/artateatrala.sibiu/posts/pfbid02m1xzktqjiQAp76tNRxb8kBeMLxgWRCaBdh9wbSffv6chTJaAJxchDuNcuwFHTGePl" TargetMode="External"/><Relationship Id="rId22" Type="http://schemas.openxmlformats.org/officeDocument/2006/relationships/hyperlink" Target="https://www.tnrs.ro/" TargetMode="External"/><Relationship Id="rId27" Type="http://schemas.openxmlformats.org/officeDocument/2006/relationships/hyperlink" Target="https://ziarulunirea.ro/13-15-mai-2022-festivalul-international-lucian-blaga-editia-a-xlii-a-in-municipiul-sebes-programul-evenimentului-conferinte-si-spectacole-cu-invitati-prestigiosi-774002/" TargetMode="External"/><Relationship Id="rId30" Type="http://schemas.openxmlformats.org/officeDocument/2006/relationships/hyperlink" Target="http://www.tnrs.ro/" TargetMode="External"/><Relationship Id="rId35" Type="http://schemas.openxmlformats.org/officeDocument/2006/relationships/hyperlink" Target="http://www.tnrs.ro/" TargetMode="External"/><Relationship Id="rId43" Type="http://schemas.openxmlformats.org/officeDocument/2006/relationships/hyperlink" Target="https://www.facebook.com/events/843863426964814" TargetMode="External"/><Relationship Id="rId48" Type="http://schemas.openxmlformats.org/officeDocument/2006/relationships/hyperlink" Target="https://www.tnrs.ro/ro/events/jocuri-vorbe-greieri" TargetMode="External"/><Relationship Id="rId56" Type="http://schemas.openxmlformats.org/officeDocument/2006/relationships/hyperlink" Target="https://www.tnrs.ro/ro/events" TargetMode="External"/><Relationship Id="rId64" Type="http://schemas.openxmlformats.org/officeDocument/2006/relationships/hyperlink" Target="https://www.facebook.com/watch/live/?ref=watch_permalink&amp;v=187647862715281" TargetMode="External"/><Relationship Id="rId69" Type="http://schemas.openxmlformats.org/officeDocument/2006/relationships/hyperlink" Target="http://www.tnrs.ro/" TargetMode="External"/><Relationship Id="rId77" Type="http://schemas.openxmlformats.org/officeDocument/2006/relationships/hyperlink" Target="https://www.ramnicuvalceaweek.ro/festivalul-visart-valcea-international-street-art-isi-deschide-aripile-deasupra-ramnicului/" TargetMode="External"/><Relationship Id="rId8" Type="http://schemas.openxmlformats.org/officeDocument/2006/relationships/hyperlink" Target="https://www.facebook.com/photo/?fbid=599111692018963&amp;set=a.426740522589415" TargetMode="External"/><Relationship Id="rId51" Type="http://schemas.openxmlformats.org/officeDocument/2006/relationships/hyperlink" Target="https://www.myticket.ro/evenimente/12441/povestea-printesei-deocheate-17-septembrie-2022-fabrica-de-cultura-iacm-constructii-s-a-sala-eugenio-barba-sibiu.html" TargetMode="External"/><Relationship Id="rId72" Type="http://schemas.openxmlformats.org/officeDocument/2006/relationships/hyperlink" Target="http://www.tnrs.ro/" TargetMode="External"/><Relationship Id="rId80" Type="http://schemas.openxmlformats.org/officeDocument/2006/relationships/hyperlink" Target="https://www.myticket.ro/events/11240/de-cealalta-parte-a-lumii-8-june-2022-tnrs-sala-mare-sibiu.html" TargetMode="External"/><Relationship Id="rId85" Type="http://schemas.openxmlformats.org/officeDocument/2006/relationships/hyperlink" Target="https://www.mesageruldesibiu.ro/spectacolele-lunii-noiembrie-la-teatrul-national-radu-stanca/" TargetMode="External"/><Relationship Id="rId3" Type="http://schemas.openxmlformats.org/officeDocument/2006/relationships/hyperlink" Target="https://www.facebook.com/photo/?fbid=5201387643224789&amp;set=a.595264380503828" TargetMode="External"/><Relationship Id="rId12" Type="http://schemas.openxmlformats.org/officeDocument/2006/relationships/hyperlink" Target="https://www.sibfest.ro/ro/newses/gy78vecthbobww" TargetMode="External"/><Relationship Id="rId17" Type="http://schemas.openxmlformats.org/officeDocument/2006/relationships/hyperlink" Target="https://theatrum.ro/spectacol/da-mi-inima-napoi/" TargetMode="External"/><Relationship Id="rId25" Type="http://schemas.openxmlformats.org/officeDocument/2006/relationships/hyperlink" Target="https://www.tnrs.ro/" TargetMode="External"/><Relationship Id="rId33" Type="http://schemas.openxmlformats.org/officeDocument/2006/relationships/hyperlink" Target="http://www.tnrs.ro/" TargetMode="External"/><Relationship Id="rId38" Type="http://schemas.openxmlformats.org/officeDocument/2006/relationships/hyperlink" Target="http://www.sibfest.ro/" TargetMode="External"/><Relationship Id="rId46" Type="http://schemas.openxmlformats.org/officeDocument/2006/relationships/hyperlink" Target="https://www.tnrs.ro/ro/events?event_type=repertoriu" TargetMode="External"/><Relationship Id="rId59" Type="http://schemas.openxmlformats.org/officeDocument/2006/relationships/hyperlink" Target="https://alba24.ro/foto-a-inceput-festivalul-international-lucian-blaga-a-43-a-editie-la-sebes-si-lancram-programul-evenimentului-978301.html" TargetMode="External"/><Relationship Id="rId67" Type="http://schemas.openxmlformats.org/officeDocument/2006/relationships/hyperlink" Target="http://www.tnrs.ro/" TargetMode="External"/><Relationship Id="rId20" Type="http://schemas.openxmlformats.org/officeDocument/2006/relationships/hyperlink" Target="https://www.agerpres.ro/cultura/2022/11/04/sibiu-teatrul-national-radu-stanca-participa-la-festivalul-national-de-teatru-cu-spectacolele-mama-si-trei-surori--1008071" TargetMode="External"/><Relationship Id="rId41" Type="http://schemas.openxmlformats.org/officeDocument/2006/relationships/hyperlink" Target="https://www.facebook.com/events/773710480790541" TargetMode="External"/><Relationship Id="rId54" Type="http://schemas.openxmlformats.org/officeDocument/2006/relationships/hyperlink" Target="https://www.entertix.ro/evenimente/13522/orb-de-mina-11-noiembrie-2022-tnrs-sala-mare-sibiu.html" TargetMode="External"/><Relationship Id="rId62" Type="http://schemas.openxmlformats.org/officeDocument/2006/relationships/hyperlink" Target="https://sibiucityapp.ro/ro/events/monoloagele-vaginului-16" TargetMode="External"/><Relationship Id="rId70" Type="http://schemas.openxmlformats.org/officeDocument/2006/relationships/hyperlink" Target="http://www.tnrs.ro/" TargetMode="External"/><Relationship Id="rId75" Type="http://schemas.openxmlformats.org/officeDocument/2006/relationships/hyperlink" Target="http://www.sibfest.ro/" TargetMode="External"/><Relationship Id="rId83" Type="http://schemas.openxmlformats.org/officeDocument/2006/relationships/hyperlink" Target="https://www.tnrs.ro/ro/events/necunoscuta-cunoscuta?event_date=266169" TargetMode="External"/><Relationship Id="rId88" Type="http://schemas.openxmlformats.org/officeDocument/2006/relationships/hyperlink" Target="https://www.tnrs.ro/ro/newses/8lswbrf0qbli4a" TargetMode="External"/><Relationship Id="rId91" Type="http://schemas.openxmlformats.org/officeDocument/2006/relationships/hyperlink" Target="https://www.entertix.ro/events/13527/am-angajat-un-ucigas-profesionist-17-november-2022-tnrs-sala-mare-sibiu.html" TargetMode="External"/><Relationship Id="rId1" Type="http://schemas.openxmlformats.org/officeDocument/2006/relationships/hyperlink" Target="https://www.facebook.com/photo/?fbid=5132191516811069&amp;set=a.595264380503828" TargetMode="External"/><Relationship Id="rId6" Type="http://schemas.openxmlformats.org/officeDocument/2006/relationships/hyperlink" Target="https://www.tnrs.ro/ro/events/romeo-si-julieta" TargetMode="External"/><Relationship Id="rId15" Type="http://schemas.openxmlformats.org/officeDocument/2006/relationships/hyperlink" Target="https://sibiu100.ro/cultura/puzzle-al-ulbs-distins-cu-trofeul-pentru-cel-mai-bun-spectacol-la-blue-theatre-revolution-university-contest-din-constanta/" TargetMode="External"/><Relationship Id="rId23" Type="http://schemas.openxmlformats.org/officeDocument/2006/relationships/hyperlink" Target="https://www.tnrs.ro/" TargetMode="External"/><Relationship Id="rId28" Type="http://schemas.openxmlformats.org/officeDocument/2006/relationships/hyperlink" Target="https://www.tnrs.ro/" TargetMode="External"/><Relationship Id="rId36" Type="http://schemas.openxmlformats.org/officeDocument/2006/relationships/hyperlink" Target="http://www.tnrs.ro/" TargetMode="External"/><Relationship Id="rId49" Type="http://schemas.openxmlformats.org/officeDocument/2006/relationships/hyperlink" Target="https://www.entertix.ro/evenimente/13987/tesatorul-de-vise-poveste-de-craciun-2-22-decembrie-2022-tnrs-sala-mare-sibiu.html" TargetMode="External"/><Relationship Id="rId57" Type="http://schemas.openxmlformats.org/officeDocument/2006/relationships/hyperlink" Target="https://zilesinopti.ro/2022/01/02/moroi-prima-reprezentatie-de-la-tnrs-din-2022-va-avea-loc-joi-6-ianuarie/" TargetMode="External"/><Relationship Id="rId10" Type="http://schemas.openxmlformats.org/officeDocument/2006/relationships/hyperlink" Target="https://ziarulunirea.ro/tesatorul-de-vise-povestea-de-craciun-2-cel-mai-frumos-spectacol-de-sarbatori-vine-la-sebes-intrarea-este-gratuita-805135/" TargetMode="External"/><Relationship Id="rId31" Type="http://schemas.openxmlformats.org/officeDocument/2006/relationships/hyperlink" Target="http://www.tnrs.ro/" TargetMode="External"/><Relationship Id="rId44" Type="http://schemas.openxmlformats.org/officeDocument/2006/relationships/hyperlink" Target="https://www.tnrs.ro/ro/events?event_type=repertoriu" TargetMode="External"/><Relationship Id="rId52" Type="http://schemas.openxmlformats.org/officeDocument/2006/relationships/hyperlink" Target="https://cultura.sibiu.ro/evenimente/detaliu/4005/2022/12/11/" TargetMode="External"/><Relationship Id="rId60" Type="http://schemas.openxmlformats.org/officeDocument/2006/relationships/hyperlink" Target="https://bjastrasibiu.ro/biblioteca-judeteana-astra-sibiu-sarbatoreste-ziua-europei-2022/" TargetMode="External"/><Relationship Id="rId65" Type="http://schemas.openxmlformats.org/officeDocument/2006/relationships/hyperlink" Target="https://www.facebook.com/watch/?v=673968343851895" TargetMode="External"/><Relationship Id="rId73" Type="http://schemas.openxmlformats.org/officeDocument/2006/relationships/hyperlink" Target="http://www.tnrs.ro/" TargetMode="External"/><Relationship Id="rId78" Type="http://schemas.openxmlformats.org/officeDocument/2006/relationships/hyperlink" Target="https://www.entertix.ro/events/12635/faust-22-october-2022-fabrica-de-cultura-iacm-constructii-sa-unicredit-sala-faust-sibiu.html" TargetMode="External"/><Relationship Id="rId81" Type="http://schemas.openxmlformats.org/officeDocument/2006/relationships/hyperlink" Target="https://www.tnrs.ro/ro/events?event_type=repertoriu" TargetMode="External"/><Relationship Id="rId86" Type="http://schemas.openxmlformats.org/officeDocument/2006/relationships/hyperlink" Target="https://www.tnrs.ro/ro/newses/8lswbrf0qbli4a" TargetMode="External"/><Relationship Id="rId4" Type="http://schemas.openxmlformats.org/officeDocument/2006/relationships/hyperlink" Target="https://www.facebook.com/photo/?fbid=5930983973598482&amp;set=a.595264380503828" TargetMode="External"/><Relationship Id="rId9" Type="http://schemas.openxmlformats.org/officeDocument/2006/relationships/hyperlink" Target="https://newsbv.ro/2022/12/14/zapezi-culturale-eveniment-dedicat-sarbatorilor-de-iarna-in-cristian-programul-complet/" TargetMode="External"/><Relationship Id="rId13" Type="http://schemas.openxmlformats.org/officeDocument/2006/relationships/hyperlink" Target="https://fb.watch/lD3oGLnJFb/" TargetMode="External"/><Relationship Id="rId18" Type="http://schemas.openxmlformats.org/officeDocument/2006/relationships/hyperlink" Target="https://www.tnrs.ro/ro/socio-educational" TargetMode="External"/><Relationship Id="rId39" Type="http://schemas.openxmlformats.org/officeDocument/2006/relationships/hyperlink" Target="http://www.sibfest.ro/" TargetMode="External"/><Relationship Id="rId34" Type="http://schemas.openxmlformats.org/officeDocument/2006/relationships/hyperlink" Target="http://www.tnrs.ro/" TargetMode="External"/><Relationship Id="rId50" Type="http://schemas.openxmlformats.org/officeDocument/2006/relationships/hyperlink" Target="https://www.radioromaniacultural.ro/sectiuni-articole/teatru-si-film/tnrs-anunta-ultimele-reprezentatii-faust-din-vara-2022-id33104.html" TargetMode="External"/><Relationship Id="rId55" Type="http://schemas.openxmlformats.org/officeDocument/2006/relationships/hyperlink" Target="https://cultura.sibiu.ro/evenimente/detaliu/6605/" TargetMode="External"/><Relationship Id="rId76" Type="http://schemas.openxmlformats.org/officeDocument/2006/relationships/hyperlink" Target="http://www.tnrs.ro/" TargetMode="External"/><Relationship Id="rId7" Type="http://schemas.openxmlformats.org/officeDocument/2006/relationships/hyperlink" Target="https://www.tnrs.ro/ro/events/antigona-un-recviem-1" TargetMode="External"/><Relationship Id="rId71" Type="http://schemas.openxmlformats.org/officeDocument/2006/relationships/hyperlink" Target="http://www.tnrs.ro/" TargetMode="External"/><Relationship Id="rId2" Type="http://schemas.openxmlformats.org/officeDocument/2006/relationships/hyperlink" Target="https://www.facebook.com/photo/?fbid=5132191516811069&amp;set=a.595264380503828" TargetMode="External"/><Relationship Id="rId29" Type="http://schemas.openxmlformats.org/officeDocument/2006/relationships/hyperlink" Target="http://www.tnrs.ro/" TargetMode="External"/><Relationship Id="rId24" Type="http://schemas.openxmlformats.org/officeDocument/2006/relationships/hyperlink" Target="https://www.tnrs.ro/" TargetMode="External"/><Relationship Id="rId40" Type="http://schemas.openxmlformats.org/officeDocument/2006/relationships/hyperlink" Target="https://sibiucityapp.ro/ro/events/jungla-urbana" TargetMode="External"/><Relationship Id="rId45" Type="http://schemas.openxmlformats.org/officeDocument/2006/relationships/hyperlink" Target="https://www.tnrs.ro/ro/events?event_type=repertoriu" TargetMode="External"/><Relationship Id="rId66" Type="http://schemas.openxmlformats.org/officeDocument/2006/relationships/hyperlink" Target="https://www.sibfest.ro/ro/descarca-program" TargetMode="External"/><Relationship Id="rId87" Type="http://schemas.openxmlformats.org/officeDocument/2006/relationships/hyperlink" Target="https://www.entertix.ro/evenimente/13900/puricele-in-ureche-3-decembrie-2022-tnrs-sala-mare-sibiu.html" TargetMode="External"/><Relationship Id="rId61" Type="http://schemas.openxmlformats.org/officeDocument/2006/relationships/hyperlink" Target="https://outinmures.ro/monoloagele-vaginului-la-jai-bistrot/" TargetMode="External"/><Relationship Id="rId82" Type="http://schemas.openxmlformats.org/officeDocument/2006/relationships/hyperlink" Target="https://www.tnrs.ro/ro/events/tom-si-jerry-4-0" TargetMode="External"/><Relationship Id="rId19" Type="http://schemas.openxmlformats.org/officeDocument/2006/relationships/hyperlink" Target="https://alba24.ro/spectacolul-steaua-fara-nume-se-joaca-la-sebes-in-ultima-zi-a-festivalului-lucian-blaga-acces-gratuit-pentru-spectatori-917580.html" TargetMode="External"/></Relationships>
</file>

<file path=xl/worksheets/_rels/sheet19.xml.rels><?xml version="1.0" encoding="UTF-8" standalone="yes"?>
<Relationships xmlns="http://schemas.openxmlformats.org/package/2006/relationships"><Relationship Id="rId1" Type="http://schemas.openxmlformats.org/officeDocument/2006/relationships/hyperlink" Target="https://www.ulbsibiu.ro/wp-content/uploads/news/Regulament-Crosul-ULBS-2022.pdf" TargetMode="External"/></Relationships>
</file>

<file path=xl/worksheets/_rels/sheet23.xml.rels><?xml version="1.0" encoding="UTF-8" standalone="yes"?>
<Relationships xmlns="http://schemas.openxmlformats.org/package/2006/relationships"><Relationship Id="rId3" Type="http://schemas.openxmlformats.org/officeDocument/2006/relationships/hyperlink" Target="https://festivalulblaga.ro/" TargetMode="External"/><Relationship Id="rId2" Type="http://schemas.openxmlformats.org/officeDocument/2006/relationships/hyperlink" Target="https://www.facebook.com/events/1047351055949607" TargetMode="External"/><Relationship Id="rId1" Type="http://schemas.openxmlformats.org/officeDocument/2006/relationships/hyperlink" Target="https://uaic-romanistica.ro/colocviul-eminescu-2022/" TargetMode="External"/><Relationship Id="rId4" Type="http://schemas.openxmlformats.org/officeDocument/2006/relationships/hyperlink" Target="https://litere.uoradea.ro/litere2022/index.php/cercetare-tt/manifestari-stiintifice" TargetMode="External"/></Relationships>
</file>

<file path=xl/worksheets/_rels/sheet25.xml.rels><?xml version="1.0" encoding="UTF-8" standalone="yes"?>
<Relationships xmlns="http://schemas.openxmlformats.org/package/2006/relationships"><Relationship Id="rId1" Type="http://schemas.openxmlformats.org/officeDocument/2006/relationships/hyperlink" Target="http://www.cncs-nrc.ro/comisia-de-stiinte-umaniste-2020/"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revistatransilvania.ro/modern-colonial-perspective-self-identity-and-counter-mapping-in-slavicis-fiction/" TargetMode="External"/><Relationship Id="rId18" Type="http://schemas.openxmlformats.org/officeDocument/2006/relationships/hyperlink" Target="https://thenewjsri.ro/index.php/njsri/article/view/208/73" TargetMode="External"/><Relationship Id="rId26" Type="http://schemas.openxmlformats.org/officeDocument/2006/relationships/hyperlink" Target="https://revistatransilvania.ro/naratiunea-proto-hipertextuala-in-literatura-romana-tudor-arghezi-tablete-din-tara-de-kuty-i/" TargetMode="External"/><Relationship Id="rId39" Type="http://schemas.openxmlformats.org/officeDocument/2006/relationships/hyperlink" Target="https://edizionicafoscari.unive.it/it/edizioni4/riviste/annali-di-ca-foscari-serie-orientale/2022/1/chinese-literature-in-romania-in-the-context-of-si/" TargetMode="External"/><Relationship Id="rId21" Type="http://schemas.openxmlformats.org/officeDocument/2006/relationships/hyperlink" Target="https://www.scopus.com/record/display.uri?eid=2-s2.0-85144728014&amp;origin=resultslist&amp;sort=plf-f" TargetMode="External"/><Relationship Id="rId34" Type="http://schemas.openxmlformats.org/officeDocument/2006/relationships/hyperlink" Target="https://www.scopus.com/authid/detail.uri?authorId=33668013800" TargetMode="External"/><Relationship Id="rId42" Type="http://schemas.openxmlformats.org/officeDocument/2006/relationships/hyperlink" Target="https://sciendo.com/article/10.2478/abcsj-2022-0009" TargetMode="External"/><Relationship Id="rId47" Type="http://schemas.openxmlformats.org/officeDocument/2006/relationships/hyperlink" Target="https://15109710w-y-https-www-scopus-com.z.e-nformation.ro/record/display.uri?eid=2-s2.0-85144647661&amp;origin=resultslist&amp;sort=plf-f&amp;src=s&amp;sid=a6bf976d5f7a9a39c3f14e33830a2af0&amp;sot=b&amp;sdt=b&amp;s=TITLE-ABS-KEY%28Karuna+and+Agape%2C+or+Buddhism+and+Christianity+in+Kerouac%E2%80%99s+1954-Letter+to++Robert+Lax.%29&amp;sl=102&amp;sessionSearchId=a6bf976d5f7a9a39c3f14e33830a2af0" TargetMode="External"/><Relationship Id="rId50" Type="http://schemas.openxmlformats.org/officeDocument/2006/relationships/hyperlink" Target="https://abcjournal.eu/vol-38-2022/" TargetMode="External"/><Relationship Id="rId55" Type="http://schemas.openxmlformats.org/officeDocument/2006/relationships/hyperlink" Target="https://1510q6wfp-y-https-www-webofscience-com.z.e-nformation.ro/wos/woscc/full-record/WOS:000763860800001" TargetMode="External"/><Relationship Id="rId7" Type="http://schemas.openxmlformats.org/officeDocument/2006/relationships/hyperlink" Target="https://www.metacriticjournal.com/article/233/compensation-and-kin-selection-in-the-long-nineteenth-century-translationscapes" TargetMode="External"/><Relationship Id="rId2" Type="http://schemas.openxmlformats.org/officeDocument/2006/relationships/hyperlink" Target="https://centruldestudiitransilvane.ro/transylvanian-review/" TargetMode="External"/><Relationship Id="rId16" Type="http://schemas.openxmlformats.org/officeDocument/2006/relationships/hyperlink" Target="https://revistatransilvania.ro/wp-content/uploads/2022/09/bors.pdf" TargetMode="External"/><Relationship Id="rId29" Type="http://schemas.openxmlformats.org/officeDocument/2006/relationships/hyperlink" Target="https://www.webofscience.com/wos/woscc/full-record/WOS:000980025300003" TargetMode="External"/><Relationship Id="rId11" Type="http://schemas.openxmlformats.org/officeDocument/2006/relationships/hyperlink" Target="https://link.springer.com/article/10.1007/s11212-022-09498-7" TargetMode="External"/><Relationship Id="rId24" Type="http://schemas.openxmlformats.org/officeDocument/2006/relationships/hyperlink" Target="https://doi.org/10.51391/trva.2022.08.05" TargetMode="External"/><Relationship Id="rId32" Type="http://schemas.openxmlformats.org/officeDocument/2006/relationships/hyperlink" Target="https://revistatransilvania.ro/patru-cazuri-de-violenta-impotriva-scriitorilor-salman-rushdie-ashraf-fayadh-meral-simsek-nedim-turfent-limbaje-ale-adevarului/" TargetMode="External"/><Relationship Id="rId37" Type="http://schemas.openxmlformats.org/officeDocument/2006/relationships/hyperlink" Target="https://revistatransilvania.ro/un-bildungsroman-epistolar/" TargetMode="External"/><Relationship Id="rId40" Type="http://schemas.openxmlformats.org/officeDocument/2006/relationships/hyperlink" Target="https://doi.org/10.30687/annor/2385-3042/2022/01/023." TargetMode="External"/><Relationship Id="rId45" Type="http://schemas.openxmlformats.org/officeDocument/2006/relationships/hyperlink" Target="https://www.scopus.com/record/display.uri?eid=2-s2.0-85130778431&amp;origin=resultslist&amp;sort=plf-f" TargetMode="External"/><Relationship Id="rId53" Type="http://schemas.openxmlformats.org/officeDocument/2006/relationships/hyperlink" Target="https://www.scopus.com/authid/detail.uri?authorId=35767127200" TargetMode="External"/><Relationship Id="rId5" Type="http://schemas.openxmlformats.org/officeDocument/2006/relationships/hyperlink" Target="https://www.scopus.com/record/display.uri?eid=2-s2.0-85144639518&amp;origin=resultslist&amp;sort=plf-f&amp;src=s&amp;st1=Baghiu&amp;st2=Stefan&amp;nlo=1&amp;nlr=20&amp;nls=count-f&amp;sid=cdeeec8452ce98503b79b3b5fe1c2042&amp;sot=anl&amp;sdt=aut&amp;sl=35&amp;s=AU-ID%28%22Baghiu%2c+%c8%98tefan%22+56891426100%29&amp;relpos=4&amp;citeCnt=0&amp;searchTerm=" TargetMode="External"/><Relationship Id="rId10" Type="http://schemas.openxmlformats.org/officeDocument/2006/relationships/hyperlink" Target="https://www.webofscience.com/wos/woscc/full-record/WOS:000862203300001" TargetMode="External"/><Relationship Id="rId19" Type="http://schemas.openxmlformats.org/officeDocument/2006/relationships/hyperlink" Target="https://www.scopus.com/record/display.uri?eid=2-s2.0-85138739710&amp;origin=resultslist&amp;sort=plf-f" TargetMode="External"/><Relationship Id="rId31" Type="http://schemas.openxmlformats.org/officeDocument/2006/relationships/hyperlink" Target="https://www.scopus.com/authid/detail.uri?authorId=33668013800" TargetMode="External"/><Relationship Id="rId44" Type="http://schemas.openxmlformats.org/officeDocument/2006/relationships/hyperlink" Target="https://lingv.ro/2022/08/23/revue-roumaine-de-linguistique-arhiva-2022/" TargetMode="External"/><Relationship Id="rId52" Type="http://schemas.openxmlformats.org/officeDocument/2006/relationships/hyperlink" Target="https://revistatransilvania.ro/wp-content/uploads/2022/10/RT8-2022-sava.pdf" TargetMode="External"/><Relationship Id="rId4" Type="http://schemas.openxmlformats.org/officeDocument/2006/relationships/hyperlink" Target="https://www.scopus.com/record/display.uri?eid=2-s2.0-85143819139&amp;origin=resultslist&amp;sort=plf-f&amp;src=s&amp;st1=Baghiu&amp;st2=Stefan&amp;nlo=1&amp;nlr=20&amp;nls=count-f&amp;sid=cdeeec8452ce98503b79b3b5fe1c2042&amp;sot=anl&amp;sdt=aut&amp;sl=35&amp;s=AU-ID%28%22Baghiu%2c+%c8%98tefan%22+56891426100%29&amp;relpos=5&amp;citeCnt=0&amp;searchTerm=" TargetMode="External"/><Relationship Id="rId9" Type="http://schemas.openxmlformats.org/officeDocument/2006/relationships/hyperlink" Target="https://www.sav.sk/journals/uploads/12200953Bako_WLS_4_2022_separate.pdf" TargetMode="External"/><Relationship Id="rId14" Type="http://schemas.openxmlformats.org/officeDocument/2006/relationships/hyperlink" Target="https://revistatransilvania.ro/wp-content/uploads/2022/11/Baron-.pdf" TargetMode="External"/><Relationship Id="rId22" Type="http://schemas.openxmlformats.org/officeDocument/2006/relationships/hyperlink" Target="https://revistatransilvania.ro/wp-content/uploads/2022/12/interior-RT11-12-2022-FINAL-23-36-MORARIU.pdf" TargetMode="External"/><Relationship Id="rId27" Type="http://schemas.openxmlformats.org/officeDocument/2006/relationships/hyperlink" Target="https://www.sav.sk/journals/uploads/07071117WLS2_2022_vancu.pdf" TargetMode="External"/><Relationship Id="rId30" Type="http://schemas.openxmlformats.org/officeDocument/2006/relationships/hyperlink" Target="https://centruldestudiitransilvane.ro/transylvanian-review/" TargetMode="External"/><Relationship Id="rId35" Type="http://schemas.openxmlformats.org/officeDocument/2006/relationships/hyperlink" Target="http://jlsl.upg-ploiesti.ro/site_engleza/documente/documente/Arhiva/Word_and_Text_2022/09_Codrescu_Vancu.pdf" TargetMode="External"/><Relationship Id="rId43" Type="http://schemas.openxmlformats.org/officeDocument/2006/relationships/hyperlink" Target="https://1510q6k00-y-https-www-webofscience-com.z.e-nformation.ro/wos/woscc/full-record/WOS:000893579500010" TargetMode="External"/><Relationship Id="rId48" Type="http://schemas.openxmlformats.org/officeDocument/2006/relationships/hyperlink" Target="https://revistatransilvania.ro/wp-content/uploads/2022/12/interior-RT11-12-2022-FINAL-107-110-MATIU.pdf" TargetMode="External"/><Relationship Id="rId56" Type="http://schemas.openxmlformats.org/officeDocument/2006/relationships/hyperlink" Target="https://doi.org/10.1080/0013838X.2022.2043001" TargetMode="External"/><Relationship Id="rId8" Type="http://schemas.openxmlformats.org/officeDocument/2006/relationships/hyperlink" Target="https://www.webofscience.com/wos/woscc/full-record/WOS:000899082300007" TargetMode="External"/><Relationship Id="rId51" Type="http://schemas.openxmlformats.org/officeDocument/2006/relationships/hyperlink" Target="https://www.scopus.com/authid/detail.uri?authorId=35767127200" TargetMode="External"/><Relationship Id="rId3" Type="http://schemas.openxmlformats.org/officeDocument/2006/relationships/hyperlink" Target="https://centruldestudiitransilvane.ro/transylvanian-review/" TargetMode="External"/><Relationship Id="rId12" Type="http://schemas.openxmlformats.org/officeDocument/2006/relationships/hyperlink" Target="https://www.scopus.com/authid/detail.uri?authorId=36542093600" TargetMode="External"/><Relationship Id="rId17" Type="http://schemas.openxmlformats.org/officeDocument/2006/relationships/hyperlink" Target="https://1510q6l2t-y-https-www-webofscience-com.z.e-nformation.ro/wos/woscc/full-record/WOS:000903714400008" TargetMode="External"/><Relationship Id="rId25" Type="http://schemas.openxmlformats.org/officeDocument/2006/relationships/hyperlink" Target="https://1510q70ul-y-https-www-webofscience-com.z.e-nformation.ro/wos/woscc/full-record/WOS:000980025300006" TargetMode="External"/><Relationship Id="rId33" Type="http://schemas.openxmlformats.org/officeDocument/2006/relationships/hyperlink" Target="https://doi.org/10.51391/trva.2022.11-12.08." TargetMode="External"/><Relationship Id="rId38" Type="http://schemas.openxmlformats.org/officeDocument/2006/relationships/hyperlink" Target="https://www.scopus.com/authid/detail.uri?authorId=57194043914" TargetMode="External"/><Relationship Id="rId46" Type="http://schemas.openxmlformats.org/officeDocument/2006/relationships/hyperlink" Target="https://journals.lub.lu.se/sjrs/article/view/23888" TargetMode="External"/><Relationship Id="rId20" Type="http://schemas.openxmlformats.org/officeDocument/2006/relationships/hyperlink" Target="https://revistatransilvania.ro/wp-content/uploads/2022/09/morariu.pdf" TargetMode="External"/><Relationship Id="rId41" Type="http://schemas.openxmlformats.org/officeDocument/2006/relationships/hyperlink" Target="https://www.webofscience.com/wos/woscc/full-record/WOS:000877178700009" TargetMode="External"/><Relationship Id="rId54" Type="http://schemas.openxmlformats.org/officeDocument/2006/relationships/hyperlink" Target="https://js.ugd.edu.mk/index.php/PAL/article/view/5199" TargetMode="External"/><Relationship Id="rId1" Type="http://schemas.openxmlformats.org/officeDocument/2006/relationships/hyperlink" Target="https://www.webofscience.com/wos/woscc/full-record/WOS:000980025300022" TargetMode="External"/><Relationship Id="rId6" Type="http://schemas.openxmlformats.org/officeDocument/2006/relationships/hyperlink" Target="https://revistatransilvania.ro/apartenenta-multipla-de-subgen-o-propunere-pentru-istoria-formelor-romanesti/" TargetMode="External"/><Relationship Id="rId15" Type="http://schemas.openxmlformats.org/officeDocument/2006/relationships/hyperlink" Target="https://revistatransilvania.ro/wp-content/uploads/2022/12/interior-RT11-12-2022-FINAL-82-86-BARON.pdf" TargetMode="External"/><Relationship Id="rId23" Type="http://schemas.openxmlformats.org/officeDocument/2006/relationships/hyperlink" Target="https://revistatransilvania.ro/" TargetMode="External"/><Relationship Id="rId28" Type="http://schemas.openxmlformats.org/officeDocument/2006/relationships/hyperlink" Target="https://doi.org/10.31577/WLS.2022.14.2.5" TargetMode="External"/><Relationship Id="rId36" Type="http://schemas.openxmlformats.org/officeDocument/2006/relationships/hyperlink" Target="http://jlsl.upg-ploiesti.ro/site_engleza/documente/documente/Arhiva/Word_and_Text_2022/00_Milesi_Vancu.pdf" TargetMode="External"/><Relationship Id="rId49" Type="http://schemas.openxmlformats.org/officeDocument/2006/relationships/hyperlink" Target="https://sciendo.com/article/10.2478/abcsj-2022-0001" TargetMode="External"/></Relationships>
</file>

<file path=xl/worksheets/_rels/sheet31.xml.rels><?xml version="1.0" encoding="UTF-8" standalone="yes"?>
<Relationships xmlns="http://schemas.openxmlformats.org/package/2006/relationships"><Relationship Id="rId1" Type="http://schemas.openxmlformats.org/officeDocument/2006/relationships/hyperlink" Target="https://senat.ulbsibiu.ro/wp-content/uploads/Componenta-comisia-studeteasca_ianuarie2022_.pdf" TargetMode="External"/></Relationships>
</file>

<file path=xl/worksheets/_rels/sheet33.xml.rels><?xml version="1.0" encoding="UTF-8" standalone="yes"?>
<Relationships xmlns="http://schemas.openxmlformats.org/package/2006/relationships"><Relationship Id="rId1" Type="http://schemas.openxmlformats.org/officeDocument/2006/relationships/hyperlink" Target="https://noapteacercetatorilor.ulbsibiu.ro/ro/" TargetMode="External"/></Relationships>
</file>

<file path=xl/worksheets/_rels/sheet37.xml.rels><?xml version="1.0" encoding="UTF-8" standalone="yes"?>
<Relationships xmlns="http://schemas.openxmlformats.org/package/2006/relationships"><Relationship Id="rId1" Type="http://schemas.openxmlformats.org/officeDocument/2006/relationships/hyperlink" Target="https://noapteacercetatorilor.ulbsibiu.ro/ro/program/facultatea-de-litere-si-ar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ec.europa.eu/info/funding-tenders/opportunities/portal/screen/opportunities/topic-details/horizon-widera-2021-access-03-01" TargetMode="External"/><Relationship Id="rId2" Type="http://schemas.openxmlformats.org/officeDocument/2006/relationships/hyperlink" Target="https://uefiscdi.gov.ro/resource-862247-te2021_rezultate-preliminare_stiinte-umaniste.pdf" TargetMode="External"/><Relationship Id="rId1" Type="http://schemas.openxmlformats.org/officeDocument/2006/relationships/hyperlink" Target="https://ec.europa.eu/info/funding-tenders/opportunities/portal/screen/opportunities/topic-details/horizon-widera-2021-access-03-01" TargetMode="External"/><Relationship Id="rId4" Type="http://schemas.openxmlformats.org/officeDocument/2006/relationships/hyperlink" Target="http://cncs-nrc.ro/wp-content/uploads/2020/10/PCE2020-Rezultate-preliminare-Stiinte-Umaniste.pdf"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revistatransilvania.ro/wp-content/uploads/2022/12/interior-RT10-FINAL-9Balici-72-79.pdf" TargetMode="External"/><Relationship Id="rId21" Type="http://schemas.openxmlformats.org/officeDocument/2006/relationships/hyperlink" Target="https://revistatransilvania.ro/wp-content/uploads/2022/09/morariu.pdf" TargetMode="External"/><Relationship Id="rId42" Type="http://schemas.openxmlformats.org/officeDocument/2006/relationships/hyperlink" Target="https://revistatransilvania.ro/wp-content/uploads/2022/12/interior-RT10-FINAL-11ModocGardan-92-98.pdf" TargetMode="External"/><Relationship Id="rId47" Type="http://schemas.openxmlformats.org/officeDocument/2006/relationships/hyperlink" Target="https://revistatransilvania.ro/wp-content/uploads/2022/05/Emanuel-Modoc-si-Alex-Goldis.pdf" TargetMode="External"/><Relationship Id="rId63" Type="http://schemas.openxmlformats.org/officeDocument/2006/relationships/hyperlink" Target="https://revistatransilvania.ro/postumanul-ca-world-literature-cazul-sf-ului-romanesc-interbelic/" TargetMode="External"/><Relationship Id="rId68" Type="http://schemas.openxmlformats.org/officeDocument/2006/relationships/hyperlink" Target="https://www.metacriticjournal.com/article/227/the-digital-curation-of-the-romanian-interwar-novel-1920-1940" TargetMode="External"/><Relationship Id="rId84" Type="http://schemas.openxmlformats.org/officeDocument/2006/relationships/hyperlink" Target="https://www.metacriticjournal.com/article/227/the-digital-curation-of-the-romanian-interwar-novel-1920-1940" TargetMode="External"/><Relationship Id="rId89" Type="http://schemas.openxmlformats.org/officeDocument/2006/relationships/hyperlink" Target="https://www.peterlang.com/document/1163748" TargetMode="External"/><Relationship Id="rId16" Type="http://schemas.openxmlformats.org/officeDocument/2006/relationships/hyperlink" Target="https://revistatransilvania.ro/wp-content/uploads/2022/07/Goldis-.pdf" TargetMode="External"/><Relationship Id="rId11" Type="http://schemas.openxmlformats.org/officeDocument/2006/relationships/hyperlink" Target="https://revistatransilvania.ro/wp-content/uploads/2022/12/interior-RT10-FINAL-9Balici-72-79.pdf" TargetMode="External"/><Relationship Id="rId32" Type="http://schemas.openxmlformats.org/officeDocument/2006/relationships/hyperlink" Target="https://journals.sagepub.com/doi/full/10.1177/21582440221096445" TargetMode="External"/><Relationship Id="rId37" Type="http://schemas.openxmlformats.org/officeDocument/2006/relationships/hyperlink" Target="https://revistatransilvania.ro/wp-content/uploads/2022/10/farmus-.pdf" TargetMode="External"/><Relationship Id="rId53" Type="http://schemas.openxmlformats.org/officeDocument/2006/relationships/hyperlink" Target="https://revistatransilvania.ro/wp-content/uploads/2022/12/interior-RT11-12-2022-FINAL-3-14-FARMATU.pdf" TargetMode="External"/><Relationship Id="rId58" Type="http://schemas.openxmlformats.org/officeDocument/2006/relationships/hyperlink" Target="https://revistatransilvania.ro/wp-content/uploads/2022/12/interior-RT11-12-2022-FINAL-47-51-BAGHIU.pdf" TargetMode="External"/><Relationship Id="rId74" Type="http://schemas.openxmlformats.org/officeDocument/2006/relationships/hyperlink" Target="https://revistatransilvania.ro/wp-content/uploads/2022/12/interior-RT11-12-2022-FINAL-23-36-MORARIU.pdf" TargetMode="External"/><Relationship Id="rId79" Type="http://schemas.openxmlformats.org/officeDocument/2006/relationships/hyperlink" Target="https://journals.sagepub.com/doi/abs/10.1177/17504813221129517" TargetMode="External"/><Relationship Id="rId5" Type="http://schemas.openxmlformats.org/officeDocument/2006/relationships/hyperlink" Target="https://revistatransilvania.ro/estetica-vietii-cotidiene-in-filozofia-rsr/" TargetMode="External"/><Relationship Id="rId90" Type="http://schemas.openxmlformats.org/officeDocument/2006/relationships/hyperlink" Target="https://www.peterlang.com/document/1294540" TargetMode="External"/><Relationship Id="rId14" Type="http://schemas.openxmlformats.org/officeDocument/2006/relationships/hyperlink" Target="https://www.cornellpress.cornell.edu/book/9781501766565/creolizing-the-modern/" TargetMode="External"/><Relationship Id="rId22" Type="http://schemas.openxmlformats.org/officeDocument/2006/relationships/hyperlink" Target="https://www.bloomsbury.com/uk/theory-in-the-post-era-9781501358951/" TargetMode="External"/><Relationship Id="rId27" Type="http://schemas.openxmlformats.org/officeDocument/2006/relationships/hyperlink" Target="https://verbum.ppke.hu/index.php/verbum/article/view/307/349" TargetMode="External"/><Relationship Id="rId30" Type="http://schemas.openxmlformats.org/officeDocument/2006/relationships/hyperlink" Target="https://classiques-garnier.com/cioran-archives-paradoxales-tome-vi-nouvelles-approches-critiques-hantise-de-l-echec-essentiel.html" TargetMode="External"/><Relationship Id="rId35" Type="http://schemas.openxmlformats.org/officeDocument/2006/relationships/hyperlink" Target="https://www.ceeol.com/search/viewpdf?id=1079154" TargetMode="External"/><Relationship Id="rId43" Type="http://schemas.openxmlformats.org/officeDocument/2006/relationships/hyperlink" Target="https://revistatransilvania.ro/wp-content/uploads/2022/12/interior-RT11-12-2022-FINAL-52-62-FARMUS.pdf" TargetMode="External"/><Relationship Id="rId48" Type="http://schemas.openxmlformats.org/officeDocument/2006/relationships/hyperlink" Target="https://www.cambridge.org/core/services/aop-cambridge-core/content/view/5C300129225C17CF15AED85ED82ACE90/S0956793322000140a.pdf/peasant_and_the_nation_plot_a_distant_reading_of_the_romanian_rural_novel_from_the_first_half_of_the_twentieth_century.pdf" TargetMode="External"/><Relationship Id="rId56" Type="http://schemas.openxmlformats.org/officeDocument/2006/relationships/hyperlink" Target="https://revistatransilvania.ro/wp-content/uploads/2022/12/interior-RT11-12-2022-FINAL-47-51-BAGHIU.pdf" TargetMode="External"/><Relationship Id="rId64" Type="http://schemas.openxmlformats.org/officeDocument/2006/relationships/hyperlink" Target="https://revistatransilvania.ro/wp-content/uploads/2022/04/denisa-bud.pdf" TargetMode="External"/><Relationship Id="rId69" Type="http://schemas.openxmlformats.org/officeDocument/2006/relationships/hyperlink" Target="https://www.metacriticjournal.com/article/227/the-digital-curation-of-the-romanian-interwar-novel-1920-1940" TargetMode="External"/><Relationship Id="rId77" Type="http://schemas.openxmlformats.org/officeDocument/2006/relationships/hyperlink" Target="https://journals.sagepub.com/doi/full/10.1177/21582440221096445" TargetMode="External"/><Relationship Id="rId8" Type="http://schemas.openxmlformats.org/officeDocument/2006/relationships/hyperlink" Target="https://revistatransilvania.ro/despre-code-switching-in-literaturile-scrise-in-limbi-periferice-multilingvism-si-strategii-discursive-in-romanul-romanesc-din-secolul-al-xix-lea/" TargetMode="External"/><Relationship Id="rId51" Type="http://schemas.openxmlformats.org/officeDocument/2006/relationships/hyperlink" Target="https://revistatransilvania.ro/wp-content/uploads/2022/12/interior-RT10-FINAL-5Rogozanu-42-47.pdf" TargetMode="External"/><Relationship Id="rId72" Type="http://schemas.openxmlformats.org/officeDocument/2006/relationships/hyperlink" Target="https://revistatransilvania.ro/wp-content/uploads/2022/12/interior-RT11-12-2022-FINAL-3-14-FARMATU.pdf" TargetMode="External"/><Relationship Id="rId80" Type="http://schemas.openxmlformats.org/officeDocument/2006/relationships/hyperlink" Target="http://www.studia.ubbcluj.ro/download/pdf/philologia/2022_4/09.pdf" TargetMode="External"/><Relationship Id="rId85" Type="http://schemas.openxmlformats.org/officeDocument/2006/relationships/hyperlink" Target="https://www.metacriticjournal.com/article/227/the-digital-curation-of-the-romanian-interwar-novel-1920-1940" TargetMode="External"/><Relationship Id="rId3" Type="http://schemas.openxmlformats.org/officeDocument/2006/relationships/hyperlink" Target="https://revistatransilvania.ro/postumanul-ca-world-literature-cazul-sf-ului-romanesc-interbelic/" TargetMode="External"/><Relationship Id="rId12" Type="http://schemas.openxmlformats.org/officeDocument/2006/relationships/hyperlink" Target="https://revistatransilvania.ro/the-socialist-realist-structure-of-marin-preda%CA%BCs-morometii/" TargetMode="External"/><Relationship Id="rId17" Type="http://schemas.openxmlformats.org/officeDocument/2006/relationships/hyperlink" Target="https://www.tandfonline.com/doi/abs/10.1080/14682737.2022.2040901" TargetMode="External"/><Relationship Id="rId25" Type="http://schemas.openxmlformats.org/officeDocument/2006/relationships/hyperlink" Target="https://www.bloomsbury.com/uk/theory-in-the-post-era-9781501358951/" TargetMode="External"/><Relationship Id="rId33" Type="http://schemas.openxmlformats.org/officeDocument/2006/relationships/hyperlink" Target="https://www.springer.com/journal/10209" TargetMode="External"/><Relationship Id="rId38" Type="http://schemas.openxmlformats.org/officeDocument/2006/relationships/hyperlink" Target="https://revistatransilvania.ro/wp-content/uploads/2022/04/denisa-bud.pdf" TargetMode="External"/><Relationship Id="rId46" Type="http://schemas.openxmlformats.org/officeDocument/2006/relationships/hyperlink" Target="https://www.cambridge.org/core/services/aop-cambridge-core/content/view/5C300129225C17CF15AED85ED82ACE90/S0956793322000140a.pdf/peasant_and_the_nation_plot_a_distant_reading_of_the_romanian_rural_novel_from_the_first_half_of_the_twentieth_century.pdf" TargetMode="External"/><Relationship Id="rId59" Type="http://schemas.openxmlformats.org/officeDocument/2006/relationships/hyperlink" Target="https://revistatransilvania.ro/wp-content/uploads/2022/09/morariu.pdf" TargetMode="External"/><Relationship Id="rId67" Type="http://schemas.openxmlformats.org/officeDocument/2006/relationships/hyperlink" Target="https://www.metacriticjournal.com/article/227/the-digital-curation-of-the-romanian-interwar-novel-1920-1940" TargetMode="External"/><Relationship Id="rId20" Type="http://schemas.openxmlformats.org/officeDocument/2006/relationships/hyperlink" Target="https://revistatransilvania.ro/the-socialist-realist-structure-of-marin-preda%CA%BCs-morometii/" TargetMode="External"/><Relationship Id="rId41" Type="http://schemas.openxmlformats.org/officeDocument/2006/relationships/hyperlink" Target="https://revistatransilvania.ro/wp-content/uploads/2022/12/interior-RT11-12-2022-FINAL-52-62-FARMUS.pdf" TargetMode="External"/><Relationship Id="rId54" Type="http://schemas.openxmlformats.org/officeDocument/2006/relationships/hyperlink" Target="https://scholar.google.com/scholar?oi=bibs&amp;hl=ro&amp;cites=15868491967811853167" TargetMode="External"/><Relationship Id="rId62" Type="http://schemas.openxmlformats.org/officeDocument/2006/relationships/hyperlink" Target="https://revistatransilvania.ro/wp-content/uploads/2022/12/interior-RT10-FINAL-11ModocGardan-92-98.pdf" TargetMode="External"/><Relationship Id="rId70" Type="http://schemas.openxmlformats.org/officeDocument/2006/relationships/hyperlink" Target="https://www.metacriticjournal.com/article/227/the-digital-curation-of-the-romanian-interwar-novel-1920-1940" TargetMode="External"/><Relationship Id="rId75" Type="http://schemas.openxmlformats.org/officeDocument/2006/relationships/hyperlink" Target="https://www.taylorfrancis.com/chapters/edit/10.4324/9781003193548-9/romanian-sinology-cold-war-andreea-br%C3%AEnz%C4%83" TargetMode="External"/><Relationship Id="rId83" Type="http://schemas.openxmlformats.org/officeDocument/2006/relationships/hyperlink" Target="https://revistatransilvania.ro/rethinking-romanian-literature-collectively-the-inter-imperial-modern-novel/?utm_source=rss&amp;utm_medium=rss&amp;utm_campaign=rethinking-romanian-literature-collectively-the-inter-imperial-modern-novel" TargetMode="External"/><Relationship Id="rId88" Type="http://schemas.openxmlformats.org/officeDocument/2006/relationships/hyperlink" Target="https://www.peterlang.com/document/1180762" TargetMode="External"/><Relationship Id="rId1" Type="http://schemas.openxmlformats.org/officeDocument/2006/relationships/hyperlink" Target="https://revistatransilvania.ro/inter-imperiality-a-political-economy-reading/" TargetMode="External"/><Relationship Id="rId6" Type="http://schemas.openxmlformats.org/officeDocument/2006/relationships/hyperlink" Target="https://revistatransilvania.ro/romancierele-traducerile-de-romane-scrise-de-femei-in-cultura-romana-1841-1918/" TargetMode="External"/><Relationship Id="rId15" Type="http://schemas.openxmlformats.org/officeDocument/2006/relationships/hyperlink" Target="https://revistatransilvania.ro/wp-content/uploads/2022/12/interior-RT10-FINAL-11ModocGardan-92-98.pdf" TargetMode="External"/><Relationship Id="rId23" Type="http://schemas.openxmlformats.org/officeDocument/2006/relationships/hyperlink" Target="https://www.bloomsbury.com/uk/theory-in-the-post-era-9781501358951/" TargetMode="External"/><Relationship Id="rId28" Type="http://schemas.openxmlformats.org/officeDocument/2006/relationships/hyperlink" Target="https://www.joseyustefrias.com/wp-content/uploads/2022/05/YUSTE-FRIAS-Jose_TyP01_2022_Bibliografia-de-impactos-de-la-nocion-de-paratraduccion.pdf" TargetMode="External"/><Relationship Id="rId36" Type="http://schemas.openxmlformats.org/officeDocument/2006/relationships/hyperlink" Target="https://revistatransilvania.ro/wp-content/uploads/2022/12/interior-RT11-12-2022-FINAL-47-51-BAGHIU.pdf" TargetMode="External"/><Relationship Id="rId49" Type="http://schemas.openxmlformats.org/officeDocument/2006/relationships/hyperlink" Target="https://www.cambridge.org/core/services/aop-cambridge-core/content/view/5C300129225C17CF15AED85ED82ACE90/S0956793322000140a.pdf/peasant_and_the_nation_plot_a_distant_reading_of_the_romanian_rural_novel_from_the_first_half_of_the_twentieth_century.pdf" TargetMode="External"/><Relationship Id="rId57" Type="http://schemas.openxmlformats.org/officeDocument/2006/relationships/hyperlink" Target="https://revistatransilvania.ro/wp-content/uploads/2022/12/interior-RT11-12022-FINAL-47-51-BAGHIU.pdf" TargetMode="External"/><Relationship Id="rId10" Type="http://schemas.openxmlformats.org/officeDocument/2006/relationships/hyperlink" Target="https://revistatransilvania.ro/rethinking-romanian-literature-collectively-the-inter-imperial-modern-novel/" TargetMode="External"/><Relationship Id="rId31" Type="http://schemas.openxmlformats.org/officeDocument/2006/relationships/hyperlink" Target="https://classiques-garnier.com/cioran-archives-paradoxales-tome-vi-nouvelles-approches-critiques-de-l-impossibilite-de-l-echec-chez-emil-cioran.html" TargetMode="External"/><Relationship Id="rId44" Type="http://schemas.openxmlformats.org/officeDocument/2006/relationships/hyperlink" Target="https://www.metacriticjournal.com/article/233/compensation-and-kin-selection-in-the-long-nineteenth-century-translationscapes" TargetMode="External"/><Relationship Id="rId52" Type="http://schemas.openxmlformats.org/officeDocument/2006/relationships/hyperlink" Target="https://revistatransilvania.ro/wp-content/uploads/2022/07/Rogozanu-.pdf" TargetMode="External"/><Relationship Id="rId60" Type="http://schemas.openxmlformats.org/officeDocument/2006/relationships/hyperlink" Target="https://revistatransilvania.ro/wp-content/uploads/2022/09/morariu.pdf" TargetMode="External"/><Relationship Id="rId65" Type="http://schemas.openxmlformats.org/officeDocument/2006/relationships/hyperlink" Target="https://revistatransilvania.ro/wp-content/uploads/2022/04/denisa-bud.pdf" TargetMode="External"/><Relationship Id="rId73" Type="http://schemas.openxmlformats.org/officeDocument/2006/relationships/hyperlink" Target="https://revistatransilvania.ro/wp-content/uploads/2022/12/interior-RT11-12-2022-FINAL-3-14-FARMATU.pdf" TargetMode="External"/><Relationship Id="rId78" Type="http://schemas.openxmlformats.org/officeDocument/2006/relationships/hyperlink" Target="https://www.springer.com/journal/10209" TargetMode="External"/><Relationship Id="rId81" Type="http://schemas.openxmlformats.org/officeDocument/2006/relationships/hyperlink" Target="https://link.springer.com/content/pdf/bfm:978-3-031-09648-8/1?pdf=chapter%20toc" TargetMode="External"/><Relationship Id="rId86" Type="http://schemas.openxmlformats.org/officeDocument/2006/relationships/hyperlink" Target="https://revistatransilvania.ro/wp-content/uploads/2022/10/farmus-.pdf" TargetMode="External"/><Relationship Id="rId4" Type="http://schemas.openxmlformats.org/officeDocument/2006/relationships/hyperlink" Target="https://revistatransilvania.ro/materialism-dialectic-si-istoric-in-comunismul-romanesc-i/" TargetMode="External"/><Relationship Id="rId9" Type="http://schemas.openxmlformats.org/officeDocument/2006/relationships/hyperlink" Target="https://www.cambridge.org/core/services/aop-cambridge-core/content/view/5C300129225C17CF15AED85ED82ACE90/S0956793322000140a.pdf/peasant_and_the_nation_plot_a_distant_reading_of_the_romanian_rural_novel_from_the_first_half_of_the_twentieth_century.pdf" TargetMode="External"/><Relationship Id="rId13" Type="http://schemas.openxmlformats.org/officeDocument/2006/relationships/hyperlink" Target="https://www.agriculturejournals.cz/pdfs/age/2022/04/04.pdf" TargetMode="External"/><Relationship Id="rId18" Type="http://schemas.openxmlformats.org/officeDocument/2006/relationships/hyperlink" Target="https://revistatransilvania.ro/wp-content/uploads/2022/07/Goldis-.pdf" TargetMode="External"/><Relationship Id="rId39" Type="http://schemas.openxmlformats.org/officeDocument/2006/relationships/hyperlink" Target="https://revistatransilvania.ro/wp-content/uploads/2022/12/interior-RT11-12-2022-FINAL-37-46-LUPASCU.pdf" TargetMode="External"/><Relationship Id="rId34" Type="http://schemas.openxmlformats.org/officeDocument/2006/relationships/hyperlink" Target="https://www.metacriticjournal.com/article/227/the-digital-curation-of-the-romanian-interwar-novel-1920-1940" TargetMode="External"/><Relationship Id="rId50" Type="http://schemas.openxmlformats.org/officeDocument/2006/relationships/hyperlink" Target="https://revistatransilvania.ro/wp-content/uploads/2022/12/interior-RT10-FINAL-5Rogozanu-42-47.pdf" TargetMode="External"/><Relationship Id="rId55" Type="http://schemas.openxmlformats.org/officeDocument/2006/relationships/hyperlink" Target="https://www.agriculturejournals.cz/pdfs/age/2022/04/04.pdf" TargetMode="External"/><Relationship Id="rId76" Type="http://schemas.openxmlformats.org/officeDocument/2006/relationships/hyperlink" Target="https://www.mdpi.com/2071-1050/14/4/2020" TargetMode="External"/><Relationship Id="rId7" Type="http://schemas.openxmlformats.org/officeDocument/2006/relationships/hyperlink" Target="https://journals.lub.lu.se/sjrs/article/download/23775/21123" TargetMode="External"/><Relationship Id="rId71" Type="http://schemas.openxmlformats.org/officeDocument/2006/relationships/hyperlink" Target="https://revistatransilvania.ro/wp-content/uploads/2022/12/interior-RT11-12-2022-FINAL-3-14-FARMATU.pdf" TargetMode="External"/><Relationship Id="rId2" Type="http://schemas.openxmlformats.org/officeDocument/2006/relationships/hyperlink" Target="https://revistatransilvania.ro/rethinking-romanian-literature-collectively-the-inter-imperial-modern-novel/" TargetMode="External"/><Relationship Id="rId29" Type="http://schemas.openxmlformats.org/officeDocument/2006/relationships/hyperlink" Target="https://revistatransilvania.ro/creatia-de-lumi-in-limbaj-analiza-lumilor-textului-in-poezia-optzecista/" TargetMode="External"/><Relationship Id="rId24" Type="http://schemas.openxmlformats.org/officeDocument/2006/relationships/hyperlink" Target="https://www.bloomsbury.com/uk/theory-in-the-post-era-9781501358951/" TargetMode="External"/><Relationship Id="rId40" Type="http://schemas.openxmlformats.org/officeDocument/2006/relationships/hyperlink" Target="https://revistatransilvania.ro/wp-content/uploads/2022/12/interior-RT11-12-2022-FINAL-52-62-FARMUS.pdf" TargetMode="External"/><Relationship Id="rId45" Type="http://schemas.openxmlformats.org/officeDocument/2006/relationships/hyperlink" Target="https://www.metacriticjournal.com/article/233/compensation-and-kin-selection-in-the-long-nineteenth-century-translationscapes" TargetMode="External"/><Relationship Id="rId66" Type="http://schemas.openxmlformats.org/officeDocument/2006/relationships/hyperlink" Target="https://journals.lub.lu.se/sjrs/article/view/23775" TargetMode="External"/><Relationship Id="rId87" Type="http://schemas.openxmlformats.org/officeDocument/2006/relationships/hyperlink" Target="https://revistatransilvania.ro/wp-content/uploads/2022/09/lupascu.pdf" TargetMode="External"/><Relationship Id="rId61" Type="http://schemas.openxmlformats.org/officeDocument/2006/relationships/hyperlink" Target="https://revistatransilvania.ro/wp-content/uploads/2022/09/morariu.pdf" TargetMode="External"/><Relationship Id="rId82" Type="http://schemas.openxmlformats.org/officeDocument/2006/relationships/hyperlink" Target="http://www.dacoromania.inst-puscariu.ro/articole/2022_2/DR%202-2022%20168-179.pdf" TargetMode="External"/><Relationship Id="rId19" Type="http://schemas.openxmlformats.org/officeDocument/2006/relationships/hyperlink" Target="https://revistatransilvania.ro/wp-content/uploads/2022/12/interior-RT10-FINAL-1Chiorean-3-16.pdf"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www.entertix.ro/events/13981/tesatorul-de-vise-poveste-de-craciun-2-15-december-2022-tnrs-sala-mare-sibiu.html" TargetMode="External"/><Relationship Id="rId21" Type="http://schemas.openxmlformats.org/officeDocument/2006/relationships/hyperlink" Target="https://www.tribuna.ro/stiri/actualitate/tnrs-participa-cu-doua-spectacole-la-reuniunea-teatrelor-nationale-romanesti-din-chisinau-166313.html" TargetMode="External"/><Relationship Id="rId42" Type="http://schemas.openxmlformats.org/officeDocument/2006/relationships/hyperlink" Target="https://www.facebook.com/events/3167704813545325" TargetMode="External"/><Relationship Id="rId47" Type="http://schemas.openxmlformats.org/officeDocument/2006/relationships/hyperlink" Target="https://www.imdb.com/title/tt25504794/" TargetMode="External"/><Relationship Id="rId63" Type="http://schemas.openxmlformats.org/officeDocument/2006/relationships/hyperlink" Target="https://www.bespectactive.eu/" TargetMode="External"/><Relationship Id="rId68" Type="http://schemas.openxmlformats.org/officeDocument/2006/relationships/hyperlink" Target="http://www.sibfest.ro/" TargetMode="External"/><Relationship Id="rId16" Type="http://schemas.openxmlformats.org/officeDocument/2006/relationships/hyperlink" Target="https://www.sibfest.ro/ro/echipa" TargetMode="External"/><Relationship Id="rId11" Type="http://schemas.openxmlformats.org/officeDocument/2006/relationships/hyperlink" Target="https://www.facebook.com/photo/?fbid=471864494939415&amp;set=a.267331145392752" TargetMode="External"/><Relationship Id="rId32" Type="http://schemas.openxmlformats.org/officeDocument/2006/relationships/hyperlink" Target="http://www.sibfest.ro/" TargetMode="External"/><Relationship Id="rId37" Type="http://schemas.openxmlformats.org/officeDocument/2006/relationships/hyperlink" Target="https://sibiucityapp.ro/ro/events/da-mi-inima-napoi" TargetMode="External"/><Relationship Id="rId53" Type="http://schemas.openxmlformats.org/officeDocument/2006/relationships/hyperlink" Target="https://www.stiridesibiu.ro/stiri/reactie-impresionanta-a-publicului-la-povestea-printesei-deocheate-jucata-de-actorii-tnrs-pe" TargetMode="External"/><Relationship Id="rId58" Type="http://schemas.openxmlformats.org/officeDocument/2006/relationships/hyperlink" Target="https://www.oradesibiu.ro/2022/06/29/recomandari-fits-2022-spectacolele-din-ziua-a-cincea/" TargetMode="External"/><Relationship Id="rId74" Type="http://schemas.openxmlformats.org/officeDocument/2006/relationships/hyperlink" Target="http://www.tnrs.ro/" TargetMode="External"/><Relationship Id="rId79" Type="http://schemas.openxmlformats.org/officeDocument/2006/relationships/hyperlink" Target="https://www.youtube.com/watch?v=4yf4crsvoW0" TargetMode="External"/><Relationship Id="rId5" Type="http://schemas.openxmlformats.org/officeDocument/2006/relationships/hyperlink" Target="https://evt-as.s3.eu-central-1.amazonaws.com/30db741l2x463qmtnqikgl2kjb8a?response-content-disposition=inline%3B%20filename%3D%22PROGRAM_FITS%202022_ro.pdf%22%3B%20filename%2A%3DUTF-8%27%27PROGRAM_FITS%25202022_ro.pdf&amp;response-content-type=application%2Fpdf&amp;X-Amz-Algorithm=AWS4-HMAC-SHA256&amp;X-Amz-Credential=AKIAJSYHGRGV3SCK2MWA%2F20230707%2Feu-central-1%2Fs3%2Faws4_request&amp;X-Amz-Date=20230707T170534Z&amp;X-Amz-Expires=300&amp;X-Amz-SignedHeaders=host&amp;X-Amz-Signature=fd5f53045e086d7aa5d5c953dd8bf81a2fc6496c9e2b91bd60a507cdccc49cb4" TargetMode="External"/><Relationship Id="rId61" Type="http://schemas.openxmlformats.org/officeDocument/2006/relationships/hyperlink" Target="https://www.sibfest.ro/ro/events/therme-forum-teatru-si-arhitectura" TargetMode="External"/><Relationship Id="rId82" Type="http://schemas.openxmlformats.org/officeDocument/2006/relationships/hyperlink" Target="https://tnme.md/spectacole/romeo-si-julieta/" TargetMode="External"/><Relationship Id="rId19" Type="http://schemas.openxmlformats.org/officeDocument/2006/relationships/hyperlink" Target="https://www.moldpres.md/news/2022/10/26/22008066" TargetMode="External"/><Relationship Id="rId14" Type="http://schemas.openxmlformats.org/officeDocument/2006/relationships/hyperlink" Target="https://www.turnulsfatului.ro/2022/11/02/datfest-festivalul-dedicat-tinerilor-sibieni-la-a-vii-a-editie-o-saptamana-plina-de-evenimente-197855" TargetMode="External"/><Relationship Id="rId22" Type="http://schemas.openxmlformats.org/officeDocument/2006/relationships/hyperlink" Target="https://www.ort.ro/eveniment/542/ro/Bal-la-Savoy.html" TargetMode="External"/><Relationship Id="rId27" Type="http://schemas.openxmlformats.org/officeDocument/2006/relationships/hyperlink" Target="https://www.radioromaniacultural.ro/sectiuni-articole/teatru-si-film/tnrs-prezinta-doua-premiere-in-luna-martie-macbeth-si-echilibru-fragil-de-ziua-mondiala-a-teatrului-id31524.html" TargetMode="External"/><Relationship Id="rId30" Type="http://schemas.openxmlformats.org/officeDocument/2006/relationships/hyperlink" Target="https://www.facebook.com/TNRSS/videos/iat%C4%83-cum-a-fost-primit%C4%83-povestea-prin%C8%9Besei-deocheate-regia-silviu-purc%C4%83rete-pe-s/434723758567194/" TargetMode="External"/><Relationship Id="rId35" Type="http://schemas.openxmlformats.org/officeDocument/2006/relationships/hyperlink" Target="https://tnme.md/programul-reuniunii/" TargetMode="External"/><Relationship Id="rId43" Type="http://schemas.openxmlformats.org/officeDocument/2006/relationships/hyperlink" Target="https://www.facebook.com/events/453084783475575" TargetMode="External"/><Relationship Id="rId48" Type="http://schemas.openxmlformats.org/officeDocument/2006/relationships/hyperlink" Target="https://www.radioromaniacultural.ro/sectiuni-articole/teatru-si-film/fits-anunta-programul-spectacolelor-si-pune-in-vanzare-biletele-pentru-2022-id32604.html" TargetMode="External"/><Relationship Id="rId56" Type="http://schemas.openxmlformats.org/officeDocument/2006/relationships/hyperlink" Target="https://www.ziarulmetropolis.ro/o-premiera-marca-silviu-purcarete-la-tnrs-jocuri-vorbe-greieri-in-rolul-principal-constantin-chiriac-2/" TargetMode="External"/><Relationship Id="rId64" Type="http://schemas.openxmlformats.org/officeDocument/2006/relationships/hyperlink" Target="https://www.tnrs.ro/ro/scena-digitala" TargetMode="External"/><Relationship Id="rId69" Type="http://schemas.openxmlformats.org/officeDocument/2006/relationships/hyperlink" Target="http://www.sibfest.ro/" TargetMode="External"/><Relationship Id="rId77" Type="http://schemas.openxmlformats.org/officeDocument/2006/relationships/hyperlink" Target="https://www.tnrs.ro/ro/events/jocuri-vorbe-greieri" TargetMode="External"/><Relationship Id="rId8" Type="http://schemas.openxmlformats.org/officeDocument/2006/relationships/hyperlink" Target="https://evt-as.s3.eu-central-1.amazonaws.com/30db741l2x463qmtnqikgl2kjb8a?response-content-disposition=inline%3B%20filename%3D%22PROGRAM_FITS%202022_ro.pdf%22%3B%20filename%2A%3DUTF-8%27%27PROGRAM_FITS%25202022_ro.pdf&amp;response-content-type=application%2Fpdf&amp;X-Amz-Algorithm=AWS4-HMAC-SHA256&amp;X-Amz-Credential=AKIAJSYHGRGV3SCK2MWA%2F20230707%2Feu-central-1%2Fs3%2Faws4_request&amp;X-Amz-Date=20230707T170534Z&amp;X-Amz-Expires=300&amp;X-Amz-SignedHeaders=host&amp;X-Amz-Signature=fd5f53045e086d7aa5d5c953dd8bf81a2fc6496c9e2b91bd60a507cdccc49cb4" TargetMode="External"/><Relationship Id="rId51" Type="http://schemas.openxmlformats.org/officeDocument/2006/relationships/hyperlink" Target="https://sibfest.ro/ro/homepage-127/events/povestea-prin-esei-deocheate--online-" TargetMode="External"/><Relationship Id="rId72" Type="http://schemas.openxmlformats.org/officeDocument/2006/relationships/hyperlink" Target="https://www.sibfest.ro/catalog-fits-2022" TargetMode="External"/><Relationship Id="rId80" Type="http://schemas.openxmlformats.org/officeDocument/2006/relationships/hyperlink" Target="https://www.tnrs.ro/ro/turnee" TargetMode="External"/><Relationship Id="rId3" Type="http://schemas.openxmlformats.org/officeDocument/2006/relationships/hyperlink" Target="https://evt-as.s3.eu-central-1.amazonaws.com/30db741l2x463qmtnqikgl2kjb8a?response-content-disposition=inline%3B%20filename%3D%22PROGRAM_FITS%202022_ro.pdf%22%3B%20filename%2A%3DUTF-8%27%27PROGRAM_FITS%25202022_ro.pdf&amp;response-content-type=application%2Fpdf&amp;X-Amz-Algorithm=AWS4-HMAC-SHA256&amp;X-Amz-Credential=AKIAJSYHGRGV3SCK2MWA%2F20230707%2Feu-central-1%2Fs3%2Faws4_request&amp;X-Amz-Date=20230707T170534Z&amp;X-Amz-Expires=300&amp;X-Amz-SignedHeaders=host&amp;X-Amz-Signature=fd5f53045e086d7aa5d5c953dd8bf81a2fc6496c9e2b91bd60a507cdccc49cb4" TargetMode="External"/><Relationship Id="rId12" Type="http://schemas.openxmlformats.org/officeDocument/2006/relationships/hyperlink" Target="https://www.sibfest.ro/catalog-fits-2022" TargetMode="External"/><Relationship Id="rId17" Type="http://schemas.openxmlformats.org/officeDocument/2006/relationships/hyperlink" Target="https://capitalcultural.ro/festivalul-statuilor-vivante-la-fits-2022/" TargetMode="External"/><Relationship Id="rId25" Type="http://schemas.openxmlformats.org/officeDocument/2006/relationships/hyperlink" Target="https://www.radioromaniacultural.ro/sectiuni-articole/teatru-si-film/fits-anunta-programul-spectacolelor-si-pune-in-vanzare-biletele-pentru-2022-id32604.html" TargetMode="External"/><Relationship Id="rId33" Type="http://schemas.openxmlformats.org/officeDocument/2006/relationships/hyperlink" Target="http://www.sibfest.ro/" TargetMode="External"/><Relationship Id="rId38" Type="http://schemas.openxmlformats.org/officeDocument/2006/relationships/hyperlink" Target="https://www.facebook.com/events/sala-ceahlau/solas/1713431585687505/?locale=ms_MY" TargetMode="External"/><Relationship Id="rId46" Type="http://schemas.openxmlformats.org/officeDocument/2006/relationships/hyperlink" Target="https://fnt.ro/2022/trei-surori/" TargetMode="External"/><Relationship Id="rId59" Type="http://schemas.openxmlformats.org/officeDocument/2006/relationships/hyperlink" Target="https://www.sibfest.ro/ro/echipa" TargetMode="External"/><Relationship Id="rId67" Type="http://schemas.openxmlformats.org/officeDocument/2006/relationships/hyperlink" Target="http://www.sibfest.ro/" TargetMode="External"/><Relationship Id="rId20" Type="http://schemas.openxmlformats.org/officeDocument/2006/relationships/hyperlink" Target="http://ziarulexclusiv.ro/2022/10/22/spectacolul-studentesc-puzzle-incheie-editia-din-acest-an-a-festivalului-morsi-din-milano/" TargetMode="External"/><Relationship Id="rId41" Type="http://schemas.openxmlformats.org/officeDocument/2006/relationships/hyperlink" Target="https://www.alfredoferreroeditore.com/event/puzzle-morsi-2022/2022-10-19/" TargetMode="External"/><Relationship Id="rId54" Type="http://schemas.openxmlformats.org/officeDocument/2006/relationships/hyperlink" Target="https://www.stiridesibiu.ro/stiri/reactie-impresionanta-a-publicului-la-povestea-printesei-deocheate-jucata-de-actorii-tnrs-pe" TargetMode="External"/><Relationship Id="rId62" Type="http://schemas.openxmlformats.org/officeDocument/2006/relationships/hyperlink" Target="https://www.sibfest.ro/ro/descarca-program" TargetMode="External"/><Relationship Id="rId70" Type="http://schemas.openxmlformats.org/officeDocument/2006/relationships/hyperlink" Target="http://www.sibfest.ro/" TargetMode="External"/><Relationship Id="rId75" Type="http://schemas.openxmlformats.org/officeDocument/2006/relationships/hyperlink" Target="http://www.sibfest.ro/" TargetMode="External"/><Relationship Id="rId1" Type="http://schemas.openxmlformats.org/officeDocument/2006/relationships/hyperlink" Target="https://evt-as.s3.eu-central-1.amazonaws.com/30db741l2x463qmtnqikgl2kjb8a?response-content-disposition=inline%3B%20filename%3D%22PROGRAM_FITS%202022_ro.pdf%22%3B%20filename%2A%3DUTF-8%27%27PROGRAM_FITS%25202022_ro.pdf&amp;response-content-type=application%2Fpdf&amp;X-Amz-Algorithm=AWS4-HMAC-SHA256&amp;X-Amz-Credential=AKIAJSYHGRGV3SCK2MWA%2F20230707%2Feu-central-1%2Fs3%2Faws4_request&amp;X-Amz-Date=20230707T170534Z&amp;X-Amz-Expires=300&amp;X-Amz-SignedHeaders=host&amp;X-Amz-Signature=fd5f53045e086d7aa5d5c953dd8bf81a2fc6496c9e2b91bd60a507cdccc49cb4" TargetMode="External"/><Relationship Id="rId6" Type="http://schemas.openxmlformats.org/officeDocument/2006/relationships/hyperlink" Target="https://evt-as.s3.eu-central-1.amazonaws.com/30db741l2x463qmtnqikgl2kjb8a?response-content-disposition=inline%3B%20filename%3D%22PROGRAM_FITS%202022_ro.pdf%22%3B%20filename%2A%3DUTF-8%27%27PROGRAM_FITS%25202022_ro.pdf&amp;response-content-type=application%2Fpdf&amp;X-Amz-Algorithm=AWS4-HMAC-SHA256&amp;X-Amz-Credential=AKIAJSYHGRGV3SCK2MWA%2F20230707%2Feu-central-1%2Fs3%2Faws4_request&amp;X-Amz-Date=20230707T170534Z&amp;X-Amz-Expires=300&amp;X-Amz-SignedHeaders=host&amp;X-Amz-Signature=fd5f53045e086d7aa5d5c953dd8bf81a2fc6496c9e2b91bd60a507cdccc49cb4" TargetMode="External"/><Relationship Id="rId15" Type="http://schemas.openxmlformats.org/officeDocument/2006/relationships/hyperlink" Target="https://stradacetatii.ro/2022/06/festivalul-universitatilor-de-teatru-si-management-cultural-de-la-sibiu-un-reper-in-europa/" TargetMode="External"/><Relationship Id="rId23" Type="http://schemas.openxmlformats.org/officeDocument/2006/relationships/hyperlink" Target="https://www.mesageruldesibiu.ro/o-sala-de-spectacole-din-tokyo-s-a-inclinat-in-fata-romaniei/" TargetMode="External"/><Relationship Id="rId28" Type="http://schemas.openxmlformats.org/officeDocument/2006/relationships/hyperlink" Target="https://stradacetatii.ro/2022/06/festivalul-universitatilor-de-teatru-si-management-cultural-de-la-sibiu-un-reper-in-europa/" TargetMode="External"/><Relationship Id="rId36" Type="http://schemas.openxmlformats.org/officeDocument/2006/relationships/hyperlink" Target="https://www.tnrs.ro/ro/platforma-doctorala" TargetMode="External"/><Relationship Id="rId49" Type="http://schemas.openxmlformats.org/officeDocument/2006/relationships/hyperlink" Target="https://www.entertix.ro/evenimente/11381/faust-3-iulie-2022-fabrica-de-cultura-iacm-constructii-sa-unicredit-sala-faust-sibiu.html" TargetMode="External"/><Relationship Id="rId57" Type="http://schemas.openxmlformats.org/officeDocument/2006/relationships/hyperlink" Target="https://www.sibieni.ro/despre/tesatorul-de-vise-poveste-de-craciun-2/" TargetMode="External"/><Relationship Id="rId10" Type="http://schemas.openxmlformats.org/officeDocument/2006/relationships/hyperlink" Target="https://evt-as.s3.eu-central-1.amazonaws.com/30db741l2x463qmtnqikgl2kjb8a?response-content-disposition=inline%3B%20filename%3D%22PROGRAM_FITS%202022_ro.pdf%22%3B%20filename%2A%3DUTF-8%27%27PROGRAM_FITS%25202022_ro.pdf&amp;response-content-type=application%2Fpdf&amp;X-Amz-Algorithm=AWS4-HMAC-SHA256&amp;X-Amz-Credential=AKIAJSYHGRGV3SCK2MWA%2F20230707%2Feu-central-1%2Fs3%2Faws4_request&amp;X-Amz-Date=20230707T170534Z&amp;X-Amz-Expires=300&amp;X-Amz-SignedHeaders=host&amp;X-Amz-Signature=fd5f53045e086d7aa5d5c953dd8bf81a2fc6496c9e2b91bd60a507cdccc49cb4" TargetMode="External"/><Relationship Id="rId31" Type="http://schemas.openxmlformats.org/officeDocument/2006/relationships/hyperlink" Target="http://www.sibfest.ro/" TargetMode="External"/><Relationship Id="rId44" Type="http://schemas.openxmlformats.org/officeDocument/2006/relationships/hyperlink" Target="https://tnme.md/spectacole/conferinta-iraniana/" TargetMode="External"/><Relationship Id="rId52" Type="http://schemas.openxmlformats.org/officeDocument/2006/relationships/hyperlink" Target="https://sibfest.ro/ro/homepage-127/events/povestea-prin-esei-deocheate--online-" TargetMode="External"/><Relationship Id="rId60" Type="http://schemas.openxmlformats.org/officeDocument/2006/relationships/hyperlink" Target="https://sibiuartsmarket.ro/ro/places/bursa-de-spectacole-de-la-sibiu" TargetMode="External"/><Relationship Id="rId65" Type="http://schemas.openxmlformats.org/officeDocument/2006/relationships/hyperlink" Target="http://www.sibfest.ro/" TargetMode="External"/><Relationship Id="rId73" Type="http://schemas.openxmlformats.org/officeDocument/2006/relationships/hyperlink" Target="https://tmff.net/about/team/" TargetMode="External"/><Relationship Id="rId78" Type="http://schemas.openxmlformats.org/officeDocument/2006/relationships/hyperlink" Target="https://sibfest.ro/ro/newses/pi-vzgmplk1rrw" TargetMode="External"/><Relationship Id="rId81" Type="http://schemas.openxmlformats.org/officeDocument/2006/relationships/hyperlink" Target="https://www.fest.md/ro/evenimente/spectacole/conferinta-iraniana" TargetMode="External"/><Relationship Id="rId4" Type="http://schemas.openxmlformats.org/officeDocument/2006/relationships/hyperlink" Target="https://evt-as.s3.eu-central-1.amazonaws.com/30db741l2x463qmtnqikgl2kjb8a?response-content-disposition=inline%3B%20filename%3D%22PROGRAM_FITS%202022_ro.pdf%22%3B%20filename%2A%3DUTF-8%27%27PROGRAM_FITS%25202022_ro.pdf&amp;response-content-type=application%2Fpdf&amp;X-Amz-Algorithm=AWS4-HMAC-SHA256&amp;X-Amz-Credential=AKIAJSYHGRGV3SCK2MWA%2F20230707%2Feu-central-1%2Fs3%2Faws4_request&amp;X-Amz-Date=20230707T170534Z&amp;X-Amz-Expires=300&amp;X-Amz-SignedHeaders=host&amp;X-Amz-Signature=fd5f53045e086d7aa5d5c953dd8bf81a2fc6496c9e2b91bd60a507cdccc49cb4" TargetMode="External"/><Relationship Id="rId9" Type="http://schemas.openxmlformats.org/officeDocument/2006/relationships/hyperlink" Target="https://evt-as.s3.eu-central-1.amazonaws.com/30db741l2x463qmtnqikgl2kjb8a?response-content-disposition=inline%3B%20filename%3D%22PROGRAM_FITS%202022_ro.pdf%22%3B%20filename%2A%3DUTF-8%27%27PROGRAM_FITS%25202022_ro.pdf&amp;response-content-type=application%2Fpdf&amp;X-Amz-Algorithm=AWS4-HMAC-SHA256&amp;X-Amz-Credential=AKIAJSYHGRGV3SCK2MWA%2F20230707%2Feu-central-1%2Fs3%2Faws4_request&amp;X-Amz-Date=20230707T170534Z&amp;X-Amz-Expires=300&amp;X-Amz-SignedHeaders=host&amp;X-Amz-Signature=fd5f53045e086d7aa5d5c953dd8bf81a2fc6496c9e2b91bd60a507cdccc49cb4" TargetMode="External"/><Relationship Id="rId13" Type="http://schemas.openxmlformats.org/officeDocument/2006/relationships/hyperlink" Target="http://www.sibiuartsmarket.ro/" TargetMode="External"/><Relationship Id="rId18" Type="http://schemas.openxmlformats.org/officeDocument/2006/relationships/hyperlink" Target="https://www.facebook.com/photo/?fbid=527894739359586&amp;set=a.446220977526963&amp;__cft__%5b0%5d=AZV6CVvnNpKM-b9jg0KAlVqR-HMdU8_NT-f8_jcvkFUio0K5R61Ia_OHkVw-fJSXKrNLfSqo7VrJCgwLX-mQOBTV1KnilbPsQpCyQCDcqoCA9sVPeedPzu7Q1Xpe5sH7lOfcUUQD7_dww6MuLDFIEljK0eAv9cpQTCviIRLrslHIxOL22ap8Q2u9lRP2wwTDZ4O8_A5bKpfo04wcWA08SRR8" TargetMode="External"/><Relationship Id="rId39" Type="http://schemas.openxmlformats.org/officeDocument/2006/relationships/hyperlink" Target="https://fnt.ro/2022/les-loges-cabinele/" TargetMode="External"/><Relationship Id="rId34" Type="http://schemas.openxmlformats.org/officeDocument/2006/relationships/hyperlink" Target="http://www.sibfest.ro/" TargetMode="External"/><Relationship Id="rId50" Type="http://schemas.openxmlformats.org/officeDocument/2006/relationships/hyperlink" Target="https://www.oradesibiu.ro/2022/05/27/faust-primul-spectacol-sold-out-la-fits-2022/" TargetMode="External"/><Relationship Id="rId55" Type="http://schemas.openxmlformats.org/officeDocument/2006/relationships/hyperlink" Target="https://www.stiridesibiu.ro/stiri/reactie-impresionanta-a-publicului-la-povestea-printesei-deocheate-jucata-de-actorii-tnrs-pe" TargetMode="External"/><Relationship Id="rId76" Type="http://schemas.openxmlformats.org/officeDocument/2006/relationships/hyperlink" Target="https://evt-as.s3.eu-central-1.amazonaws.com/7iep26vwqv4wp9lfwph3mwy725d4?response-content-disposition=inline%3B%20filename%3D%22Catalog_2022.pdf%22%3B%20filename%2A%3DUTF-8%27%27Catalog_2022.pdf&amp;response-content-type=application%2Fpdf&amp;X-Amz-Algorithm=AWS" TargetMode="External"/><Relationship Id="rId7" Type="http://schemas.openxmlformats.org/officeDocument/2006/relationships/hyperlink" Target="https://evt-as.s3.eu-central-1.amazonaws.com/30db741l2x463qmtnqikgl2kjb8a?response-content-disposition=inline%3B%20filename%3D%22PROGRAM_FITS%202022_ro.pdf%22%3B%20filename%2A%3DUTF-8%27%27PROGRAM_FITS%25202022_ro.pdf&amp;response-content-type=application%2Fpdf&amp;X-Amz-Algorithm=AWS4-HMAC-SHA256&amp;X-Amz-Credential=AKIAJSYHGRGV3SCK2MWA%2F20230707%2Feu-central-1%2Fs3%2Faws4_request&amp;X-Amz-Date=20230707T170534Z&amp;X-Amz-Expires=300&amp;X-Amz-SignedHeaders=host&amp;X-Amz-Signature=fd5f53045e086d7aa5d5c953dd8bf81a2fc6496c9e2b91bd60a507cdccc49cb4" TargetMode="External"/><Relationship Id="rId71" Type="http://schemas.openxmlformats.org/officeDocument/2006/relationships/hyperlink" Target="https://www.tnrs.ro/ro/events/you-topia-1" TargetMode="External"/><Relationship Id="rId2" Type="http://schemas.openxmlformats.org/officeDocument/2006/relationships/hyperlink" Target="https://evt-as.s3.eu-central-1.amazonaws.com/30db741l2x463qmtnqikgl2kjb8a?response-content-disposition=inline%3B%20filename%3D%22PROGRAM_FITS%202022_ro.pdf%22%3B%20filename%2A%3DUTF-8%27%27PROGRAM_FITS%25202022_ro.pdf&amp;response-content-type=application%2Fpdf&amp;X-Amz-Algorithm=AWS4-HMAC-SHA256&amp;X-Amz-Credential=AKIAJSYHGRGV3SCK2MWA%2F20230707%2Feu-central-1%2Fs3%2Faws4_request&amp;X-Amz-Date=20230707T170534Z&amp;X-Amz-Expires=300&amp;X-Amz-SignedHeaders=host&amp;X-Amz-Signature=fd5f53045e086d7aa5d5c953dd8bf81a2fc6496c9e2b91bd60a507cdccc49cb4" TargetMode="External"/><Relationship Id="rId29" Type="http://schemas.openxmlformats.org/officeDocument/2006/relationships/hyperlink" Target="http://www.sibfest.ro/" TargetMode="External"/><Relationship Id="rId24" Type="http://schemas.openxmlformats.org/officeDocument/2006/relationships/hyperlink" Target="https://www.ziarulmetropolis.ro/constantin-chiriac-recital-extraordinar-la-londra/" TargetMode="External"/><Relationship Id="rId40" Type="http://schemas.openxmlformats.org/officeDocument/2006/relationships/hyperlink" Target="https://www.facebook.com/permalink.php?story_fbid=455459373347192&amp;id=100066494002043" TargetMode="External"/><Relationship Id="rId45" Type="http://schemas.openxmlformats.org/officeDocument/2006/relationships/hyperlink" Target="https://tnrs.ro/ro/turnee" TargetMode="External"/><Relationship Id="rId66" Type="http://schemas.openxmlformats.org/officeDocument/2006/relationships/hyperlink" Target="http://www.sibfest.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998"/>
  <sheetViews>
    <sheetView tabSelected="1" topLeftCell="Y1" workbookViewId="0">
      <pane ySplit="4" topLeftCell="A86" activePane="bottomLeft" state="frozen"/>
      <selection pane="bottomLeft" activeCell="AQ94" sqref="AQ94"/>
    </sheetView>
  </sheetViews>
  <sheetFormatPr defaultColWidth="14.3984375" defaultRowHeight="15" customHeight="1"/>
  <cols>
    <col min="1" max="1" width="12.1328125" customWidth="1"/>
    <col min="2" max="2" width="42.1328125" customWidth="1"/>
    <col min="3" max="3" width="17.1328125" customWidth="1"/>
    <col min="4" max="4" width="19.73046875" customWidth="1"/>
    <col min="5" max="5" width="13.265625" customWidth="1"/>
    <col min="6" max="40" width="7.73046875" customWidth="1"/>
    <col min="41" max="41" width="12.1328125" customWidth="1"/>
    <col min="42" max="43" width="13" customWidth="1"/>
    <col min="44" max="45" width="14.1328125" customWidth="1"/>
  </cols>
  <sheetData>
    <row r="1" spans="1:45" ht="14.25">
      <c r="A1" s="1"/>
      <c r="B1" s="1"/>
      <c r="C1" s="1"/>
      <c r="D1" s="1"/>
      <c r="E1" s="1"/>
      <c r="F1" s="2"/>
      <c r="G1" s="1"/>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row>
    <row r="2" spans="1:45" ht="24.75" customHeight="1">
      <c r="A2" s="4" t="s">
        <v>0</v>
      </c>
      <c r="B2" s="5"/>
      <c r="C2" s="6"/>
      <c r="D2" s="1"/>
      <c r="E2" s="1"/>
      <c r="F2" s="2"/>
      <c r="G2" s="1"/>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row>
    <row r="3" spans="1:45" ht="39" customHeight="1">
      <c r="A3" s="1"/>
      <c r="B3" s="1"/>
      <c r="C3" s="1"/>
      <c r="D3" s="7"/>
      <c r="E3" s="7" t="s">
        <v>1</v>
      </c>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3"/>
      <c r="AP3" s="3"/>
      <c r="AQ3" s="3"/>
      <c r="AR3" s="9" t="s">
        <v>2</v>
      </c>
      <c r="AS3" s="9" t="s">
        <v>3</v>
      </c>
    </row>
    <row r="4" spans="1:45" ht="86.25" customHeight="1">
      <c r="A4" s="10" t="s">
        <v>4</v>
      </c>
      <c r="B4" s="11" t="s">
        <v>5</v>
      </c>
      <c r="C4" s="11" t="s">
        <v>6</v>
      </c>
      <c r="D4" s="11" t="s">
        <v>7</v>
      </c>
      <c r="E4" s="11" t="s">
        <v>8</v>
      </c>
      <c r="F4" s="11" t="s">
        <v>9</v>
      </c>
      <c r="G4" s="11" t="s">
        <v>10</v>
      </c>
      <c r="H4" s="11" t="s">
        <v>11</v>
      </c>
      <c r="I4" s="11" t="s">
        <v>12</v>
      </c>
      <c r="J4" s="11" t="s">
        <v>13</v>
      </c>
      <c r="K4" s="11" t="s">
        <v>14</v>
      </c>
      <c r="L4" s="11" t="s">
        <v>15</v>
      </c>
      <c r="M4" s="11" t="s">
        <v>16</v>
      </c>
      <c r="N4" s="11" t="s">
        <v>17</v>
      </c>
      <c r="O4" s="11" t="s">
        <v>18</v>
      </c>
      <c r="P4" s="11" t="s">
        <v>19</v>
      </c>
      <c r="Q4" s="11" t="s">
        <v>20</v>
      </c>
      <c r="R4" s="11" t="s">
        <v>21</v>
      </c>
      <c r="S4" s="11" t="s">
        <v>22</v>
      </c>
      <c r="T4" s="11" t="s">
        <v>23</v>
      </c>
      <c r="U4" s="11" t="s">
        <v>24</v>
      </c>
      <c r="V4" s="11" t="s">
        <v>25</v>
      </c>
      <c r="W4" s="12" t="s">
        <v>26</v>
      </c>
      <c r="X4" s="12" t="s">
        <v>27</v>
      </c>
      <c r="Y4" s="12" t="s">
        <v>28</v>
      </c>
      <c r="Z4" s="12" t="s">
        <v>29</v>
      </c>
      <c r="AA4" s="12" t="s">
        <v>30</v>
      </c>
      <c r="AB4" s="12" t="s">
        <v>31</v>
      </c>
      <c r="AC4" s="12" t="s">
        <v>32</v>
      </c>
      <c r="AD4" s="12" t="s">
        <v>33</v>
      </c>
      <c r="AE4" s="12" t="s">
        <v>34</v>
      </c>
      <c r="AF4" s="12" t="s">
        <v>35</v>
      </c>
      <c r="AG4" s="12" t="s">
        <v>36</v>
      </c>
      <c r="AH4" s="12" t="s">
        <v>37</v>
      </c>
      <c r="AI4" s="12" t="s">
        <v>38</v>
      </c>
      <c r="AJ4" s="12" t="s">
        <v>39</v>
      </c>
      <c r="AK4" s="12" t="s">
        <v>40</v>
      </c>
      <c r="AL4" s="12" t="s">
        <v>41</v>
      </c>
      <c r="AM4" s="12" t="s">
        <v>42</v>
      </c>
      <c r="AN4" s="12" t="s">
        <v>43</v>
      </c>
      <c r="AO4" s="13" t="s">
        <v>44</v>
      </c>
      <c r="AP4" s="10" t="s">
        <v>45</v>
      </c>
      <c r="AQ4" s="10" t="s">
        <v>46</v>
      </c>
      <c r="AR4" s="14" t="s">
        <v>47</v>
      </c>
      <c r="AS4" s="14" t="s">
        <v>48</v>
      </c>
    </row>
    <row r="5" spans="1:45" ht="14.25">
      <c r="A5" s="15">
        <v>1</v>
      </c>
      <c r="B5" s="16" t="s">
        <v>49</v>
      </c>
      <c r="C5" s="16" t="s">
        <v>50</v>
      </c>
      <c r="D5" s="17" t="s">
        <v>51</v>
      </c>
      <c r="E5" s="17">
        <v>1600</v>
      </c>
      <c r="F5" s="18">
        <v>2700</v>
      </c>
      <c r="G5" s="18">
        <v>762.5</v>
      </c>
      <c r="H5" s="18">
        <v>1000</v>
      </c>
      <c r="I5" s="18">
        <v>926</v>
      </c>
      <c r="J5" s="18"/>
      <c r="K5" s="18"/>
      <c r="L5" s="18"/>
      <c r="M5" s="18"/>
      <c r="N5" s="18"/>
      <c r="O5" s="18"/>
      <c r="P5" s="18"/>
      <c r="Q5" s="18"/>
      <c r="R5" s="18"/>
      <c r="S5" s="18"/>
      <c r="T5" s="18"/>
      <c r="U5" s="18"/>
      <c r="V5" s="18"/>
      <c r="W5" s="18"/>
      <c r="X5" s="18"/>
      <c r="Y5" s="18"/>
      <c r="Z5" s="18"/>
      <c r="AA5" s="18"/>
      <c r="AB5" s="18"/>
      <c r="AC5" s="18"/>
      <c r="AD5" s="18">
        <v>364</v>
      </c>
      <c r="AE5" s="18">
        <v>728</v>
      </c>
      <c r="AF5" s="18"/>
      <c r="AG5" s="18"/>
      <c r="AH5" s="18"/>
      <c r="AI5" s="18"/>
      <c r="AJ5" s="18"/>
      <c r="AK5" s="18"/>
      <c r="AL5" s="18"/>
      <c r="AM5" s="18"/>
      <c r="AN5" s="18"/>
      <c r="AO5" s="19">
        <f t="shared" ref="AO5:AO44" si="0">SUM(F5:AN5)</f>
        <v>6480.5</v>
      </c>
      <c r="AP5" s="20">
        <v>6480.5</v>
      </c>
      <c r="AQ5" s="20">
        <v>6480.5</v>
      </c>
      <c r="AR5" s="21">
        <f t="shared" ref="AR5:AR93" si="1">AO5-AP5</f>
        <v>0</v>
      </c>
      <c r="AS5" s="21">
        <f t="shared" ref="AS5:AS93" si="2">AO5-AQ5</f>
        <v>0</v>
      </c>
    </row>
    <row r="6" spans="1:45" ht="14.25">
      <c r="A6" s="15">
        <v>2</v>
      </c>
      <c r="B6" s="16" t="s">
        <v>52</v>
      </c>
      <c r="C6" s="16" t="s">
        <v>50</v>
      </c>
      <c r="D6" s="17" t="s">
        <v>53</v>
      </c>
      <c r="E6" s="17">
        <v>1600</v>
      </c>
      <c r="F6" s="18">
        <v>2700</v>
      </c>
      <c r="G6" s="18">
        <v>1180</v>
      </c>
      <c r="H6" s="22">
        <v>400</v>
      </c>
      <c r="I6" s="22">
        <v>50</v>
      </c>
      <c r="J6" s="22"/>
      <c r="K6" s="22"/>
      <c r="L6" s="22"/>
      <c r="M6" s="22"/>
      <c r="N6" s="22">
        <v>150</v>
      </c>
      <c r="O6" s="22">
        <v>1029</v>
      </c>
      <c r="P6" s="22">
        <v>100</v>
      </c>
      <c r="Q6" s="22"/>
      <c r="R6" s="22">
        <v>200</v>
      </c>
      <c r="S6" s="22">
        <v>120</v>
      </c>
      <c r="T6" s="22"/>
      <c r="U6" s="22"/>
      <c r="V6" s="22"/>
      <c r="W6" s="22"/>
      <c r="X6" s="22"/>
      <c r="Y6" s="22"/>
      <c r="Z6" s="22">
        <v>20</v>
      </c>
      <c r="AA6" s="22"/>
      <c r="AB6" s="22"/>
      <c r="AC6" s="22"/>
      <c r="AD6" s="22">
        <v>364</v>
      </c>
      <c r="AE6" s="22">
        <v>728</v>
      </c>
      <c r="AF6" s="22">
        <v>74</v>
      </c>
      <c r="AG6" s="22">
        <v>330</v>
      </c>
      <c r="AH6" s="22">
        <v>40</v>
      </c>
      <c r="AI6" s="22">
        <v>256</v>
      </c>
      <c r="AJ6" s="22">
        <v>260</v>
      </c>
      <c r="AK6" s="22"/>
      <c r="AL6" s="22">
        <v>50</v>
      </c>
      <c r="AM6" s="22"/>
      <c r="AN6" s="22"/>
      <c r="AO6" s="19">
        <f t="shared" si="0"/>
        <v>8051</v>
      </c>
      <c r="AP6" s="20">
        <v>8051</v>
      </c>
      <c r="AQ6" s="20">
        <v>8051</v>
      </c>
      <c r="AR6" s="21">
        <f t="shared" si="1"/>
        <v>0</v>
      </c>
      <c r="AS6" s="21">
        <f t="shared" si="2"/>
        <v>0</v>
      </c>
    </row>
    <row r="7" spans="1:45" ht="14.25">
      <c r="A7" s="15">
        <v>3</v>
      </c>
      <c r="B7" s="16" t="s">
        <v>54</v>
      </c>
      <c r="C7" s="16" t="s">
        <v>50</v>
      </c>
      <c r="D7" s="17" t="s">
        <v>55</v>
      </c>
      <c r="E7" s="17">
        <v>1600</v>
      </c>
      <c r="F7" s="18">
        <v>600</v>
      </c>
      <c r="G7" s="18"/>
      <c r="H7" s="22"/>
      <c r="I7" s="22">
        <v>100</v>
      </c>
      <c r="J7" s="22"/>
      <c r="K7" s="22"/>
      <c r="L7" s="22"/>
      <c r="M7" s="22"/>
      <c r="N7" s="22"/>
      <c r="O7" s="22">
        <v>18</v>
      </c>
      <c r="P7" s="22"/>
      <c r="Q7" s="22"/>
      <c r="R7" s="22">
        <v>305</v>
      </c>
      <c r="S7" s="22">
        <v>75</v>
      </c>
      <c r="T7" s="22"/>
      <c r="U7" s="22"/>
      <c r="V7" s="22">
        <v>50</v>
      </c>
      <c r="W7" s="22"/>
      <c r="X7" s="22"/>
      <c r="Y7" s="22"/>
      <c r="Z7" s="22"/>
      <c r="AA7" s="22"/>
      <c r="AB7" s="22"/>
      <c r="AC7" s="22"/>
      <c r="AD7" s="22">
        <v>420</v>
      </c>
      <c r="AE7" s="22">
        <v>840</v>
      </c>
      <c r="AF7" s="22">
        <v>73.709999999999994</v>
      </c>
      <c r="AG7" s="22">
        <v>50</v>
      </c>
      <c r="AH7" s="22">
        <v>40</v>
      </c>
      <c r="AI7" s="22">
        <v>56</v>
      </c>
      <c r="AJ7" s="22">
        <v>126.6</v>
      </c>
      <c r="AK7" s="22"/>
      <c r="AL7" s="22"/>
      <c r="AM7" s="22"/>
      <c r="AN7" s="22">
        <v>24</v>
      </c>
      <c r="AO7" s="19">
        <f t="shared" si="0"/>
        <v>2778.31</v>
      </c>
      <c r="AP7" s="20">
        <v>2778.31</v>
      </c>
      <c r="AQ7" s="20">
        <v>2778.31</v>
      </c>
      <c r="AR7" s="21">
        <f t="shared" si="1"/>
        <v>0</v>
      </c>
      <c r="AS7" s="21">
        <f t="shared" si="2"/>
        <v>0</v>
      </c>
    </row>
    <row r="8" spans="1:45" ht="14.25">
      <c r="A8" s="15">
        <v>4</v>
      </c>
      <c r="B8" s="16" t="s">
        <v>56</v>
      </c>
      <c r="C8" s="16" t="s">
        <v>50</v>
      </c>
      <c r="D8" s="17" t="s">
        <v>53</v>
      </c>
      <c r="E8" s="17">
        <v>1600</v>
      </c>
      <c r="F8" s="18">
        <v>300</v>
      </c>
      <c r="G8" s="18"/>
      <c r="H8" s="22"/>
      <c r="I8" s="22"/>
      <c r="J8" s="22"/>
      <c r="K8" s="22"/>
      <c r="L8" s="22"/>
      <c r="M8" s="22"/>
      <c r="N8" s="22"/>
      <c r="O8" s="22"/>
      <c r="P8" s="22"/>
      <c r="Q8" s="22">
        <v>60</v>
      </c>
      <c r="R8" s="22">
        <v>50</v>
      </c>
      <c r="S8" s="22">
        <v>30</v>
      </c>
      <c r="T8" s="22"/>
      <c r="U8" s="22"/>
      <c r="V8" s="22"/>
      <c r="W8" s="22"/>
      <c r="X8" s="22"/>
      <c r="Y8" s="22"/>
      <c r="Z8" s="22"/>
      <c r="AA8" s="22"/>
      <c r="AB8" s="22"/>
      <c r="AC8" s="22"/>
      <c r="AD8" s="22">
        <v>364</v>
      </c>
      <c r="AE8" s="22">
        <v>728</v>
      </c>
      <c r="AF8" s="22">
        <v>235.49</v>
      </c>
      <c r="AG8" s="22">
        <v>20</v>
      </c>
      <c r="AH8" s="22">
        <v>20</v>
      </c>
      <c r="AI8" s="22">
        <v>56</v>
      </c>
      <c r="AJ8" s="22"/>
      <c r="AK8" s="22"/>
      <c r="AL8" s="22"/>
      <c r="AM8" s="22"/>
      <c r="AN8" s="22">
        <v>24</v>
      </c>
      <c r="AO8" s="19">
        <f t="shared" si="0"/>
        <v>1887.49</v>
      </c>
      <c r="AP8" s="20">
        <v>1887.49</v>
      </c>
      <c r="AQ8" s="20">
        <v>1887.49</v>
      </c>
      <c r="AR8" s="21">
        <f t="shared" si="1"/>
        <v>0</v>
      </c>
      <c r="AS8" s="21">
        <f t="shared" si="2"/>
        <v>0</v>
      </c>
    </row>
    <row r="9" spans="1:45" ht="14.25">
      <c r="A9" s="15">
        <v>5</v>
      </c>
      <c r="B9" s="16" t="s">
        <v>57</v>
      </c>
      <c r="C9" s="16" t="s">
        <v>50</v>
      </c>
      <c r="D9" s="17" t="s">
        <v>53</v>
      </c>
      <c r="E9" s="17">
        <v>1600</v>
      </c>
      <c r="F9" s="18">
        <v>300</v>
      </c>
      <c r="G9" s="18"/>
      <c r="H9" s="22"/>
      <c r="I9" s="22"/>
      <c r="J9" s="22"/>
      <c r="K9" s="22"/>
      <c r="L9" s="22"/>
      <c r="M9" s="22"/>
      <c r="N9" s="22"/>
      <c r="O9" s="22"/>
      <c r="P9" s="22"/>
      <c r="Q9" s="22">
        <v>20</v>
      </c>
      <c r="R9" s="22"/>
      <c r="S9" s="22">
        <v>60</v>
      </c>
      <c r="T9" s="22"/>
      <c r="U9" s="22"/>
      <c r="V9" s="22"/>
      <c r="W9" s="22"/>
      <c r="X9" s="22"/>
      <c r="Y9" s="22">
        <v>50</v>
      </c>
      <c r="Z9" s="22"/>
      <c r="AA9" s="22"/>
      <c r="AB9" s="22"/>
      <c r="AC9" s="22"/>
      <c r="AD9" s="22">
        <v>392</v>
      </c>
      <c r="AE9" s="22">
        <v>784</v>
      </c>
      <c r="AF9" s="22">
        <v>106.46</v>
      </c>
      <c r="AG9" s="22">
        <v>130</v>
      </c>
      <c r="AH9" s="22">
        <v>60</v>
      </c>
      <c r="AI9" s="22">
        <v>436</v>
      </c>
      <c r="AJ9" s="22"/>
      <c r="AK9" s="22"/>
      <c r="AL9" s="22"/>
      <c r="AM9" s="22"/>
      <c r="AN9" s="22"/>
      <c r="AO9" s="19">
        <f t="shared" si="0"/>
        <v>2338.46</v>
      </c>
      <c r="AP9" s="20">
        <v>2338.46</v>
      </c>
      <c r="AQ9" s="20">
        <v>2338.46</v>
      </c>
      <c r="AR9" s="21">
        <f t="shared" si="1"/>
        <v>0</v>
      </c>
      <c r="AS9" s="21">
        <f t="shared" si="2"/>
        <v>0</v>
      </c>
    </row>
    <row r="10" spans="1:45" ht="14.25">
      <c r="A10" s="15">
        <v>6</v>
      </c>
      <c r="B10" s="16" t="s">
        <v>58</v>
      </c>
      <c r="C10" s="16" t="s">
        <v>50</v>
      </c>
      <c r="D10" s="17" t="s">
        <v>55</v>
      </c>
      <c r="E10" s="17">
        <v>1600</v>
      </c>
      <c r="F10" s="18"/>
      <c r="G10" s="18">
        <v>120</v>
      </c>
      <c r="H10" s="22"/>
      <c r="I10" s="22"/>
      <c r="J10" s="22"/>
      <c r="K10" s="22"/>
      <c r="L10" s="22"/>
      <c r="M10" s="22"/>
      <c r="N10" s="22">
        <v>500</v>
      </c>
      <c r="O10" s="22">
        <v>814</v>
      </c>
      <c r="P10" s="22"/>
      <c r="Q10" s="22"/>
      <c r="R10" s="22"/>
      <c r="S10" s="22">
        <v>90</v>
      </c>
      <c r="T10" s="22"/>
      <c r="U10" s="22"/>
      <c r="V10" s="22"/>
      <c r="W10" s="22"/>
      <c r="X10" s="22"/>
      <c r="Y10" s="22"/>
      <c r="Z10" s="22">
        <v>25</v>
      </c>
      <c r="AA10" s="22"/>
      <c r="AB10" s="22"/>
      <c r="AC10" s="22"/>
      <c r="AD10" s="22">
        <v>350</v>
      </c>
      <c r="AE10" s="22">
        <v>700</v>
      </c>
      <c r="AF10" s="22">
        <v>71.23</v>
      </c>
      <c r="AG10" s="22"/>
      <c r="AH10" s="22"/>
      <c r="AI10" s="22">
        <v>298</v>
      </c>
      <c r="AJ10" s="22"/>
      <c r="AK10" s="22"/>
      <c r="AL10" s="22"/>
      <c r="AM10" s="22"/>
      <c r="AN10" s="22">
        <v>24</v>
      </c>
      <c r="AO10" s="19">
        <f t="shared" si="0"/>
        <v>2992.23</v>
      </c>
      <c r="AP10" s="20">
        <v>2992.23</v>
      </c>
      <c r="AQ10" s="20">
        <v>2992.23</v>
      </c>
      <c r="AR10" s="21">
        <f t="shared" si="1"/>
        <v>0</v>
      </c>
      <c r="AS10" s="21">
        <f t="shared" si="2"/>
        <v>0</v>
      </c>
    </row>
    <row r="11" spans="1:45" ht="14.25">
      <c r="A11" s="15">
        <v>7</v>
      </c>
      <c r="B11" s="16" t="s">
        <v>59</v>
      </c>
      <c r="C11" s="16" t="s">
        <v>50</v>
      </c>
      <c r="D11" s="17" t="s">
        <v>53</v>
      </c>
      <c r="E11" s="17">
        <v>1600</v>
      </c>
      <c r="F11" s="18"/>
      <c r="G11" s="18"/>
      <c r="H11" s="22"/>
      <c r="I11" s="22"/>
      <c r="J11" s="22"/>
      <c r="K11" s="22"/>
      <c r="L11" s="22"/>
      <c r="M11" s="22"/>
      <c r="N11" s="22"/>
      <c r="O11" s="22"/>
      <c r="P11" s="22"/>
      <c r="Q11" s="22"/>
      <c r="R11" s="22"/>
      <c r="S11" s="22"/>
      <c r="T11" s="22"/>
      <c r="U11" s="22"/>
      <c r="V11" s="22"/>
      <c r="W11" s="22"/>
      <c r="X11" s="22"/>
      <c r="Y11" s="22">
        <v>50</v>
      </c>
      <c r="Z11" s="22"/>
      <c r="AA11" s="22"/>
      <c r="AB11" s="22"/>
      <c r="AC11" s="22"/>
      <c r="AD11" s="22">
        <v>413</v>
      </c>
      <c r="AE11" s="22">
        <v>826</v>
      </c>
      <c r="AF11" s="22">
        <v>86</v>
      </c>
      <c r="AG11" s="22"/>
      <c r="AH11" s="22">
        <v>110</v>
      </c>
      <c r="AI11" s="22">
        <v>256</v>
      </c>
      <c r="AJ11" s="22"/>
      <c r="AK11" s="22"/>
      <c r="AL11" s="22"/>
      <c r="AM11" s="22"/>
      <c r="AN11" s="22">
        <v>24</v>
      </c>
      <c r="AO11" s="19">
        <f t="shared" si="0"/>
        <v>1765</v>
      </c>
      <c r="AP11" s="20">
        <v>1765</v>
      </c>
      <c r="AQ11" s="20">
        <v>1765</v>
      </c>
      <c r="AR11" s="21">
        <f t="shared" si="1"/>
        <v>0</v>
      </c>
      <c r="AS11" s="21">
        <f t="shared" si="2"/>
        <v>0</v>
      </c>
    </row>
    <row r="12" spans="1:45" ht="14.25">
      <c r="A12" s="15">
        <v>8</v>
      </c>
      <c r="B12" s="16" t="s">
        <v>60</v>
      </c>
      <c r="C12" s="16" t="s">
        <v>50</v>
      </c>
      <c r="D12" s="17" t="s">
        <v>61</v>
      </c>
      <c r="E12" s="17">
        <v>1600</v>
      </c>
      <c r="F12" s="18">
        <v>300</v>
      </c>
      <c r="G12" s="18"/>
      <c r="H12" s="22"/>
      <c r="I12" s="22">
        <v>300</v>
      </c>
      <c r="J12" s="22"/>
      <c r="K12" s="22"/>
      <c r="L12" s="22"/>
      <c r="M12" s="22"/>
      <c r="N12" s="22"/>
      <c r="O12" s="22">
        <v>24</v>
      </c>
      <c r="P12" s="22"/>
      <c r="Q12" s="22"/>
      <c r="R12" s="22"/>
      <c r="S12" s="22"/>
      <c r="T12" s="22"/>
      <c r="U12" s="22"/>
      <c r="V12" s="22"/>
      <c r="W12" s="22"/>
      <c r="X12" s="22"/>
      <c r="Y12" s="22"/>
      <c r="Z12" s="22"/>
      <c r="AA12" s="22"/>
      <c r="AB12" s="22"/>
      <c r="AC12" s="22">
        <v>20</v>
      </c>
      <c r="AD12" s="22">
        <v>266</v>
      </c>
      <c r="AE12" s="22">
        <v>532</v>
      </c>
      <c r="AF12" s="22">
        <v>218.23</v>
      </c>
      <c r="AG12" s="22">
        <v>220</v>
      </c>
      <c r="AH12" s="22">
        <v>240</v>
      </c>
      <c r="AI12" s="22">
        <v>456</v>
      </c>
      <c r="AJ12" s="22"/>
      <c r="AK12" s="22"/>
      <c r="AL12" s="22"/>
      <c r="AM12" s="22"/>
      <c r="AN12" s="22">
        <v>286</v>
      </c>
      <c r="AO12" s="19">
        <f t="shared" si="0"/>
        <v>2862.23</v>
      </c>
      <c r="AP12" s="20">
        <v>2862.23</v>
      </c>
      <c r="AQ12" s="20">
        <v>2862.23</v>
      </c>
      <c r="AR12" s="21">
        <f t="shared" si="1"/>
        <v>0</v>
      </c>
      <c r="AS12" s="21">
        <f t="shared" si="2"/>
        <v>0</v>
      </c>
    </row>
    <row r="13" spans="1:45" ht="14.25">
      <c r="A13" s="15">
        <v>9</v>
      </c>
      <c r="B13" s="16" t="s">
        <v>62</v>
      </c>
      <c r="C13" s="16" t="s">
        <v>50</v>
      </c>
      <c r="D13" s="17" t="s">
        <v>53</v>
      </c>
      <c r="E13" s="17">
        <v>1600</v>
      </c>
      <c r="F13" s="18"/>
      <c r="G13" s="18">
        <v>1765</v>
      </c>
      <c r="H13" s="22"/>
      <c r="I13" s="22">
        <v>150</v>
      </c>
      <c r="J13" s="22"/>
      <c r="K13" s="22"/>
      <c r="L13" s="22"/>
      <c r="M13" s="22"/>
      <c r="N13" s="22">
        <v>125</v>
      </c>
      <c r="O13" s="22">
        <v>114</v>
      </c>
      <c r="P13" s="22"/>
      <c r="Q13" s="22">
        <v>20</v>
      </c>
      <c r="R13" s="22">
        <v>150</v>
      </c>
      <c r="S13" s="22"/>
      <c r="T13" s="22"/>
      <c r="U13" s="22"/>
      <c r="V13" s="22"/>
      <c r="W13" s="22"/>
      <c r="X13" s="22"/>
      <c r="Y13" s="22"/>
      <c r="Z13" s="22"/>
      <c r="AA13" s="22"/>
      <c r="AB13" s="22"/>
      <c r="AC13" s="22"/>
      <c r="AD13" s="22">
        <v>378</v>
      </c>
      <c r="AE13" s="22">
        <v>756</v>
      </c>
      <c r="AF13" s="22">
        <v>80.930000000000007</v>
      </c>
      <c r="AG13" s="22"/>
      <c r="AH13" s="22"/>
      <c r="AI13" s="22">
        <v>56</v>
      </c>
      <c r="AJ13" s="22">
        <v>30</v>
      </c>
      <c r="AK13" s="22"/>
      <c r="AL13" s="22"/>
      <c r="AM13" s="22"/>
      <c r="AN13" s="22"/>
      <c r="AO13" s="19">
        <f t="shared" si="0"/>
        <v>3624.93</v>
      </c>
      <c r="AP13" s="20">
        <v>3624.93</v>
      </c>
      <c r="AQ13" s="20">
        <v>3624.93</v>
      </c>
      <c r="AR13" s="21">
        <f t="shared" si="1"/>
        <v>0</v>
      </c>
      <c r="AS13" s="21">
        <f t="shared" si="2"/>
        <v>0</v>
      </c>
    </row>
    <row r="14" spans="1:45" ht="14.25">
      <c r="A14" s="15">
        <v>10</v>
      </c>
      <c r="B14" s="16" t="s">
        <v>63</v>
      </c>
      <c r="C14" s="16" t="s">
        <v>50</v>
      </c>
      <c r="D14" s="17" t="s">
        <v>53</v>
      </c>
      <c r="E14" s="17">
        <v>1600</v>
      </c>
      <c r="F14" s="18">
        <v>1200</v>
      </c>
      <c r="G14" s="18"/>
      <c r="H14" s="22"/>
      <c r="I14" s="22">
        <v>75</v>
      </c>
      <c r="J14" s="22"/>
      <c r="K14" s="22"/>
      <c r="L14" s="22"/>
      <c r="M14" s="22"/>
      <c r="N14" s="22"/>
      <c r="O14" s="22"/>
      <c r="P14" s="22"/>
      <c r="Q14" s="22">
        <v>40</v>
      </c>
      <c r="R14" s="22">
        <v>100</v>
      </c>
      <c r="S14" s="22">
        <v>70</v>
      </c>
      <c r="T14" s="22"/>
      <c r="U14" s="22"/>
      <c r="V14" s="22"/>
      <c r="W14" s="22"/>
      <c r="X14" s="22"/>
      <c r="Y14" s="22"/>
      <c r="Z14" s="22"/>
      <c r="AA14" s="22"/>
      <c r="AB14" s="22"/>
      <c r="AC14" s="22"/>
      <c r="AD14" s="22">
        <v>406</v>
      </c>
      <c r="AE14" s="22">
        <v>812</v>
      </c>
      <c r="AF14" s="22">
        <v>81.33</v>
      </c>
      <c r="AG14" s="22">
        <v>20</v>
      </c>
      <c r="AH14" s="22"/>
      <c r="AI14" s="22">
        <v>256</v>
      </c>
      <c r="AJ14" s="22"/>
      <c r="AK14" s="22"/>
      <c r="AL14" s="22">
        <v>50</v>
      </c>
      <c r="AM14" s="22"/>
      <c r="AN14" s="22"/>
      <c r="AO14" s="19">
        <f t="shared" si="0"/>
        <v>3110.33</v>
      </c>
      <c r="AP14" s="20">
        <v>3110.33</v>
      </c>
      <c r="AQ14" s="20">
        <v>3110.33</v>
      </c>
      <c r="AR14" s="21">
        <f t="shared" si="1"/>
        <v>0</v>
      </c>
      <c r="AS14" s="21">
        <f t="shared" si="2"/>
        <v>0</v>
      </c>
    </row>
    <row r="15" spans="1:45" ht="14.25">
      <c r="A15" s="15">
        <v>11</v>
      </c>
      <c r="B15" s="16" t="s">
        <v>64</v>
      </c>
      <c r="C15" s="16" t="s">
        <v>50</v>
      </c>
      <c r="D15" s="17" t="s">
        <v>53</v>
      </c>
      <c r="E15" s="17">
        <v>1600</v>
      </c>
      <c r="F15" s="18"/>
      <c r="G15" s="18"/>
      <c r="H15" s="22"/>
      <c r="I15" s="22"/>
      <c r="J15" s="22"/>
      <c r="K15" s="22"/>
      <c r="L15" s="22"/>
      <c r="M15" s="22"/>
      <c r="N15" s="22">
        <v>100</v>
      </c>
      <c r="O15" s="22"/>
      <c r="P15" s="22"/>
      <c r="Q15" s="22"/>
      <c r="R15" s="22">
        <v>100</v>
      </c>
      <c r="S15" s="22">
        <v>130</v>
      </c>
      <c r="T15" s="22"/>
      <c r="U15" s="22"/>
      <c r="V15" s="22"/>
      <c r="W15" s="22"/>
      <c r="X15" s="22"/>
      <c r="Y15" s="22">
        <v>50</v>
      </c>
      <c r="Z15" s="22"/>
      <c r="AA15" s="22"/>
      <c r="AB15" s="22"/>
      <c r="AC15" s="22"/>
      <c r="AD15" s="22">
        <v>392</v>
      </c>
      <c r="AE15" s="22">
        <v>784</v>
      </c>
      <c r="AF15" s="22">
        <v>112.6</v>
      </c>
      <c r="AG15" s="22">
        <v>320</v>
      </c>
      <c r="AH15" s="22">
        <v>60</v>
      </c>
      <c r="AI15" s="22">
        <v>256</v>
      </c>
      <c r="AJ15" s="22"/>
      <c r="AK15" s="22"/>
      <c r="AL15" s="22"/>
      <c r="AM15" s="22"/>
      <c r="AN15" s="22">
        <v>284</v>
      </c>
      <c r="AO15" s="19">
        <f t="shared" si="0"/>
        <v>2588.6</v>
      </c>
      <c r="AP15" s="20">
        <v>2588.6</v>
      </c>
      <c r="AQ15" s="20">
        <v>2588.6</v>
      </c>
      <c r="AR15" s="21">
        <f t="shared" si="1"/>
        <v>0</v>
      </c>
      <c r="AS15" s="21">
        <f t="shared" si="2"/>
        <v>0</v>
      </c>
    </row>
    <row r="16" spans="1:45" ht="14.25">
      <c r="A16" s="15">
        <v>12</v>
      </c>
      <c r="B16" s="16" t="s">
        <v>65</v>
      </c>
      <c r="C16" s="16" t="s">
        <v>50</v>
      </c>
      <c r="D16" s="17" t="s">
        <v>55</v>
      </c>
      <c r="E16" s="17">
        <v>1600</v>
      </c>
      <c r="F16" s="18">
        <v>300</v>
      </c>
      <c r="G16" s="18">
        <v>220</v>
      </c>
      <c r="H16" s="22"/>
      <c r="I16" s="22">
        <v>50</v>
      </c>
      <c r="J16" s="22"/>
      <c r="K16" s="22"/>
      <c r="L16" s="22"/>
      <c r="M16" s="22"/>
      <c r="N16" s="22">
        <v>725</v>
      </c>
      <c r="O16" s="22">
        <v>46</v>
      </c>
      <c r="P16" s="22"/>
      <c r="Q16" s="22">
        <v>30</v>
      </c>
      <c r="R16" s="22">
        <v>450</v>
      </c>
      <c r="S16" s="22">
        <v>60</v>
      </c>
      <c r="T16" s="22"/>
      <c r="U16" s="22"/>
      <c r="V16" s="22"/>
      <c r="W16" s="22"/>
      <c r="X16" s="22"/>
      <c r="Y16" s="3"/>
      <c r="Z16" s="3"/>
      <c r="AA16" s="3"/>
      <c r="AB16" s="3"/>
      <c r="AC16" s="3"/>
      <c r="AD16" s="3">
        <v>308</v>
      </c>
      <c r="AE16" s="3">
        <v>616</v>
      </c>
      <c r="AF16" s="3">
        <v>198.16</v>
      </c>
      <c r="AG16" s="3">
        <v>170</v>
      </c>
      <c r="AH16" s="3"/>
      <c r="AI16" s="3">
        <v>56</v>
      </c>
      <c r="AJ16" s="22"/>
      <c r="AK16" s="22"/>
      <c r="AL16" s="22"/>
      <c r="AM16" s="22"/>
      <c r="AN16" s="3">
        <v>80</v>
      </c>
      <c r="AO16" s="19">
        <f t="shared" si="0"/>
        <v>3309.16</v>
      </c>
      <c r="AP16" s="20">
        <v>3309.16</v>
      </c>
      <c r="AQ16" s="20">
        <v>3309.16</v>
      </c>
      <c r="AR16" s="21">
        <f t="shared" si="1"/>
        <v>0</v>
      </c>
      <c r="AS16" s="21">
        <f t="shared" si="2"/>
        <v>0</v>
      </c>
    </row>
    <row r="17" spans="1:45" ht="14.25">
      <c r="A17" s="15">
        <v>14</v>
      </c>
      <c r="B17" s="16" t="s">
        <v>66</v>
      </c>
      <c r="C17" s="16" t="s">
        <v>50</v>
      </c>
      <c r="D17" s="17" t="s">
        <v>55</v>
      </c>
      <c r="E17" s="17">
        <v>1600</v>
      </c>
      <c r="F17" s="18"/>
      <c r="G17" s="18"/>
      <c r="H17" s="22"/>
      <c r="I17" s="22"/>
      <c r="J17" s="22"/>
      <c r="K17" s="22"/>
      <c r="L17" s="22"/>
      <c r="M17" s="22"/>
      <c r="N17" s="22"/>
      <c r="O17" s="22"/>
      <c r="P17" s="22"/>
      <c r="Q17" s="22"/>
      <c r="R17" s="22"/>
      <c r="S17" s="22"/>
      <c r="T17" s="22"/>
      <c r="U17" s="22"/>
      <c r="V17" s="22"/>
      <c r="W17" s="22"/>
      <c r="X17" s="22"/>
      <c r="Y17" s="22"/>
      <c r="Z17" s="22"/>
      <c r="AA17" s="22"/>
      <c r="AB17" s="22"/>
      <c r="AC17" s="22"/>
      <c r="AD17" s="22">
        <v>392</v>
      </c>
      <c r="AE17" s="22">
        <v>784</v>
      </c>
      <c r="AF17" s="22">
        <v>56.33</v>
      </c>
      <c r="AG17" s="22">
        <v>80</v>
      </c>
      <c r="AH17" s="22"/>
      <c r="AI17" s="22">
        <v>56</v>
      </c>
      <c r="AJ17" s="22"/>
      <c r="AK17" s="22"/>
      <c r="AL17" s="22"/>
      <c r="AM17" s="22"/>
      <c r="AN17" s="22">
        <v>24</v>
      </c>
      <c r="AO17" s="19">
        <f t="shared" si="0"/>
        <v>1392.33</v>
      </c>
      <c r="AP17" s="20">
        <v>1392.33</v>
      </c>
      <c r="AQ17" s="20">
        <v>1392.33</v>
      </c>
      <c r="AR17" s="21">
        <f t="shared" si="1"/>
        <v>0</v>
      </c>
      <c r="AS17" s="21">
        <f t="shared" si="2"/>
        <v>0</v>
      </c>
    </row>
    <row r="18" spans="1:45" ht="14.25">
      <c r="A18" s="15">
        <v>13</v>
      </c>
      <c r="B18" s="16" t="s">
        <v>67</v>
      </c>
      <c r="C18" s="16" t="s">
        <v>50</v>
      </c>
      <c r="D18" s="17" t="s">
        <v>55</v>
      </c>
      <c r="E18" s="17">
        <v>1600</v>
      </c>
      <c r="F18" s="18"/>
      <c r="G18" s="18">
        <v>1010</v>
      </c>
      <c r="H18" s="22"/>
      <c r="I18" s="22"/>
      <c r="J18" s="22"/>
      <c r="K18" s="22"/>
      <c r="L18" s="22"/>
      <c r="M18" s="22"/>
      <c r="N18" s="22"/>
      <c r="O18" s="22"/>
      <c r="P18" s="22"/>
      <c r="Q18" s="22"/>
      <c r="R18" s="22"/>
      <c r="S18" s="22">
        <v>490</v>
      </c>
      <c r="T18" s="22"/>
      <c r="U18" s="22"/>
      <c r="V18" s="22"/>
      <c r="W18" s="22"/>
      <c r="X18" s="22"/>
      <c r="Y18" s="22">
        <v>100</v>
      </c>
      <c r="Z18" s="22"/>
      <c r="AA18" s="22"/>
      <c r="AB18" s="22"/>
      <c r="AC18" s="22"/>
      <c r="AD18" s="22">
        <v>385</v>
      </c>
      <c r="AE18" s="22">
        <v>770</v>
      </c>
      <c r="AF18" s="22">
        <v>57.98</v>
      </c>
      <c r="AG18" s="22">
        <v>70</v>
      </c>
      <c r="AH18" s="22">
        <v>240</v>
      </c>
      <c r="AI18" s="22">
        <v>576</v>
      </c>
      <c r="AJ18" s="22"/>
      <c r="AK18" s="22"/>
      <c r="AL18" s="22">
        <v>50</v>
      </c>
      <c r="AM18" s="22"/>
      <c r="AN18" s="22">
        <v>146</v>
      </c>
      <c r="AO18" s="19">
        <f t="shared" si="0"/>
        <v>3894.98</v>
      </c>
      <c r="AP18" s="20">
        <v>3894.98</v>
      </c>
      <c r="AQ18" s="20">
        <v>3894.98</v>
      </c>
      <c r="AR18" s="21">
        <f t="shared" si="1"/>
        <v>0</v>
      </c>
      <c r="AS18" s="21">
        <f t="shared" si="2"/>
        <v>0</v>
      </c>
    </row>
    <row r="19" spans="1:45" ht="14.25">
      <c r="A19" s="15">
        <v>15</v>
      </c>
      <c r="B19" s="16" t="s">
        <v>68</v>
      </c>
      <c r="C19" s="16" t="s">
        <v>50</v>
      </c>
      <c r="D19" s="17" t="s">
        <v>51</v>
      </c>
      <c r="E19" s="17">
        <v>1600</v>
      </c>
      <c r="F19" s="18">
        <v>600</v>
      </c>
      <c r="G19" s="18"/>
      <c r="H19" s="22"/>
      <c r="I19" s="22">
        <v>197.35</v>
      </c>
      <c r="J19" s="22"/>
      <c r="K19" s="22"/>
      <c r="L19" s="22"/>
      <c r="M19" s="22"/>
      <c r="N19" s="22"/>
      <c r="O19" s="22"/>
      <c r="P19" s="22"/>
      <c r="Q19" s="22">
        <v>16.850000000000001</v>
      </c>
      <c r="R19" s="22"/>
      <c r="S19" s="22"/>
      <c r="T19" s="22"/>
      <c r="U19" s="22"/>
      <c r="V19" s="22"/>
      <c r="W19" s="22"/>
      <c r="X19" s="22"/>
      <c r="Y19" s="22"/>
      <c r="Z19" s="22"/>
      <c r="AA19" s="22"/>
      <c r="AB19" s="22"/>
      <c r="AC19" s="22"/>
      <c r="AD19" s="22">
        <v>322</v>
      </c>
      <c r="AE19" s="22">
        <v>644</v>
      </c>
      <c r="AF19" s="22">
        <v>232.19</v>
      </c>
      <c r="AG19" s="22"/>
      <c r="AH19" s="22"/>
      <c r="AI19" s="22">
        <v>56</v>
      </c>
      <c r="AJ19" s="22"/>
      <c r="AK19" s="22"/>
      <c r="AL19" s="22"/>
      <c r="AM19" s="22"/>
      <c r="AN19" s="22">
        <v>196</v>
      </c>
      <c r="AO19" s="19">
        <f t="shared" si="0"/>
        <v>2264.3900000000003</v>
      </c>
      <c r="AP19" s="20">
        <v>2264.39</v>
      </c>
      <c r="AQ19" s="20">
        <v>2264.39</v>
      </c>
      <c r="AR19" s="21">
        <f t="shared" si="1"/>
        <v>0</v>
      </c>
      <c r="AS19" s="21">
        <f t="shared" si="2"/>
        <v>0</v>
      </c>
    </row>
    <row r="20" spans="1:45" ht="14.25">
      <c r="A20" s="15">
        <v>16</v>
      </c>
      <c r="B20" s="16" t="s">
        <v>69</v>
      </c>
      <c r="C20" s="16" t="s">
        <v>50</v>
      </c>
      <c r="D20" s="17" t="s">
        <v>53</v>
      </c>
      <c r="E20" s="17">
        <v>1600</v>
      </c>
      <c r="F20" s="18"/>
      <c r="G20" s="18"/>
      <c r="H20" s="22"/>
      <c r="I20" s="22"/>
      <c r="J20" s="22"/>
      <c r="K20" s="22"/>
      <c r="L20" s="22"/>
      <c r="M20" s="22"/>
      <c r="N20" s="22"/>
      <c r="O20" s="22"/>
      <c r="P20" s="22"/>
      <c r="Q20" s="22"/>
      <c r="R20" s="22"/>
      <c r="S20" s="22">
        <v>20</v>
      </c>
      <c r="T20" s="22"/>
      <c r="U20" s="22"/>
      <c r="V20" s="22"/>
      <c r="W20" s="22"/>
      <c r="X20" s="22"/>
      <c r="Y20" s="22"/>
      <c r="Z20" s="22"/>
      <c r="AA20" s="22"/>
      <c r="AB20" s="22"/>
      <c r="AC20" s="22"/>
      <c r="AD20" s="22">
        <v>413</v>
      </c>
      <c r="AE20" s="22">
        <v>826</v>
      </c>
      <c r="AF20" s="22">
        <v>74.66</v>
      </c>
      <c r="AG20" s="22">
        <v>70</v>
      </c>
      <c r="AH20" s="22"/>
      <c r="AI20" s="22">
        <v>56</v>
      </c>
      <c r="AJ20" s="22">
        <v>126.66</v>
      </c>
      <c r="AK20" s="22"/>
      <c r="AL20" s="22"/>
      <c r="AM20" s="22"/>
      <c r="AN20" s="22">
        <v>32</v>
      </c>
      <c r="AO20" s="19">
        <f t="shared" si="0"/>
        <v>1618.3200000000002</v>
      </c>
      <c r="AP20" s="20">
        <v>1618.32</v>
      </c>
      <c r="AQ20" s="20">
        <v>1618.32</v>
      </c>
      <c r="AR20" s="21">
        <f t="shared" si="1"/>
        <v>0</v>
      </c>
      <c r="AS20" s="21">
        <f t="shared" si="2"/>
        <v>0</v>
      </c>
    </row>
    <row r="21" spans="1:45" ht="15.75" customHeight="1">
      <c r="A21" s="15">
        <v>17</v>
      </c>
      <c r="B21" s="16" t="s">
        <v>70</v>
      </c>
      <c r="C21" s="16" t="s">
        <v>50</v>
      </c>
      <c r="D21" s="17" t="s">
        <v>71</v>
      </c>
      <c r="E21" s="17">
        <v>1600</v>
      </c>
      <c r="F21" s="18">
        <v>300</v>
      </c>
      <c r="G21" s="18"/>
      <c r="H21" s="22"/>
      <c r="I21" s="22"/>
      <c r="J21" s="22"/>
      <c r="K21" s="22"/>
      <c r="L21" s="22"/>
      <c r="M21" s="22"/>
      <c r="N21" s="22">
        <v>50</v>
      </c>
      <c r="O21" s="22"/>
      <c r="P21" s="22"/>
      <c r="Q21" s="22"/>
      <c r="R21" s="22">
        <v>100</v>
      </c>
      <c r="S21" s="22">
        <v>160</v>
      </c>
      <c r="T21" s="22"/>
      <c r="U21" s="22"/>
      <c r="V21" s="22"/>
      <c r="W21" s="22"/>
      <c r="X21" s="22"/>
      <c r="Y21" s="22">
        <v>100</v>
      </c>
      <c r="Z21" s="22"/>
      <c r="AA21" s="22"/>
      <c r="AB21" s="22"/>
      <c r="AC21" s="22"/>
      <c r="AD21" s="22">
        <v>308</v>
      </c>
      <c r="AE21" s="22">
        <v>616</v>
      </c>
      <c r="AF21" s="22">
        <v>153.97999999999999</v>
      </c>
      <c r="AG21" s="22">
        <v>280</v>
      </c>
      <c r="AH21" s="22">
        <v>60</v>
      </c>
      <c r="AI21" s="22">
        <v>60</v>
      </c>
      <c r="AJ21" s="22"/>
      <c r="AK21" s="22"/>
      <c r="AL21" s="22"/>
      <c r="AM21" s="22"/>
      <c r="AN21" s="22"/>
      <c r="AO21" s="19">
        <f t="shared" si="0"/>
        <v>2187.98</v>
      </c>
      <c r="AP21" s="20">
        <v>2187.98</v>
      </c>
      <c r="AQ21" s="20">
        <v>2187.98</v>
      </c>
      <c r="AR21" s="21">
        <f t="shared" si="1"/>
        <v>0</v>
      </c>
      <c r="AS21" s="21">
        <f t="shared" si="2"/>
        <v>0</v>
      </c>
    </row>
    <row r="22" spans="1:45" ht="15.75" customHeight="1">
      <c r="A22" s="15">
        <v>18</v>
      </c>
      <c r="B22" s="16" t="s">
        <v>72</v>
      </c>
      <c r="C22" s="16" t="s">
        <v>50</v>
      </c>
      <c r="D22" s="17" t="s">
        <v>53</v>
      </c>
      <c r="E22" s="17">
        <v>1800</v>
      </c>
      <c r="F22" s="18">
        <v>1500</v>
      </c>
      <c r="G22" s="18"/>
      <c r="H22" s="22"/>
      <c r="I22" s="22">
        <v>266.62</v>
      </c>
      <c r="J22" s="22"/>
      <c r="K22" s="22"/>
      <c r="L22" s="22"/>
      <c r="M22" s="22"/>
      <c r="N22" s="22"/>
      <c r="O22" s="22">
        <v>150</v>
      </c>
      <c r="P22" s="22">
        <v>800</v>
      </c>
      <c r="Q22" s="22"/>
      <c r="R22" s="22">
        <v>250</v>
      </c>
      <c r="S22" s="22">
        <v>60</v>
      </c>
      <c r="T22" s="22"/>
      <c r="U22" s="22"/>
      <c r="V22" s="22"/>
      <c r="W22" s="22"/>
      <c r="X22" s="22"/>
      <c r="Y22" s="22"/>
      <c r="Z22" s="22"/>
      <c r="AA22" s="22"/>
      <c r="AB22" s="22"/>
      <c r="AC22" s="22"/>
      <c r="AD22" s="22"/>
      <c r="AE22" s="22"/>
      <c r="AF22" s="22"/>
      <c r="AG22" s="22"/>
      <c r="AH22" s="22"/>
      <c r="AI22" s="22"/>
      <c r="AJ22" s="22"/>
      <c r="AK22" s="22"/>
      <c r="AL22" s="22"/>
      <c r="AM22" s="22"/>
      <c r="AN22" s="22"/>
      <c r="AO22" s="19">
        <f t="shared" si="0"/>
        <v>3026.62</v>
      </c>
      <c r="AP22" s="20">
        <v>3026.62</v>
      </c>
      <c r="AQ22" s="20">
        <v>3026.62</v>
      </c>
      <c r="AR22" s="21">
        <f t="shared" si="1"/>
        <v>0</v>
      </c>
      <c r="AS22" s="21">
        <f t="shared" si="2"/>
        <v>0</v>
      </c>
    </row>
    <row r="23" spans="1:45" ht="15.75" customHeight="1">
      <c r="A23" s="15">
        <v>19</v>
      </c>
      <c r="B23" s="16" t="s">
        <v>73</v>
      </c>
      <c r="C23" s="16" t="s">
        <v>50</v>
      </c>
      <c r="D23" s="17" t="s">
        <v>53</v>
      </c>
      <c r="E23" s="17">
        <v>1600</v>
      </c>
      <c r="F23" s="18"/>
      <c r="G23" s="18"/>
      <c r="H23" s="22"/>
      <c r="I23" s="22"/>
      <c r="J23" s="22"/>
      <c r="K23" s="22"/>
      <c r="L23" s="22"/>
      <c r="M23" s="22"/>
      <c r="N23" s="22"/>
      <c r="O23" s="22"/>
      <c r="P23" s="22"/>
      <c r="Q23" s="22"/>
      <c r="R23" s="22"/>
      <c r="S23" s="22">
        <v>20</v>
      </c>
      <c r="T23" s="22"/>
      <c r="U23" s="22"/>
      <c r="V23" s="22"/>
      <c r="W23" s="22"/>
      <c r="X23" s="22"/>
      <c r="Y23" s="22">
        <v>100</v>
      </c>
      <c r="Z23" s="22"/>
      <c r="AA23" s="22"/>
      <c r="AB23" s="22"/>
      <c r="AC23" s="22"/>
      <c r="AD23" s="22">
        <v>448</v>
      </c>
      <c r="AE23" s="22">
        <v>896</v>
      </c>
      <c r="AF23" s="22">
        <v>95.98</v>
      </c>
      <c r="AG23" s="22"/>
      <c r="AH23" s="22"/>
      <c r="AI23" s="22">
        <v>340</v>
      </c>
      <c r="AJ23" s="22">
        <v>176.66</v>
      </c>
      <c r="AK23" s="22"/>
      <c r="AL23" s="22"/>
      <c r="AM23" s="22"/>
      <c r="AN23" s="22">
        <v>112</v>
      </c>
      <c r="AO23" s="19">
        <f t="shared" si="0"/>
        <v>2188.64</v>
      </c>
      <c r="AP23" s="20">
        <v>2188.64</v>
      </c>
      <c r="AQ23" s="20">
        <v>2188.64</v>
      </c>
      <c r="AR23" s="21">
        <f t="shared" si="1"/>
        <v>0</v>
      </c>
      <c r="AS23" s="21">
        <f t="shared" si="2"/>
        <v>0</v>
      </c>
    </row>
    <row r="24" spans="1:45" ht="15.75" customHeight="1">
      <c r="A24" s="15">
        <v>20</v>
      </c>
      <c r="B24" s="16" t="s">
        <v>74</v>
      </c>
      <c r="C24" s="16" t="s">
        <v>50</v>
      </c>
      <c r="D24" s="17" t="s">
        <v>53</v>
      </c>
      <c r="E24" s="17">
        <v>1600</v>
      </c>
      <c r="F24" s="18"/>
      <c r="G24" s="18"/>
      <c r="H24" s="22"/>
      <c r="I24" s="22"/>
      <c r="J24" s="22"/>
      <c r="K24" s="22"/>
      <c r="L24" s="22"/>
      <c r="M24" s="22"/>
      <c r="N24" s="22">
        <v>50</v>
      </c>
      <c r="O24" s="22"/>
      <c r="P24" s="22"/>
      <c r="Q24" s="22"/>
      <c r="R24" s="22">
        <v>50</v>
      </c>
      <c r="S24" s="22"/>
      <c r="T24" s="22"/>
      <c r="U24" s="22"/>
      <c r="V24" s="22"/>
      <c r="W24" s="22"/>
      <c r="X24" s="22"/>
      <c r="Y24" s="22"/>
      <c r="Z24" s="22"/>
      <c r="AA24" s="22"/>
      <c r="AB24" s="22"/>
      <c r="AC24" s="22"/>
      <c r="AD24" s="22">
        <v>364</v>
      </c>
      <c r="AE24" s="22">
        <v>756</v>
      </c>
      <c r="AF24" s="22">
        <v>185.33</v>
      </c>
      <c r="AG24" s="22">
        <v>20</v>
      </c>
      <c r="AH24" s="22"/>
      <c r="AI24" s="22">
        <v>56</v>
      </c>
      <c r="AJ24" s="22">
        <v>30</v>
      </c>
      <c r="AK24" s="22"/>
      <c r="AL24" s="22"/>
      <c r="AM24" s="22"/>
      <c r="AN24" s="22">
        <v>32</v>
      </c>
      <c r="AO24" s="19">
        <f t="shared" si="0"/>
        <v>1543.33</v>
      </c>
      <c r="AP24" s="20">
        <v>1543.33</v>
      </c>
      <c r="AQ24" s="20">
        <v>1543.33</v>
      </c>
      <c r="AR24" s="21">
        <f t="shared" si="1"/>
        <v>0</v>
      </c>
      <c r="AS24" s="21">
        <f t="shared" si="2"/>
        <v>0</v>
      </c>
    </row>
    <row r="25" spans="1:45" ht="15.75" customHeight="1">
      <c r="A25" s="15">
        <v>21</v>
      </c>
      <c r="B25" s="16" t="s">
        <v>75</v>
      </c>
      <c r="C25" s="16" t="s">
        <v>50</v>
      </c>
      <c r="D25" s="17" t="s">
        <v>55</v>
      </c>
      <c r="E25" s="17">
        <v>1600</v>
      </c>
      <c r="F25" s="18"/>
      <c r="G25" s="18"/>
      <c r="H25" s="22"/>
      <c r="I25" s="22">
        <v>50</v>
      </c>
      <c r="J25" s="22"/>
      <c r="K25" s="22"/>
      <c r="L25" s="22"/>
      <c r="M25" s="22"/>
      <c r="N25" s="22"/>
      <c r="O25" s="22"/>
      <c r="P25" s="22"/>
      <c r="Q25" s="22">
        <v>145</v>
      </c>
      <c r="R25" s="22">
        <v>150</v>
      </c>
      <c r="S25" s="22">
        <v>30</v>
      </c>
      <c r="T25" s="22"/>
      <c r="U25" s="22"/>
      <c r="V25" s="22"/>
      <c r="W25" s="22"/>
      <c r="X25" s="22"/>
      <c r="Y25" s="22"/>
      <c r="Z25" s="22"/>
      <c r="AA25" s="22"/>
      <c r="AB25" s="22"/>
      <c r="AC25" s="22"/>
      <c r="AD25" s="22">
        <v>336</v>
      </c>
      <c r="AE25" s="22">
        <v>672</v>
      </c>
      <c r="AF25" s="22">
        <v>250.59</v>
      </c>
      <c r="AG25" s="22">
        <v>20</v>
      </c>
      <c r="AH25" s="22">
        <v>200</v>
      </c>
      <c r="AI25" s="22">
        <v>56</v>
      </c>
      <c r="AJ25" s="22">
        <v>30</v>
      </c>
      <c r="AK25" s="22"/>
      <c r="AL25" s="22">
        <v>50</v>
      </c>
      <c r="AM25" s="22"/>
      <c r="AN25" s="22">
        <v>100</v>
      </c>
      <c r="AO25" s="19">
        <f t="shared" si="0"/>
        <v>2089.59</v>
      </c>
      <c r="AP25" s="20">
        <v>2089.59</v>
      </c>
      <c r="AQ25" s="20">
        <v>2089.59</v>
      </c>
      <c r="AR25" s="21">
        <f t="shared" si="1"/>
        <v>0</v>
      </c>
      <c r="AS25" s="21">
        <f t="shared" si="2"/>
        <v>0</v>
      </c>
    </row>
    <row r="26" spans="1:45" ht="15.75" customHeight="1">
      <c r="A26" s="15">
        <v>22</v>
      </c>
      <c r="B26" s="16" t="s">
        <v>76</v>
      </c>
      <c r="C26" s="16" t="s">
        <v>50</v>
      </c>
      <c r="D26" s="17" t="s">
        <v>61</v>
      </c>
      <c r="E26" s="17">
        <v>1600</v>
      </c>
      <c r="F26" s="18">
        <v>1200</v>
      </c>
      <c r="G26" s="18">
        <v>130</v>
      </c>
      <c r="H26" s="22">
        <v>1700</v>
      </c>
      <c r="I26" s="22">
        <v>4502.1000000000004</v>
      </c>
      <c r="J26" s="22"/>
      <c r="K26" s="22"/>
      <c r="L26" s="22"/>
      <c r="M26" s="22"/>
      <c r="N26" s="22">
        <v>150</v>
      </c>
      <c r="O26" s="22"/>
      <c r="P26" s="22"/>
      <c r="Q26" s="22">
        <v>110</v>
      </c>
      <c r="R26" s="22">
        <v>975</v>
      </c>
      <c r="S26" s="22">
        <v>220</v>
      </c>
      <c r="T26" s="22"/>
      <c r="U26" s="22"/>
      <c r="V26" s="22"/>
      <c r="W26" s="22"/>
      <c r="X26" s="22"/>
      <c r="Y26" s="22">
        <v>550</v>
      </c>
      <c r="Z26" s="22"/>
      <c r="AA26" s="22">
        <v>100</v>
      </c>
      <c r="AB26" s="22">
        <v>300</v>
      </c>
      <c r="AC26" s="22">
        <v>50</v>
      </c>
      <c r="AD26" s="22">
        <v>252</v>
      </c>
      <c r="AE26" s="22">
        <v>504</v>
      </c>
      <c r="AF26" s="22">
        <v>210.32</v>
      </c>
      <c r="AG26" s="22"/>
      <c r="AH26" s="22">
        <v>400</v>
      </c>
      <c r="AI26" s="22">
        <v>56</v>
      </c>
      <c r="AJ26" s="22"/>
      <c r="AK26" s="22"/>
      <c r="AL26" s="22"/>
      <c r="AM26" s="22"/>
      <c r="AN26" s="22">
        <v>100</v>
      </c>
      <c r="AO26" s="19">
        <f t="shared" si="0"/>
        <v>11509.42</v>
      </c>
      <c r="AP26" s="20">
        <v>11509.42</v>
      </c>
      <c r="AQ26" s="20">
        <v>11509.42</v>
      </c>
      <c r="AR26" s="21">
        <f t="shared" si="1"/>
        <v>0</v>
      </c>
      <c r="AS26" s="21">
        <f t="shared" si="2"/>
        <v>0</v>
      </c>
    </row>
    <row r="27" spans="1:45" ht="15.75" customHeight="1">
      <c r="A27" s="15">
        <v>23</v>
      </c>
      <c r="B27" s="16" t="s">
        <v>77</v>
      </c>
      <c r="C27" s="16" t="s">
        <v>50</v>
      </c>
      <c r="D27" s="17" t="s">
        <v>55</v>
      </c>
      <c r="E27" s="17">
        <v>1600</v>
      </c>
      <c r="F27" s="18">
        <v>2073.33</v>
      </c>
      <c r="G27" s="18">
        <v>20</v>
      </c>
      <c r="H27" s="22"/>
      <c r="I27" s="22">
        <v>374.99</v>
      </c>
      <c r="J27" s="22"/>
      <c r="K27" s="22"/>
      <c r="L27" s="22"/>
      <c r="M27" s="22"/>
      <c r="N27" s="22"/>
      <c r="O27" s="22">
        <v>14</v>
      </c>
      <c r="P27" s="22"/>
      <c r="Q27" s="22">
        <v>56.66</v>
      </c>
      <c r="R27" s="22"/>
      <c r="S27" s="22">
        <v>180</v>
      </c>
      <c r="T27" s="22"/>
      <c r="U27" s="22"/>
      <c r="V27" s="22"/>
      <c r="W27" s="22"/>
      <c r="X27" s="22"/>
      <c r="Y27" s="22">
        <v>100</v>
      </c>
      <c r="Z27" s="22"/>
      <c r="AA27" s="22"/>
      <c r="AB27" s="22"/>
      <c r="AC27" s="22"/>
      <c r="AD27" s="22">
        <v>266</v>
      </c>
      <c r="AE27" s="22">
        <v>532</v>
      </c>
      <c r="AF27" s="22">
        <v>209.45</v>
      </c>
      <c r="AG27" s="22">
        <v>90</v>
      </c>
      <c r="AH27" s="22">
        <v>20</v>
      </c>
      <c r="AI27" s="22">
        <v>256</v>
      </c>
      <c r="AJ27" s="22"/>
      <c r="AK27" s="22"/>
      <c r="AL27" s="22"/>
      <c r="AM27" s="22"/>
      <c r="AN27" s="22">
        <v>156</v>
      </c>
      <c r="AO27" s="19">
        <f t="shared" si="0"/>
        <v>4348.4299999999994</v>
      </c>
      <c r="AP27" s="20">
        <v>4348.43</v>
      </c>
      <c r="AQ27" s="20">
        <v>4348.43</v>
      </c>
      <c r="AR27" s="21">
        <f t="shared" si="1"/>
        <v>0</v>
      </c>
      <c r="AS27" s="21">
        <f t="shared" si="2"/>
        <v>0</v>
      </c>
    </row>
    <row r="28" spans="1:45" ht="15.75" customHeight="1">
      <c r="A28" s="15">
        <v>24</v>
      </c>
      <c r="B28" s="16" t="s">
        <v>78</v>
      </c>
      <c r="C28" s="16" t="s">
        <v>50</v>
      </c>
      <c r="D28" s="17" t="s">
        <v>51</v>
      </c>
      <c r="E28" s="17">
        <v>1600</v>
      </c>
      <c r="F28" s="18"/>
      <c r="G28" s="18">
        <v>170</v>
      </c>
      <c r="H28" s="22"/>
      <c r="I28" s="22"/>
      <c r="J28" s="22"/>
      <c r="K28" s="22"/>
      <c r="L28" s="22"/>
      <c r="M28" s="22"/>
      <c r="N28" s="22">
        <v>200</v>
      </c>
      <c r="O28" s="22">
        <v>52</v>
      </c>
      <c r="P28" s="22"/>
      <c r="Q28" s="22"/>
      <c r="R28" s="22"/>
      <c r="S28" s="22">
        <v>45</v>
      </c>
      <c r="T28" s="22"/>
      <c r="U28" s="22"/>
      <c r="V28" s="22"/>
      <c r="W28" s="22"/>
      <c r="X28" s="22"/>
      <c r="Y28" s="22"/>
      <c r="Z28" s="22"/>
      <c r="AA28" s="22"/>
      <c r="AB28" s="22"/>
      <c r="AC28" s="22"/>
      <c r="AD28" s="22">
        <v>378</v>
      </c>
      <c r="AE28" s="22">
        <v>756</v>
      </c>
      <c r="AF28" s="22">
        <v>92.58</v>
      </c>
      <c r="AG28" s="22"/>
      <c r="AH28" s="22"/>
      <c r="AI28" s="22">
        <v>56</v>
      </c>
      <c r="AJ28" s="22"/>
      <c r="AK28" s="22"/>
      <c r="AL28" s="22"/>
      <c r="AM28" s="22"/>
      <c r="AN28" s="22">
        <v>80</v>
      </c>
      <c r="AO28" s="19">
        <f t="shared" si="0"/>
        <v>1829.58</v>
      </c>
      <c r="AP28" s="20">
        <v>1829.58</v>
      </c>
      <c r="AQ28" s="20">
        <v>1829.58</v>
      </c>
      <c r="AR28" s="21">
        <f t="shared" si="1"/>
        <v>0</v>
      </c>
      <c r="AS28" s="21">
        <f t="shared" si="2"/>
        <v>0</v>
      </c>
    </row>
    <row r="29" spans="1:45" ht="15.75" customHeight="1">
      <c r="A29" s="15">
        <v>25</v>
      </c>
      <c r="B29" s="16" t="s">
        <v>79</v>
      </c>
      <c r="C29" s="16" t="s">
        <v>50</v>
      </c>
      <c r="D29" s="17" t="s">
        <v>51</v>
      </c>
      <c r="E29" s="17">
        <v>1600</v>
      </c>
      <c r="F29" s="18"/>
      <c r="G29" s="18"/>
      <c r="H29" s="22"/>
      <c r="I29" s="22"/>
      <c r="J29" s="22"/>
      <c r="K29" s="22"/>
      <c r="L29" s="22"/>
      <c r="M29" s="22"/>
      <c r="N29" s="22">
        <v>50</v>
      </c>
      <c r="O29" s="22"/>
      <c r="P29" s="22"/>
      <c r="Q29" s="22"/>
      <c r="R29" s="22"/>
      <c r="S29" s="22">
        <v>45</v>
      </c>
      <c r="T29" s="22"/>
      <c r="U29" s="22"/>
      <c r="V29" s="22"/>
      <c r="W29" s="22"/>
      <c r="X29" s="22"/>
      <c r="Y29" s="22"/>
      <c r="Z29" s="22"/>
      <c r="AA29" s="22"/>
      <c r="AB29" s="22"/>
      <c r="AC29" s="22"/>
      <c r="AD29" s="22">
        <v>392</v>
      </c>
      <c r="AE29" s="22">
        <v>784</v>
      </c>
      <c r="AF29" s="22">
        <v>44</v>
      </c>
      <c r="AG29" s="22"/>
      <c r="AH29" s="22"/>
      <c r="AI29" s="22">
        <v>340</v>
      </c>
      <c r="AJ29" s="22"/>
      <c r="AK29" s="22"/>
      <c r="AL29" s="22"/>
      <c r="AM29" s="22"/>
      <c r="AN29" s="22"/>
      <c r="AO29" s="19">
        <f t="shared" si="0"/>
        <v>1655</v>
      </c>
      <c r="AP29" s="20">
        <v>1655</v>
      </c>
      <c r="AQ29" s="20">
        <v>1655</v>
      </c>
      <c r="AR29" s="21">
        <f t="shared" si="1"/>
        <v>0</v>
      </c>
      <c r="AS29" s="21">
        <f t="shared" si="2"/>
        <v>0</v>
      </c>
    </row>
    <row r="30" spans="1:45" ht="15.75" customHeight="1">
      <c r="A30" s="15">
        <v>26</v>
      </c>
      <c r="B30" s="16" t="s">
        <v>80</v>
      </c>
      <c r="C30" s="16" t="s">
        <v>50</v>
      </c>
      <c r="D30" s="17" t="s">
        <v>55</v>
      </c>
      <c r="E30" s="17">
        <v>1600</v>
      </c>
      <c r="F30" s="18">
        <v>3300</v>
      </c>
      <c r="G30" s="18"/>
      <c r="H30" s="22"/>
      <c r="I30" s="22"/>
      <c r="J30" s="22"/>
      <c r="K30" s="22"/>
      <c r="L30" s="22"/>
      <c r="M30" s="22"/>
      <c r="N30" s="22"/>
      <c r="O30" s="22">
        <v>220</v>
      </c>
      <c r="P30" s="22"/>
      <c r="Q30" s="22"/>
      <c r="R30" s="22">
        <v>600</v>
      </c>
      <c r="S30" s="22">
        <v>60</v>
      </c>
      <c r="T30" s="22"/>
      <c r="U30" s="22"/>
      <c r="V30" s="22"/>
      <c r="W30" s="22"/>
      <c r="X30" s="22"/>
      <c r="Y30" s="22"/>
      <c r="Z30" s="22"/>
      <c r="AA30" s="22"/>
      <c r="AB30" s="22">
        <v>100</v>
      </c>
      <c r="AC30" s="22"/>
      <c r="AD30" s="22">
        <v>308</v>
      </c>
      <c r="AE30" s="22">
        <v>616</v>
      </c>
      <c r="AF30" s="22">
        <v>64</v>
      </c>
      <c r="AG30" s="22"/>
      <c r="AH30" s="22">
        <v>60</v>
      </c>
      <c r="AI30" s="22">
        <v>56</v>
      </c>
      <c r="AJ30" s="22"/>
      <c r="AK30" s="22"/>
      <c r="AL30" s="22"/>
      <c r="AM30" s="22"/>
      <c r="AN30" s="22"/>
      <c r="AO30" s="19">
        <f t="shared" si="0"/>
        <v>5384</v>
      </c>
      <c r="AP30" s="20">
        <v>5384</v>
      </c>
      <c r="AQ30" s="20">
        <v>5384</v>
      </c>
      <c r="AR30" s="21">
        <f t="shared" si="1"/>
        <v>0</v>
      </c>
      <c r="AS30" s="21">
        <f t="shared" si="2"/>
        <v>0</v>
      </c>
    </row>
    <row r="31" spans="1:45" ht="15.75" customHeight="1">
      <c r="A31" s="15">
        <v>27</v>
      </c>
      <c r="B31" s="16" t="s">
        <v>81</v>
      </c>
      <c r="C31" s="16" t="s">
        <v>50</v>
      </c>
      <c r="D31" s="17" t="s">
        <v>61</v>
      </c>
      <c r="E31" s="17">
        <v>1600</v>
      </c>
      <c r="F31" s="18">
        <v>900</v>
      </c>
      <c r="G31" s="18"/>
      <c r="H31" s="22"/>
      <c r="I31" s="22">
        <v>248.84</v>
      </c>
      <c r="J31" s="22"/>
      <c r="K31" s="22"/>
      <c r="L31" s="22"/>
      <c r="M31" s="22"/>
      <c r="N31" s="22"/>
      <c r="O31" s="22"/>
      <c r="P31" s="22"/>
      <c r="Q31" s="22">
        <v>6.85</v>
      </c>
      <c r="R31" s="22">
        <v>350</v>
      </c>
      <c r="S31" s="22"/>
      <c r="T31" s="22"/>
      <c r="U31" s="22"/>
      <c r="V31" s="22"/>
      <c r="W31" s="22"/>
      <c r="X31" s="22"/>
      <c r="Y31" s="22">
        <v>100</v>
      </c>
      <c r="Z31" s="22"/>
      <c r="AA31" s="22"/>
      <c r="AB31" s="22"/>
      <c r="AC31" s="22"/>
      <c r="AD31" s="22">
        <v>287</v>
      </c>
      <c r="AE31" s="22">
        <v>574</v>
      </c>
      <c r="AF31" s="22">
        <v>251.91</v>
      </c>
      <c r="AG31" s="22">
        <v>180</v>
      </c>
      <c r="AH31" s="22">
        <v>640</v>
      </c>
      <c r="AI31" s="22">
        <v>628</v>
      </c>
      <c r="AJ31" s="22"/>
      <c r="AK31" s="22"/>
      <c r="AL31" s="22">
        <v>150</v>
      </c>
      <c r="AM31" s="22"/>
      <c r="AN31" s="22">
        <v>180</v>
      </c>
      <c r="AO31" s="19">
        <f t="shared" si="0"/>
        <v>4496.5999999999995</v>
      </c>
      <c r="AP31" s="20">
        <v>4496.6000000000004</v>
      </c>
      <c r="AQ31" s="20">
        <v>4496.6000000000004</v>
      </c>
      <c r="AR31" s="21">
        <f t="shared" si="1"/>
        <v>0</v>
      </c>
      <c r="AS31" s="21">
        <f t="shared" si="2"/>
        <v>0</v>
      </c>
    </row>
    <row r="32" spans="1:45" ht="15.75" customHeight="1">
      <c r="A32" s="15">
        <v>28</v>
      </c>
      <c r="B32" s="16" t="s">
        <v>82</v>
      </c>
      <c r="C32" s="16" t="s">
        <v>83</v>
      </c>
      <c r="D32" s="17" t="s">
        <v>51</v>
      </c>
      <c r="E32" s="17">
        <v>1600</v>
      </c>
      <c r="F32" s="18"/>
      <c r="G32" s="18"/>
      <c r="H32" s="18"/>
      <c r="I32" s="18"/>
      <c r="J32" s="18"/>
      <c r="K32" s="18"/>
      <c r="L32" s="18">
        <v>260</v>
      </c>
      <c r="M32" s="18"/>
      <c r="N32" s="18">
        <v>100</v>
      </c>
      <c r="O32" s="18"/>
      <c r="P32" s="18"/>
      <c r="Q32" s="18"/>
      <c r="R32" s="18"/>
      <c r="S32" s="18"/>
      <c r="T32" s="18"/>
      <c r="U32" s="18">
        <v>200</v>
      </c>
      <c r="V32" s="18"/>
      <c r="W32" s="18"/>
      <c r="X32" s="18"/>
      <c r="Y32" s="18"/>
      <c r="Z32" s="18"/>
      <c r="AA32" s="18"/>
      <c r="AB32" s="18"/>
      <c r="AC32" s="18"/>
      <c r="AD32" s="18">
        <v>448</v>
      </c>
      <c r="AE32" s="18">
        <v>896</v>
      </c>
      <c r="AF32" s="18">
        <v>11.33</v>
      </c>
      <c r="AG32" s="18"/>
      <c r="AH32" s="18"/>
      <c r="AI32" s="18"/>
      <c r="AJ32" s="18"/>
      <c r="AK32" s="18"/>
      <c r="AL32" s="18"/>
      <c r="AM32" s="18"/>
      <c r="AN32" s="18">
        <v>20</v>
      </c>
      <c r="AO32" s="19">
        <f t="shared" si="0"/>
        <v>1935.33</v>
      </c>
      <c r="AP32" s="20">
        <v>1935.33</v>
      </c>
      <c r="AQ32" s="20">
        <v>1935.33</v>
      </c>
      <c r="AR32" s="21">
        <f t="shared" si="1"/>
        <v>0</v>
      </c>
      <c r="AS32" s="21">
        <f t="shared" si="2"/>
        <v>0</v>
      </c>
    </row>
    <row r="33" spans="1:45" ht="15.75" customHeight="1">
      <c r="A33" s="15">
        <v>29</v>
      </c>
      <c r="B33" s="16" t="s">
        <v>84</v>
      </c>
      <c r="C33" s="16" t="s">
        <v>83</v>
      </c>
      <c r="D33" s="17" t="s">
        <v>53</v>
      </c>
      <c r="E33" s="17">
        <v>1600</v>
      </c>
      <c r="F33" s="18"/>
      <c r="G33" s="18"/>
      <c r="H33" s="22"/>
      <c r="I33" s="22"/>
      <c r="J33" s="22"/>
      <c r="K33" s="22"/>
      <c r="L33" s="22">
        <v>450</v>
      </c>
      <c r="M33" s="22"/>
      <c r="N33" s="22"/>
      <c r="O33" s="22"/>
      <c r="P33" s="22"/>
      <c r="Q33" s="22"/>
      <c r="R33" s="22"/>
      <c r="S33" s="22"/>
      <c r="T33" s="22"/>
      <c r="U33" s="22">
        <v>150</v>
      </c>
      <c r="V33" s="22"/>
      <c r="W33" s="22"/>
      <c r="X33" s="22"/>
      <c r="Y33" s="22">
        <v>100</v>
      </c>
      <c r="Z33" s="22"/>
      <c r="AA33" s="22"/>
      <c r="AB33" s="22"/>
      <c r="AC33" s="22"/>
      <c r="AD33" s="22">
        <v>420</v>
      </c>
      <c r="AE33" s="22">
        <v>840</v>
      </c>
      <c r="AF33" s="22">
        <v>79.88</v>
      </c>
      <c r="AG33" s="22">
        <v>140</v>
      </c>
      <c r="AH33" s="22">
        <v>40</v>
      </c>
      <c r="AI33" s="22">
        <v>326</v>
      </c>
      <c r="AJ33" s="22">
        <v>20</v>
      </c>
      <c r="AK33" s="22"/>
      <c r="AL33" s="22"/>
      <c r="AM33" s="22"/>
      <c r="AN33" s="22">
        <v>116</v>
      </c>
      <c r="AO33" s="19">
        <f t="shared" si="0"/>
        <v>2681.88</v>
      </c>
      <c r="AP33" s="20">
        <v>2681.88</v>
      </c>
      <c r="AQ33" s="20">
        <v>2681.88</v>
      </c>
      <c r="AR33" s="21">
        <f t="shared" si="1"/>
        <v>0</v>
      </c>
      <c r="AS33" s="21">
        <f t="shared" si="2"/>
        <v>0</v>
      </c>
    </row>
    <row r="34" spans="1:45" ht="15.75" customHeight="1">
      <c r="A34" s="15">
        <v>30</v>
      </c>
      <c r="B34" s="16" t="s">
        <v>85</v>
      </c>
      <c r="C34" s="16" t="s">
        <v>83</v>
      </c>
      <c r="D34" s="17" t="s">
        <v>55</v>
      </c>
      <c r="E34" s="17">
        <v>1600</v>
      </c>
      <c r="F34" s="18"/>
      <c r="G34" s="18"/>
      <c r="H34" s="22"/>
      <c r="I34" s="22"/>
      <c r="J34" s="22"/>
      <c r="K34" s="22"/>
      <c r="L34" s="22">
        <v>2100</v>
      </c>
      <c r="M34" s="22"/>
      <c r="N34" s="22"/>
      <c r="O34" s="22"/>
      <c r="P34" s="22">
        <v>300</v>
      </c>
      <c r="Q34" s="22"/>
      <c r="R34" s="22"/>
      <c r="S34" s="22"/>
      <c r="T34" s="22"/>
      <c r="U34" s="22">
        <v>1350</v>
      </c>
      <c r="V34" s="22"/>
      <c r="W34" s="22"/>
      <c r="X34" s="22"/>
      <c r="Y34" s="22"/>
      <c r="Z34" s="22"/>
      <c r="AA34" s="22"/>
      <c r="AB34" s="22"/>
      <c r="AC34" s="22"/>
      <c r="AD34" s="22">
        <v>308</v>
      </c>
      <c r="AE34" s="22">
        <v>616</v>
      </c>
      <c r="AF34" s="22">
        <v>16</v>
      </c>
      <c r="AG34" s="22">
        <v>160</v>
      </c>
      <c r="AH34" s="22"/>
      <c r="AI34" s="22">
        <v>256</v>
      </c>
      <c r="AJ34" s="22">
        <v>16</v>
      </c>
      <c r="AK34" s="22"/>
      <c r="AL34" s="22"/>
      <c r="AM34" s="22"/>
      <c r="AN34" s="22">
        <v>80</v>
      </c>
      <c r="AO34" s="19">
        <f t="shared" si="0"/>
        <v>5202</v>
      </c>
      <c r="AP34" s="20">
        <v>5202</v>
      </c>
      <c r="AQ34" s="20">
        <v>5202</v>
      </c>
      <c r="AR34" s="21">
        <f t="shared" si="1"/>
        <v>0</v>
      </c>
      <c r="AS34" s="21">
        <f t="shared" si="2"/>
        <v>0</v>
      </c>
    </row>
    <row r="35" spans="1:45" ht="15.75" customHeight="1">
      <c r="A35" s="15">
        <v>31</v>
      </c>
      <c r="B35" s="16" t="s">
        <v>86</v>
      </c>
      <c r="C35" s="16" t="s">
        <v>83</v>
      </c>
      <c r="D35" s="17" t="s">
        <v>53</v>
      </c>
      <c r="E35" s="17">
        <v>1600</v>
      </c>
      <c r="F35" s="18"/>
      <c r="G35" s="18"/>
      <c r="H35" s="22"/>
      <c r="I35" s="22"/>
      <c r="J35" s="22"/>
      <c r="K35" s="22"/>
      <c r="L35" s="22">
        <v>1800</v>
      </c>
      <c r="M35" s="22"/>
      <c r="N35" s="22"/>
      <c r="O35" s="22"/>
      <c r="P35" s="22"/>
      <c r="Q35" s="22"/>
      <c r="R35" s="22"/>
      <c r="S35" s="22"/>
      <c r="T35" s="22"/>
      <c r="U35" s="22"/>
      <c r="V35" s="22"/>
      <c r="W35" s="22"/>
      <c r="X35" s="22"/>
      <c r="Y35" s="22"/>
      <c r="Z35" s="22"/>
      <c r="AA35" s="22"/>
      <c r="AB35" s="22"/>
      <c r="AC35" s="22"/>
      <c r="AD35" s="22">
        <v>322</v>
      </c>
      <c r="AE35" s="22">
        <v>644</v>
      </c>
      <c r="AF35" s="22">
        <v>7</v>
      </c>
      <c r="AG35" s="22"/>
      <c r="AH35" s="22"/>
      <c r="AI35" s="22"/>
      <c r="AJ35" s="22"/>
      <c r="AK35" s="22"/>
      <c r="AL35" s="22"/>
      <c r="AM35" s="22"/>
      <c r="AN35" s="22"/>
      <c r="AO35" s="19">
        <f t="shared" si="0"/>
        <v>2773</v>
      </c>
      <c r="AP35" s="20">
        <v>2773</v>
      </c>
      <c r="AQ35" s="20">
        <v>2773</v>
      </c>
      <c r="AR35" s="21">
        <f t="shared" si="1"/>
        <v>0</v>
      </c>
      <c r="AS35" s="21">
        <f t="shared" si="2"/>
        <v>0</v>
      </c>
    </row>
    <row r="36" spans="1:45" ht="15.75" customHeight="1">
      <c r="A36" s="15">
        <v>32</v>
      </c>
      <c r="B36" s="16" t="s">
        <v>87</v>
      </c>
      <c r="C36" s="16" t="s">
        <v>83</v>
      </c>
      <c r="D36" s="17" t="s">
        <v>61</v>
      </c>
      <c r="E36" s="17">
        <v>1600</v>
      </c>
      <c r="F36" s="18"/>
      <c r="G36" s="18"/>
      <c r="H36" s="22"/>
      <c r="I36" s="22"/>
      <c r="J36" s="22"/>
      <c r="K36" s="22"/>
      <c r="L36" s="22">
        <v>1950</v>
      </c>
      <c r="M36" s="22"/>
      <c r="N36" s="22"/>
      <c r="O36" s="22"/>
      <c r="P36" s="22"/>
      <c r="Q36" s="22"/>
      <c r="R36" s="22"/>
      <c r="S36" s="22">
        <v>500</v>
      </c>
      <c r="T36" s="22"/>
      <c r="U36" s="22"/>
      <c r="V36" s="22"/>
      <c r="W36" s="22"/>
      <c r="X36" s="22"/>
      <c r="Y36" s="22"/>
      <c r="Z36" s="22"/>
      <c r="AA36" s="22"/>
      <c r="AB36" s="22"/>
      <c r="AC36" s="22"/>
      <c r="AD36" s="22">
        <v>203</v>
      </c>
      <c r="AE36" s="22">
        <v>406</v>
      </c>
      <c r="AF36" s="22">
        <v>13</v>
      </c>
      <c r="AG36" s="22"/>
      <c r="AH36" s="22">
        <v>110</v>
      </c>
      <c r="AI36" s="22"/>
      <c r="AJ36" s="22"/>
      <c r="AK36" s="22"/>
      <c r="AL36" s="22"/>
      <c r="AM36" s="22"/>
      <c r="AN36" s="22"/>
      <c r="AO36" s="19">
        <f t="shared" si="0"/>
        <v>3182</v>
      </c>
      <c r="AP36" s="20">
        <v>3182</v>
      </c>
      <c r="AQ36" s="20">
        <v>3182</v>
      </c>
      <c r="AR36" s="21">
        <f t="shared" si="1"/>
        <v>0</v>
      </c>
      <c r="AS36" s="21">
        <f t="shared" si="2"/>
        <v>0</v>
      </c>
    </row>
    <row r="37" spans="1:45" ht="15.75" customHeight="1">
      <c r="A37" s="15">
        <v>33</v>
      </c>
      <c r="B37" s="16" t="s">
        <v>88</v>
      </c>
      <c r="C37" s="16" t="s">
        <v>83</v>
      </c>
      <c r="D37" s="17" t="s">
        <v>51</v>
      </c>
      <c r="E37" s="17">
        <v>1600</v>
      </c>
      <c r="F37" s="18"/>
      <c r="G37" s="18"/>
      <c r="H37" s="22"/>
      <c r="I37" s="22"/>
      <c r="J37" s="22"/>
      <c r="K37" s="22"/>
      <c r="L37" s="22">
        <v>800</v>
      </c>
      <c r="M37" s="22"/>
      <c r="N37" s="22"/>
      <c r="O37" s="22"/>
      <c r="P37" s="22"/>
      <c r="Q37" s="22"/>
      <c r="R37" s="22"/>
      <c r="S37" s="22"/>
      <c r="T37" s="22"/>
      <c r="U37" s="22">
        <v>1900</v>
      </c>
      <c r="V37" s="22"/>
      <c r="W37" s="22"/>
      <c r="X37" s="22"/>
      <c r="Y37" s="22"/>
      <c r="Z37" s="22"/>
      <c r="AA37" s="22"/>
      <c r="AB37" s="22"/>
      <c r="AC37" s="22"/>
      <c r="AD37" s="22">
        <v>392</v>
      </c>
      <c r="AE37" s="22">
        <v>784</v>
      </c>
      <c r="AF37" s="22">
        <v>7</v>
      </c>
      <c r="AG37" s="22"/>
      <c r="AH37" s="22"/>
      <c r="AI37" s="22"/>
      <c r="AJ37" s="22"/>
      <c r="AK37" s="22"/>
      <c r="AL37" s="22"/>
      <c r="AM37" s="22"/>
      <c r="AN37" s="22"/>
      <c r="AO37" s="19">
        <f t="shared" si="0"/>
        <v>3883</v>
      </c>
      <c r="AP37" s="20">
        <v>3883</v>
      </c>
      <c r="AQ37" s="20">
        <v>3883</v>
      </c>
      <c r="AR37" s="21">
        <f t="shared" si="1"/>
        <v>0</v>
      </c>
      <c r="AS37" s="21">
        <f t="shared" si="2"/>
        <v>0</v>
      </c>
    </row>
    <row r="38" spans="1:45" ht="15.75" customHeight="1">
      <c r="A38" s="15">
        <v>34</v>
      </c>
      <c r="B38" s="16" t="s">
        <v>89</v>
      </c>
      <c r="C38" s="16" t="s">
        <v>83</v>
      </c>
      <c r="D38" s="17" t="s">
        <v>55</v>
      </c>
      <c r="E38" s="17">
        <v>1600</v>
      </c>
      <c r="F38" s="18"/>
      <c r="G38" s="18"/>
      <c r="H38" s="22"/>
      <c r="I38" s="22"/>
      <c r="J38" s="22"/>
      <c r="K38" s="22"/>
      <c r="L38" s="22">
        <v>1850</v>
      </c>
      <c r="M38" s="22"/>
      <c r="N38" s="22"/>
      <c r="O38" s="22"/>
      <c r="P38" s="22"/>
      <c r="Q38" s="22"/>
      <c r="R38" s="22"/>
      <c r="S38" s="22"/>
      <c r="T38" s="22"/>
      <c r="U38" s="22">
        <v>490</v>
      </c>
      <c r="V38" s="22"/>
      <c r="W38" s="22"/>
      <c r="X38" s="22"/>
      <c r="Y38" s="22"/>
      <c r="Z38" s="22">
        <v>60</v>
      </c>
      <c r="AA38" s="22"/>
      <c r="AB38" s="22"/>
      <c r="AC38" s="22"/>
      <c r="AD38" s="22">
        <v>336</v>
      </c>
      <c r="AE38" s="22">
        <v>672</v>
      </c>
      <c r="AF38" s="22"/>
      <c r="AG38" s="22"/>
      <c r="AH38" s="22">
        <v>60</v>
      </c>
      <c r="AI38" s="22"/>
      <c r="AJ38" s="22">
        <v>370</v>
      </c>
      <c r="AK38" s="22"/>
      <c r="AL38" s="22"/>
      <c r="AM38" s="22"/>
      <c r="AN38" s="22">
        <v>120</v>
      </c>
      <c r="AO38" s="19">
        <f t="shared" si="0"/>
        <v>3958</v>
      </c>
      <c r="AP38" s="20">
        <v>3958</v>
      </c>
      <c r="AQ38" s="20">
        <v>3958</v>
      </c>
      <c r="AR38" s="21">
        <f t="shared" si="1"/>
        <v>0</v>
      </c>
      <c r="AS38" s="21">
        <f t="shared" si="2"/>
        <v>0</v>
      </c>
    </row>
    <row r="39" spans="1:45" ht="15.75" customHeight="1">
      <c r="A39" s="15">
        <v>35</v>
      </c>
      <c r="B39" s="16" t="s">
        <v>90</v>
      </c>
      <c r="C39" s="16" t="s">
        <v>83</v>
      </c>
      <c r="D39" s="17" t="s">
        <v>55</v>
      </c>
      <c r="E39" s="17">
        <v>1600</v>
      </c>
      <c r="F39" s="18"/>
      <c r="G39" s="18"/>
      <c r="H39" s="22"/>
      <c r="I39" s="22"/>
      <c r="J39" s="22"/>
      <c r="K39" s="22"/>
      <c r="L39" s="22">
        <v>550</v>
      </c>
      <c r="M39" s="22"/>
      <c r="N39" s="22">
        <v>100</v>
      </c>
      <c r="O39" s="22"/>
      <c r="P39" s="22"/>
      <c r="Q39" s="22"/>
      <c r="R39" s="22"/>
      <c r="S39" s="22"/>
      <c r="T39" s="22"/>
      <c r="U39" s="22">
        <v>370</v>
      </c>
      <c r="V39" s="22"/>
      <c r="W39" s="22"/>
      <c r="X39" s="22"/>
      <c r="Y39" s="22"/>
      <c r="Z39" s="22"/>
      <c r="AA39" s="22"/>
      <c r="AB39" s="22"/>
      <c r="AC39" s="22"/>
      <c r="AD39" s="22">
        <v>364</v>
      </c>
      <c r="AE39" s="22">
        <v>728</v>
      </c>
      <c r="AF39" s="22">
        <v>37.33</v>
      </c>
      <c r="AG39" s="22"/>
      <c r="AH39" s="22"/>
      <c r="AI39" s="22">
        <v>91</v>
      </c>
      <c r="AJ39" s="22">
        <v>10</v>
      </c>
      <c r="AK39" s="22"/>
      <c r="AL39" s="22"/>
      <c r="AM39" s="22"/>
      <c r="AN39" s="22"/>
      <c r="AO39" s="19">
        <f t="shared" si="0"/>
        <v>2250.33</v>
      </c>
      <c r="AP39" s="20">
        <v>2250.33</v>
      </c>
      <c r="AQ39" s="20">
        <v>2250.33</v>
      </c>
      <c r="AR39" s="21">
        <f t="shared" si="1"/>
        <v>0</v>
      </c>
      <c r="AS39" s="21">
        <f t="shared" si="2"/>
        <v>0</v>
      </c>
    </row>
    <row r="40" spans="1:45" ht="15.75" customHeight="1">
      <c r="A40" s="15">
        <v>36</v>
      </c>
      <c r="B40" s="16" t="s">
        <v>91</v>
      </c>
      <c r="C40" s="16" t="s">
        <v>83</v>
      </c>
      <c r="D40" s="17" t="s">
        <v>53</v>
      </c>
      <c r="E40" s="17">
        <v>1600</v>
      </c>
      <c r="F40" s="18"/>
      <c r="G40" s="18"/>
      <c r="H40" s="22"/>
      <c r="I40" s="22"/>
      <c r="J40" s="22"/>
      <c r="K40" s="22"/>
      <c r="L40" s="22">
        <v>1200</v>
      </c>
      <c r="M40" s="22"/>
      <c r="N40" s="22">
        <v>50</v>
      </c>
      <c r="O40" s="22">
        <v>1177</v>
      </c>
      <c r="P40" s="22"/>
      <c r="Q40" s="22"/>
      <c r="R40" s="22"/>
      <c r="S40" s="22"/>
      <c r="T40" s="22"/>
      <c r="U40" s="22">
        <v>2640</v>
      </c>
      <c r="V40" s="22"/>
      <c r="W40" s="22"/>
      <c r="X40" s="22"/>
      <c r="Y40" s="22">
        <v>100</v>
      </c>
      <c r="Z40" s="22"/>
      <c r="AA40" s="22"/>
      <c r="AB40" s="22"/>
      <c r="AC40" s="22"/>
      <c r="AD40" s="22">
        <v>434</v>
      </c>
      <c r="AE40" s="22">
        <v>868</v>
      </c>
      <c r="AF40" s="22">
        <v>8</v>
      </c>
      <c r="AG40" s="22">
        <v>180</v>
      </c>
      <c r="AH40" s="22">
        <v>80</v>
      </c>
      <c r="AI40" s="22">
        <v>298</v>
      </c>
      <c r="AJ40" s="22"/>
      <c r="AK40" s="22"/>
      <c r="AL40" s="22"/>
      <c r="AM40" s="22"/>
      <c r="AN40" s="22"/>
      <c r="AO40" s="19">
        <f t="shared" si="0"/>
        <v>7035</v>
      </c>
      <c r="AP40" s="20">
        <v>7035</v>
      </c>
      <c r="AQ40" s="20">
        <v>7035</v>
      </c>
      <c r="AR40" s="21">
        <f t="shared" si="1"/>
        <v>0</v>
      </c>
      <c r="AS40" s="21">
        <f t="shared" si="2"/>
        <v>0</v>
      </c>
    </row>
    <row r="41" spans="1:45" ht="15.75" customHeight="1">
      <c r="A41" s="15">
        <v>37</v>
      </c>
      <c r="B41" s="16" t="s">
        <v>92</v>
      </c>
      <c r="C41" s="16" t="s">
        <v>83</v>
      </c>
      <c r="D41" s="17" t="s">
        <v>51</v>
      </c>
      <c r="E41" s="17">
        <v>1600</v>
      </c>
      <c r="F41" s="18"/>
      <c r="G41" s="18"/>
      <c r="H41" s="22"/>
      <c r="I41" s="22"/>
      <c r="J41" s="22"/>
      <c r="K41" s="22"/>
      <c r="L41" s="22">
        <v>210</v>
      </c>
      <c r="M41" s="22"/>
      <c r="N41" s="22"/>
      <c r="O41" s="22"/>
      <c r="P41" s="22"/>
      <c r="Q41" s="22"/>
      <c r="R41" s="22"/>
      <c r="S41" s="22"/>
      <c r="T41" s="22"/>
      <c r="U41" s="22">
        <v>365</v>
      </c>
      <c r="V41" s="22"/>
      <c r="W41" s="22"/>
      <c r="X41" s="22"/>
      <c r="Y41" s="22"/>
      <c r="Z41" s="22"/>
      <c r="AA41" s="22"/>
      <c r="AB41" s="22"/>
      <c r="AC41" s="22"/>
      <c r="AD41" s="22">
        <v>392</v>
      </c>
      <c r="AE41" s="22">
        <v>784</v>
      </c>
      <c r="AF41" s="22">
        <v>8</v>
      </c>
      <c r="AG41" s="22"/>
      <c r="AH41" s="22"/>
      <c r="AI41" s="22"/>
      <c r="AJ41" s="22"/>
      <c r="AK41" s="22"/>
      <c r="AL41" s="22"/>
      <c r="AM41" s="22"/>
      <c r="AN41" s="22"/>
      <c r="AO41" s="19">
        <f t="shared" si="0"/>
        <v>1759</v>
      </c>
      <c r="AP41" s="20">
        <v>1759</v>
      </c>
      <c r="AQ41" s="20">
        <v>1759</v>
      </c>
      <c r="AR41" s="21">
        <f t="shared" si="1"/>
        <v>0</v>
      </c>
      <c r="AS41" s="21">
        <f t="shared" si="2"/>
        <v>0</v>
      </c>
    </row>
    <row r="42" spans="1:45" ht="15.75" customHeight="1">
      <c r="A42" s="15">
        <v>38</v>
      </c>
      <c r="B42" s="16" t="s">
        <v>93</v>
      </c>
      <c r="C42" s="16" t="s">
        <v>83</v>
      </c>
      <c r="D42" s="17" t="s">
        <v>51</v>
      </c>
      <c r="E42" s="17">
        <v>1600</v>
      </c>
      <c r="F42" s="18"/>
      <c r="G42" s="18"/>
      <c r="H42" s="22"/>
      <c r="I42" s="22"/>
      <c r="J42" s="22"/>
      <c r="K42" s="22"/>
      <c r="L42" s="22">
        <v>150</v>
      </c>
      <c r="M42" s="22"/>
      <c r="N42" s="22"/>
      <c r="O42" s="22"/>
      <c r="P42" s="22"/>
      <c r="Q42" s="22"/>
      <c r="R42" s="22"/>
      <c r="S42" s="22"/>
      <c r="T42" s="22"/>
      <c r="U42" s="22"/>
      <c r="V42" s="22"/>
      <c r="W42" s="22"/>
      <c r="X42" s="22"/>
      <c r="Y42" s="22"/>
      <c r="Z42" s="22"/>
      <c r="AA42" s="22"/>
      <c r="AB42" s="22"/>
      <c r="AC42" s="22"/>
      <c r="AD42" s="22">
        <v>448</v>
      </c>
      <c r="AE42" s="22">
        <v>896</v>
      </c>
      <c r="AF42" s="23">
        <v>20.5</v>
      </c>
      <c r="AG42" s="22"/>
      <c r="AH42" s="22"/>
      <c r="AI42" s="22">
        <v>56</v>
      </c>
      <c r="AJ42" s="22"/>
      <c r="AK42" s="22"/>
      <c r="AL42" s="22"/>
      <c r="AM42" s="22"/>
      <c r="AN42" s="22">
        <v>80</v>
      </c>
      <c r="AO42" s="19">
        <f t="shared" si="0"/>
        <v>1650.5</v>
      </c>
      <c r="AP42" s="20">
        <v>1650.5</v>
      </c>
      <c r="AQ42" s="20">
        <v>1650.5</v>
      </c>
      <c r="AR42" s="21">
        <f t="shared" si="1"/>
        <v>0</v>
      </c>
      <c r="AS42" s="21">
        <f t="shared" si="2"/>
        <v>0</v>
      </c>
    </row>
    <row r="43" spans="1:45" ht="15.75" customHeight="1">
      <c r="A43" s="15">
        <v>39</v>
      </c>
      <c r="B43" s="16" t="s">
        <v>94</v>
      </c>
      <c r="C43" s="16" t="s">
        <v>83</v>
      </c>
      <c r="D43" s="17" t="s">
        <v>53</v>
      </c>
      <c r="E43" s="17">
        <v>1600</v>
      </c>
      <c r="F43" s="18"/>
      <c r="G43" s="18"/>
      <c r="H43" s="22"/>
      <c r="I43" s="22"/>
      <c r="J43" s="22"/>
      <c r="K43" s="22"/>
      <c r="L43" s="22">
        <v>350</v>
      </c>
      <c r="M43" s="22"/>
      <c r="N43" s="22"/>
      <c r="O43" s="22"/>
      <c r="P43" s="22"/>
      <c r="Q43" s="22"/>
      <c r="R43" s="22"/>
      <c r="S43" s="22"/>
      <c r="T43" s="22"/>
      <c r="U43" s="22"/>
      <c r="V43" s="22"/>
      <c r="W43" s="22"/>
      <c r="X43" s="22"/>
      <c r="Y43" s="22"/>
      <c r="Z43" s="22"/>
      <c r="AA43" s="22"/>
      <c r="AB43" s="22"/>
      <c r="AC43" s="22"/>
      <c r="AD43" s="22">
        <v>364</v>
      </c>
      <c r="AE43" s="22">
        <v>728</v>
      </c>
      <c r="AF43" s="22"/>
      <c r="AG43" s="22"/>
      <c r="AH43" s="22"/>
      <c r="AI43" s="22">
        <v>235</v>
      </c>
      <c r="AJ43" s="22">
        <v>8</v>
      </c>
      <c r="AK43" s="22"/>
      <c r="AL43" s="22"/>
      <c r="AM43" s="22"/>
      <c r="AN43" s="22"/>
      <c r="AO43" s="19">
        <f t="shared" si="0"/>
        <v>1685</v>
      </c>
      <c r="AP43" s="20">
        <v>1685</v>
      </c>
      <c r="AQ43" s="20">
        <v>1685</v>
      </c>
      <c r="AR43" s="21">
        <f t="shared" si="1"/>
        <v>0</v>
      </c>
      <c r="AS43" s="21">
        <f t="shared" si="2"/>
        <v>0</v>
      </c>
    </row>
    <row r="44" spans="1:45" ht="15.75" customHeight="1">
      <c r="A44" s="15">
        <v>40</v>
      </c>
      <c r="B44" s="16" t="s">
        <v>95</v>
      </c>
      <c r="C44" s="16" t="s">
        <v>83</v>
      </c>
      <c r="D44" s="17" t="s">
        <v>53</v>
      </c>
      <c r="E44" s="17">
        <v>1600</v>
      </c>
      <c r="F44" s="18"/>
      <c r="G44" s="18"/>
      <c r="H44" s="22"/>
      <c r="I44" s="22"/>
      <c r="J44" s="22"/>
      <c r="K44" s="22"/>
      <c r="L44" s="22">
        <v>1250</v>
      </c>
      <c r="M44" s="22"/>
      <c r="N44" s="22"/>
      <c r="O44" s="22"/>
      <c r="P44" s="22"/>
      <c r="Q44" s="22"/>
      <c r="R44" s="22"/>
      <c r="S44" s="22"/>
      <c r="T44" s="22"/>
      <c r="U44" s="22">
        <v>130</v>
      </c>
      <c r="V44" s="22"/>
      <c r="W44" s="22"/>
      <c r="X44" s="22"/>
      <c r="Y44" s="22"/>
      <c r="Z44" s="22"/>
      <c r="AA44" s="22"/>
      <c r="AB44" s="22"/>
      <c r="AC44" s="22"/>
      <c r="AD44" s="22">
        <v>364</v>
      </c>
      <c r="AE44" s="22">
        <v>728</v>
      </c>
      <c r="AF44" s="22">
        <v>18</v>
      </c>
      <c r="AG44" s="22"/>
      <c r="AH44" s="22"/>
      <c r="AI44" s="22"/>
      <c r="AJ44" s="22"/>
      <c r="AK44" s="22"/>
      <c r="AL44" s="22"/>
      <c r="AM44" s="22"/>
      <c r="AN44" s="22"/>
      <c r="AO44" s="19">
        <f t="shared" si="0"/>
        <v>2490</v>
      </c>
      <c r="AP44" s="20">
        <v>2490</v>
      </c>
      <c r="AQ44" s="20">
        <v>2490</v>
      </c>
      <c r="AR44" s="21">
        <f t="shared" si="1"/>
        <v>0</v>
      </c>
      <c r="AS44" s="21">
        <f t="shared" si="2"/>
        <v>0</v>
      </c>
    </row>
    <row r="45" spans="1:45" ht="15.75" customHeight="1">
      <c r="A45" s="15">
        <v>41</v>
      </c>
      <c r="B45" s="16" t="s">
        <v>96</v>
      </c>
      <c r="C45" s="16" t="s">
        <v>83</v>
      </c>
      <c r="D45" s="17" t="s">
        <v>55</v>
      </c>
      <c r="E45" s="17">
        <v>1600</v>
      </c>
      <c r="F45" s="18"/>
      <c r="G45" s="18">
        <v>75</v>
      </c>
      <c r="H45" s="22"/>
      <c r="I45" s="22"/>
      <c r="J45" s="22"/>
      <c r="K45" s="22"/>
      <c r="L45" s="22">
        <v>600</v>
      </c>
      <c r="M45" s="22"/>
      <c r="N45" s="22">
        <v>500</v>
      </c>
      <c r="O45" s="22">
        <v>674</v>
      </c>
      <c r="P45" s="22"/>
      <c r="Q45" s="22"/>
      <c r="R45" s="22">
        <v>75</v>
      </c>
      <c r="S45" s="22"/>
      <c r="T45" s="22"/>
      <c r="U45" s="22"/>
      <c r="V45" s="22"/>
      <c r="W45" s="22"/>
      <c r="X45" s="22"/>
      <c r="Y45" s="22">
        <v>100</v>
      </c>
      <c r="Z45" s="22"/>
      <c r="AA45" s="22"/>
      <c r="AB45" s="22"/>
      <c r="AC45" s="22"/>
      <c r="AD45" s="22">
        <v>308</v>
      </c>
      <c r="AE45" s="22">
        <v>616</v>
      </c>
      <c r="AF45" s="22" t="s">
        <v>97</v>
      </c>
      <c r="AG45" s="22">
        <v>140</v>
      </c>
      <c r="AH45" s="22">
        <v>250</v>
      </c>
      <c r="AI45" s="22">
        <v>56</v>
      </c>
      <c r="AJ45" s="22">
        <v>86</v>
      </c>
      <c r="AK45" s="22"/>
      <c r="AL45" s="22">
        <v>50</v>
      </c>
      <c r="AM45" s="22"/>
      <c r="AN45" s="22">
        <v>280</v>
      </c>
      <c r="AO45" s="19">
        <v>3794.4</v>
      </c>
      <c r="AP45" s="20">
        <v>3794.4</v>
      </c>
      <c r="AQ45" s="20">
        <v>3794.4</v>
      </c>
      <c r="AR45" s="21">
        <f t="shared" si="1"/>
        <v>0</v>
      </c>
      <c r="AS45" s="21">
        <f t="shared" si="2"/>
        <v>0</v>
      </c>
    </row>
    <row r="46" spans="1:45" ht="15.75" customHeight="1">
      <c r="A46" s="15">
        <v>42</v>
      </c>
      <c r="B46" s="16" t="s">
        <v>98</v>
      </c>
      <c r="C46" s="16" t="s">
        <v>83</v>
      </c>
      <c r="D46" s="17" t="s">
        <v>51</v>
      </c>
      <c r="E46" s="17">
        <v>1600</v>
      </c>
      <c r="F46" s="18"/>
      <c r="G46" s="18"/>
      <c r="H46" s="22"/>
      <c r="I46" s="22"/>
      <c r="J46" s="22"/>
      <c r="K46" s="22"/>
      <c r="L46" s="22">
        <v>500</v>
      </c>
      <c r="M46" s="22"/>
      <c r="N46" s="22"/>
      <c r="O46" s="22"/>
      <c r="P46" s="22"/>
      <c r="Q46" s="22"/>
      <c r="R46" s="22"/>
      <c r="S46" s="22"/>
      <c r="T46" s="22"/>
      <c r="U46" s="22">
        <v>90</v>
      </c>
      <c r="V46" s="22"/>
      <c r="W46" s="22"/>
      <c r="X46" s="22"/>
      <c r="Y46" s="22"/>
      <c r="Z46" s="22">
        <v>100</v>
      </c>
      <c r="AA46" s="22"/>
      <c r="AB46" s="22"/>
      <c r="AC46" s="22"/>
      <c r="AD46" s="22">
        <v>392</v>
      </c>
      <c r="AE46" s="22">
        <v>784</v>
      </c>
      <c r="AF46" s="22"/>
      <c r="AG46" s="22"/>
      <c r="AH46" s="22"/>
      <c r="AI46" s="22"/>
      <c r="AJ46" s="22"/>
      <c r="AK46" s="22"/>
      <c r="AL46" s="22"/>
      <c r="AM46" s="22"/>
      <c r="AN46" s="22"/>
      <c r="AO46" s="19">
        <f t="shared" ref="AO46:AO96" si="3">SUM(F46:AN46)</f>
        <v>1866</v>
      </c>
      <c r="AP46" s="20">
        <v>1866</v>
      </c>
      <c r="AQ46" s="20">
        <v>1866</v>
      </c>
      <c r="AR46" s="21">
        <f t="shared" si="1"/>
        <v>0</v>
      </c>
      <c r="AS46" s="21">
        <f t="shared" si="2"/>
        <v>0</v>
      </c>
    </row>
    <row r="47" spans="1:45" ht="15.75" customHeight="1">
      <c r="A47" s="15">
        <v>43</v>
      </c>
      <c r="B47" s="16" t="s">
        <v>99</v>
      </c>
      <c r="C47" s="16" t="s">
        <v>83</v>
      </c>
      <c r="D47" s="17" t="s">
        <v>53</v>
      </c>
      <c r="E47" s="17">
        <v>1600</v>
      </c>
      <c r="F47" s="18"/>
      <c r="G47" s="18"/>
      <c r="H47" s="22"/>
      <c r="I47" s="22"/>
      <c r="J47" s="22"/>
      <c r="K47" s="22"/>
      <c r="L47" s="22">
        <v>3100</v>
      </c>
      <c r="M47" s="22"/>
      <c r="N47" s="22"/>
      <c r="O47" s="22"/>
      <c r="P47" s="22"/>
      <c r="Q47" s="22"/>
      <c r="R47" s="22"/>
      <c r="S47" s="22"/>
      <c r="T47" s="22"/>
      <c r="U47" s="22">
        <v>565</v>
      </c>
      <c r="V47" s="22"/>
      <c r="W47" s="22"/>
      <c r="X47" s="22"/>
      <c r="Y47" s="22"/>
      <c r="Z47" s="22"/>
      <c r="AA47" s="22"/>
      <c r="AB47" s="22"/>
      <c r="AC47" s="22"/>
      <c r="AD47" s="22">
        <v>364</v>
      </c>
      <c r="AE47" s="22">
        <v>728</v>
      </c>
      <c r="AF47" s="22">
        <v>8</v>
      </c>
      <c r="AG47" s="22"/>
      <c r="AH47" s="22"/>
      <c r="AI47" s="22"/>
      <c r="AJ47" s="22"/>
      <c r="AK47" s="22"/>
      <c r="AL47" s="22"/>
      <c r="AM47" s="22"/>
      <c r="AN47" s="22"/>
      <c r="AO47" s="19">
        <f t="shared" si="3"/>
        <v>4765</v>
      </c>
      <c r="AP47" s="20">
        <v>4765</v>
      </c>
      <c r="AQ47" s="20">
        <v>4765</v>
      </c>
      <c r="AR47" s="21">
        <f t="shared" si="1"/>
        <v>0</v>
      </c>
      <c r="AS47" s="21">
        <f t="shared" si="2"/>
        <v>0</v>
      </c>
    </row>
    <row r="48" spans="1:45" ht="15.75" customHeight="1">
      <c r="A48" s="15">
        <v>44</v>
      </c>
      <c r="B48" s="16" t="s">
        <v>100</v>
      </c>
      <c r="C48" s="16" t="s">
        <v>83</v>
      </c>
      <c r="D48" s="17" t="s">
        <v>53</v>
      </c>
      <c r="E48" s="17">
        <v>1600</v>
      </c>
      <c r="F48" s="18"/>
      <c r="G48" s="18"/>
      <c r="H48" s="22"/>
      <c r="I48" s="22"/>
      <c r="J48" s="22"/>
      <c r="K48" s="22"/>
      <c r="L48" s="22">
        <v>980</v>
      </c>
      <c r="M48" s="22"/>
      <c r="N48" s="22">
        <v>100</v>
      </c>
      <c r="O48" s="22"/>
      <c r="P48" s="22"/>
      <c r="Q48" s="22"/>
      <c r="R48" s="22"/>
      <c r="S48" s="22"/>
      <c r="T48" s="22"/>
      <c r="U48" s="22">
        <v>510</v>
      </c>
      <c r="V48" s="22"/>
      <c r="W48" s="22"/>
      <c r="X48" s="22"/>
      <c r="Y48" s="22"/>
      <c r="Z48" s="22">
        <v>60</v>
      </c>
      <c r="AA48" s="22"/>
      <c r="AB48" s="22"/>
      <c r="AC48" s="22"/>
      <c r="AD48" s="22">
        <v>420</v>
      </c>
      <c r="AE48" s="22">
        <v>840</v>
      </c>
      <c r="AF48" s="22"/>
      <c r="AG48" s="22"/>
      <c r="AH48" s="22">
        <v>80</v>
      </c>
      <c r="AI48" s="22"/>
      <c r="AJ48" s="22"/>
      <c r="AK48" s="22"/>
      <c r="AL48" s="22"/>
      <c r="AM48" s="22"/>
      <c r="AN48" s="22"/>
      <c r="AO48" s="19">
        <f t="shared" si="3"/>
        <v>2990</v>
      </c>
      <c r="AP48" s="20">
        <v>2990</v>
      </c>
      <c r="AQ48" s="20">
        <v>2990</v>
      </c>
      <c r="AR48" s="21">
        <f t="shared" si="1"/>
        <v>0</v>
      </c>
      <c r="AS48" s="21">
        <f t="shared" si="2"/>
        <v>0</v>
      </c>
    </row>
    <row r="49" spans="1:45" ht="15.75" customHeight="1">
      <c r="A49" s="15">
        <v>45</v>
      </c>
      <c r="B49" s="16" t="s">
        <v>101</v>
      </c>
      <c r="C49" s="16" t="s">
        <v>83</v>
      </c>
      <c r="D49" s="17" t="s">
        <v>61</v>
      </c>
      <c r="E49" s="17">
        <v>1600</v>
      </c>
      <c r="F49" s="18"/>
      <c r="G49" s="18"/>
      <c r="H49" s="22"/>
      <c r="I49" s="22"/>
      <c r="J49" s="22"/>
      <c r="K49" s="22"/>
      <c r="L49" s="22">
        <v>600</v>
      </c>
      <c r="M49" s="22"/>
      <c r="N49" s="22"/>
      <c r="O49" s="22"/>
      <c r="P49" s="22"/>
      <c r="Q49" s="22"/>
      <c r="R49" s="22"/>
      <c r="S49" s="22">
        <v>550</v>
      </c>
      <c r="T49" s="22"/>
      <c r="U49" s="22"/>
      <c r="V49" s="22"/>
      <c r="W49" s="22"/>
      <c r="X49" s="22"/>
      <c r="Y49" s="22"/>
      <c r="Z49" s="22"/>
      <c r="AA49" s="22"/>
      <c r="AB49" s="22"/>
      <c r="AC49" s="22"/>
      <c r="AD49" s="22">
        <v>350</v>
      </c>
      <c r="AE49" s="22">
        <v>700</v>
      </c>
      <c r="AF49" s="22">
        <v>8</v>
      </c>
      <c r="AG49" s="22"/>
      <c r="AH49" s="22"/>
      <c r="AI49" s="22"/>
      <c r="AJ49" s="22"/>
      <c r="AK49" s="22"/>
      <c r="AL49" s="22"/>
      <c r="AM49" s="22"/>
      <c r="AN49" s="22"/>
      <c r="AO49" s="19">
        <f t="shared" si="3"/>
        <v>2208</v>
      </c>
      <c r="AP49" s="20">
        <v>2208</v>
      </c>
      <c r="AQ49" s="20">
        <v>2208</v>
      </c>
      <c r="AR49" s="21">
        <f t="shared" si="1"/>
        <v>0</v>
      </c>
      <c r="AS49" s="21">
        <f t="shared" si="2"/>
        <v>0</v>
      </c>
    </row>
    <row r="50" spans="1:45" ht="15.75" customHeight="1">
      <c r="A50" s="15">
        <v>46</v>
      </c>
      <c r="B50" s="16" t="s">
        <v>102</v>
      </c>
      <c r="C50" s="16" t="s">
        <v>83</v>
      </c>
      <c r="D50" s="17" t="s">
        <v>53</v>
      </c>
      <c r="E50" s="17">
        <v>1600</v>
      </c>
      <c r="F50" s="18"/>
      <c r="G50" s="18"/>
      <c r="H50" s="22"/>
      <c r="I50" s="22"/>
      <c r="J50" s="22"/>
      <c r="K50" s="22"/>
      <c r="L50" s="22">
        <v>900</v>
      </c>
      <c r="M50" s="22"/>
      <c r="N50" s="22"/>
      <c r="O50" s="22"/>
      <c r="P50" s="22"/>
      <c r="Q50" s="22"/>
      <c r="R50" s="22"/>
      <c r="S50" s="22"/>
      <c r="T50" s="22"/>
      <c r="U50" s="22">
        <v>100</v>
      </c>
      <c r="V50" s="22"/>
      <c r="W50" s="22"/>
      <c r="X50" s="22"/>
      <c r="Y50" s="22"/>
      <c r="Z50" s="22"/>
      <c r="AA50" s="22"/>
      <c r="AB50" s="22"/>
      <c r="AC50" s="22"/>
      <c r="AD50" s="22">
        <v>364</v>
      </c>
      <c r="AE50" s="22">
        <v>728</v>
      </c>
      <c r="AF50" s="22">
        <v>6</v>
      </c>
      <c r="AG50" s="22">
        <v>20</v>
      </c>
      <c r="AH50" s="22"/>
      <c r="AI50" s="22"/>
      <c r="AJ50" s="22"/>
      <c r="AK50" s="22"/>
      <c r="AL50" s="22"/>
      <c r="AM50" s="22"/>
      <c r="AN50" s="22"/>
      <c r="AO50" s="19">
        <f t="shared" si="3"/>
        <v>2118</v>
      </c>
      <c r="AP50" s="20">
        <v>2118</v>
      </c>
      <c r="AQ50" s="20">
        <v>2118</v>
      </c>
      <c r="AR50" s="21">
        <f t="shared" si="1"/>
        <v>0</v>
      </c>
      <c r="AS50" s="21">
        <f t="shared" si="2"/>
        <v>0</v>
      </c>
    </row>
    <row r="51" spans="1:45" ht="15.75" customHeight="1">
      <c r="A51" s="15">
        <v>47</v>
      </c>
      <c r="B51" s="16" t="s">
        <v>103</v>
      </c>
      <c r="C51" s="16" t="s">
        <v>83</v>
      </c>
      <c r="D51" s="17" t="s">
        <v>61</v>
      </c>
      <c r="E51" s="17">
        <v>1600</v>
      </c>
      <c r="F51" s="18"/>
      <c r="G51" s="18"/>
      <c r="H51" s="22"/>
      <c r="I51" s="22"/>
      <c r="J51" s="22"/>
      <c r="K51" s="22"/>
      <c r="L51" s="22">
        <v>550</v>
      </c>
      <c r="M51" s="22"/>
      <c r="N51" s="22"/>
      <c r="O51" s="22"/>
      <c r="P51" s="22"/>
      <c r="Q51" s="22"/>
      <c r="R51" s="22"/>
      <c r="S51" s="22"/>
      <c r="T51" s="22"/>
      <c r="U51" s="22"/>
      <c r="V51" s="22"/>
      <c r="W51" s="22"/>
      <c r="X51" s="22"/>
      <c r="Y51" s="22"/>
      <c r="Z51" s="22"/>
      <c r="AA51" s="22"/>
      <c r="AB51" s="22"/>
      <c r="AC51" s="22"/>
      <c r="AD51" s="22">
        <v>343</v>
      </c>
      <c r="AE51" s="22">
        <v>686</v>
      </c>
      <c r="AF51" s="22">
        <v>45.98</v>
      </c>
      <c r="AG51" s="22"/>
      <c r="AH51" s="22"/>
      <c r="AI51" s="22"/>
      <c r="AJ51" s="22"/>
      <c r="AK51" s="22"/>
      <c r="AL51" s="22"/>
      <c r="AM51" s="22"/>
      <c r="AN51" s="22"/>
      <c r="AO51" s="19">
        <f t="shared" si="3"/>
        <v>1624.98</v>
      </c>
      <c r="AP51" s="20">
        <v>1624.98</v>
      </c>
      <c r="AQ51" s="20">
        <v>1624.98</v>
      </c>
      <c r="AR51" s="21">
        <f t="shared" si="1"/>
        <v>0</v>
      </c>
      <c r="AS51" s="21">
        <f t="shared" si="2"/>
        <v>0</v>
      </c>
    </row>
    <row r="52" spans="1:45" ht="15.75" customHeight="1">
      <c r="A52" s="15">
        <v>48</v>
      </c>
      <c r="B52" s="16" t="s">
        <v>104</v>
      </c>
      <c r="C52" s="16" t="s">
        <v>83</v>
      </c>
      <c r="D52" s="17" t="s">
        <v>51</v>
      </c>
      <c r="E52" s="17">
        <v>1600</v>
      </c>
      <c r="F52" s="18"/>
      <c r="G52" s="18"/>
      <c r="H52" s="22"/>
      <c r="I52" s="22"/>
      <c r="J52" s="22"/>
      <c r="K52" s="22"/>
      <c r="L52" s="22">
        <v>1150</v>
      </c>
      <c r="M52" s="22"/>
      <c r="N52" s="22">
        <v>100</v>
      </c>
      <c r="O52" s="22"/>
      <c r="P52" s="22"/>
      <c r="Q52" s="22"/>
      <c r="R52" s="22"/>
      <c r="S52" s="22"/>
      <c r="T52" s="22"/>
      <c r="U52" s="22">
        <v>420</v>
      </c>
      <c r="V52" s="22"/>
      <c r="W52" s="22"/>
      <c r="X52" s="22"/>
      <c r="Y52" s="22"/>
      <c r="Z52" s="22"/>
      <c r="AA52" s="22"/>
      <c r="AB52" s="22"/>
      <c r="AC52" s="22"/>
      <c r="AD52" s="22">
        <v>448</v>
      </c>
      <c r="AE52" s="22">
        <v>896</v>
      </c>
      <c r="AF52" s="22"/>
      <c r="AG52" s="22"/>
      <c r="AH52" s="22"/>
      <c r="AI52" s="22">
        <v>200</v>
      </c>
      <c r="AJ52" s="22"/>
      <c r="AK52" s="22"/>
      <c r="AL52" s="22"/>
      <c r="AM52" s="22"/>
      <c r="AN52" s="22">
        <v>16</v>
      </c>
      <c r="AO52" s="19">
        <f t="shared" si="3"/>
        <v>3230</v>
      </c>
      <c r="AP52" s="20">
        <v>3230</v>
      </c>
      <c r="AQ52" s="20">
        <v>3230</v>
      </c>
      <c r="AR52" s="21">
        <f t="shared" si="1"/>
        <v>0</v>
      </c>
      <c r="AS52" s="21">
        <f t="shared" si="2"/>
        <v>0</v>
      </c>
    </row>
    <row r="53" spans="1:45" ht="15.75" customHeight="1">
      <c r="A53" s="15">
        <v>49</v>
      </c>
      <c r="B53" s="16" t="s">
        <v>105</v>
      </c>
      <c r="C53" s="16" t="s">
        <v>83</v>
      </c>
      <c r="D53" s="17" t="s">
        <v>53</v>
      </c>
      <c r="E53" s="17">
        <v>1600</v>
      </c>
      <c r="F53" s="18"/>
      <c r="G53" s="18"/>
      <c r="H53" s="22"/>
      <c r="I53" s="22"/>
      <c r="J53" s="22"/>
      <c r="K53" s="22"/>
      <c r="L53" s="22"/>
      <c r="M53" s="22"/>
      <c r="N53" s="22"/>
      <c r="O53" s="22"/>
      <c r="P53" s="22"/>
      <c r="Q53" s="22"/>
      <c r="R53" s="22"/>
      <c r="S53" s="22"/>
      <c r="T53" s="22"/>
      <c r="U53" s="22">
        <v>470</v>
      </c>
      <c r="V53" s="22"/>
      <c r="W53" s="22"/>
      <c r="X53" s="22"/>
      <c r="Y53" s="22"/>
      <c r="Z53" s="22"/>
      <c r="AA53" s="22"/>
      <c r="AB53" s="22"/>
      <c r="AC53" s="22"/>
      <c r="AD53" s="22">
        <v>420</v>
      </c>
      <c r="AE53" s="22">
        <v>840</v>
      </c>
      <c r="AF53" s="22">
        <v>15</v>
      </c>
      <c r="AG53" s="22"/>
      <c r="AH53" s="22"/>
      <c r="AI53" s="22"/>
      <c r="AJ53" s="22"/>
      <c r="AK53" s="22"/>
      <c r="AL53" s="22"/>
      <c r="AM53" s="22"/>
      <c r="AN53" s="22"/>
      <c r="AO53" s="19">
        <f t="shared" si="3"/>
        <v>1745</v>
      </c>
      <c r="AP53" s="20">
        <v>1745</v>
      </c>
      <c r="AQ53" s="20">
        <v>1745</v>
      </c>
      <c r="AR53" s="21">
        <f t="shared" si="1"/>
        <v>0</v>
      </c>
      <c r="AS53" s="21">
        <f t="shared" si="2"/>
        <v>0</v>
      </c>
    </row>
    <row r="54" spans="1:45" ht="15.75" customHeight="1">
      <c r="A54" s="15">
        <v>50</v>
      </c>
      <c r="B54" s="16" t="s">
        <v>106</v>
      </c>
      <c r="C54" s="16" t="s">
        <v>83</v>
      </c>
      <c r="D54" s="17" t="s">
        <v>53</v>
      </c>
      <c r="E54" s="17">
        <v>1600</v>
      </c>
      <c r="F54" s="18"/>
      <c r="G54" s="18">
        <v>75</v>
      </c>
      <c r="H54" s="22"/>
      <c r="I54" s="22"/>
      <c r="J54" s="22"/>
      <c r="K54" s="22"/>
      <c r="L54" s="22">
        <v>300</v>
      </c>
      <c r="M54" s="22"/>
      <c r="N54" s="22">
        <v>325</v>
      </c>
      <c r="O54" s="22">
        <v>384</v>
      </c>
      <c r="P54" s="22"/>
      <c r="Q54" s="22"/>
      <c r="R54" s="22">
        <v>75</v>
      </c>
      <c r="S54" s="22"/>
      <c r="T54" s="22"/>
      <c r="U54" s="22"/>
      <c r="V54" s="22"/>
      <c r="W54" s="22"/>
      <c r="X54" s="22"/>
      <c r="Y54" s="22"/>
      <c r="Z54" s="22">
        <v>50</v>
      </c>
      <c r="AA54" s="22"/>
      <c r="AB54" s="22"/>
      <c r="AC54" s="22"/>
      <c r="AD54" s="22">
        <v>364</v>
      </c>
      <c r="AE54" s="22">
        <v>728</v>
      </c>
      <c r="AF54" s="22">
        <v>34.4</v>
      </c>
      <c r="AG54" s="22">
        <v>80</v>
      </c>
      <c r="AH54" s="22">
        <v>20</v>
      </c>
      <c r="AI54" s="22">
        <v>326</v>
      </c>
      <c r="AJ54" s="22">
        <v>76</v>
      </c>
      <c r="AK54" s="22"/>
      <c r="AL54" s="22"/>
      <c r="AM54" s="22"/>
      <c r="AN54" s="22">
        <v>336</v>
      </c>
      <c r="AO54" s="19">
        <f t="shared" si="3"/>
        <v>3173.4</v>
      </c>
      <c r="AP54" s="20">
        <v>3173.4</v>
      </c>
      <c r="AQ54" s="20">
        <v>3173.4</v>
      </c>
      <c r="AR54" s="21">
        <f t="shared" si="1"/>
        <v>0</v>
      </c>
      <c r="AS54" s="21">
        <f t="shared" si="2"/>
        <v>0</v>
      </c>
    </row>
    <row r="55" spans="1:45" ht="15.75" customHeight="1">
      <c r="A55" s="15">
        <v>51</v>
      </c>
      <c r="B55" s="16" t="s">
        <v>107</v>
      </c>
      <c r="C55" s="16" t="s">
        <v>83</v>
      </c>
      <c r="D55" s="17" t="s">
        <v>53</v>
      </c>
      <c r="E55" s="17">
        <v>1600</v>
      </c>
      <c r="F55" s="18"/>
      <c r="G55" s="18"/>
      <c r="H55" s="22"/>
      <c r="I55" s="22"/>
      <c r="J55" s="22"/>
      <c r="K55" s="22"/>
      <c r="L55" s="22"/>
      <c r="M55" s="22"/>
      <c r="N55" s="22">
        <v>450</v>
      </c>
      <c r="O55" s="22"/>
      <c r="P55" s="22"/>
      <c r="Q55" s="22"/>
      <c r="R55" s="22"/>
      <c r="S55" s="22"/>
      <c r="T55" s="22"/>
      <c r="U55" s="22"/>
      <c r="V55" s="22"/>
      <c r="W55" s="22"/>
      <c r="X55" s="22"/>
      <c r="Y55" s="22"/>
      <c r="Z55" s="22"/>
      <c r="AA55" s="22"/>
      <c r="AB55" s="22"/>
      <c r="AC55" s="22"/>
      <c r="AD55" s="22">
        <v>308</v>
      </c>
      <c r="AE55" s="22">
        <v>616</v>
      </c>
      <c r="AF55" s="22"/>
      <c r="AG55" s="22">
        <v>80</v>
      </c>
      <c r="AH55" s="22"/>
      <c r="AI55" s="22">
        <v>256</v>
      </c>
      <c r="AJ55" s="22"/>
      <c r="AK55" s="22"/>
      <c r="AL55" s="22"/>
      <c r="AM55" s="22"/>
      <c r="AN55" s="22">
        <v>80</v>
      </c>
      <c r="AO55" s="19">
        <f t="shared" si="3"/>
        <v>1790</v>
      </c>
      <c r="AP55" s="20">
        <v>1790</v>
      </c>
      <c r="AQ55" s="20">
        <v>1790</v>
      </c>
      <c r="AR55" s="21">
        <f t="shared" si="1"/>
        <v>0</v>
      </c>
      <c r="AS55" s="21">
        <f t="shared" si="2"/>
        <v>0</v>
      </c>
    </row>
    <row r="56" spans="1:45" ht="15.75" customHeight="1">
      <c r="A56" s="15">
        <v>52</v>
      </c>
      <c r="B56" s="16" t="s">
        <v>108</v>
      </c>
      <c r="C56" s="16" t="s">
        <v>83</v>
      </c>
      <c r="D56" s="17" t="s">
        <v>51</v>
      </c>
      <c r="E56" s="17">
        <v>1600</v>
      </c>
      <c r="F56" s="18"/>
      <c r="G56" s="18"/>
      <c r="H56" s="22"/>
      <c r="I56" s="22"/>
      <c r="J56" s="22"/>
      <c r="K56" s="22"/>
      <c r="L56" s="22"/>
      <c r="M56" s="22"/>
      <c r="N56" s="22"/>
      <c r="O56" s="22"/>
      <c r="P56" s="22"/>
      <c r="Q56" s="22"/>
      <c r="R56" s="22"/>
      <c r="S56" s="22"/>
      <c r="T56" s="22"/>
      <c r="U56" s="22">
        <v>220</v>
      </c>
      <c r="V56" s="22"/>
      <c r="W56" s="22"/>
      <c r="X56" s="22"/>
      <c r="Y56" s="22"/>
      <c r="Z56" s="22"/>
      <c r="AA56" s="22"/>
      <c r="AB56" s="22"/>
      <c r="AC56" s="22"/>
      <c r="AD56" s="22">
        <v>434</v>
      </c>
      <c r="AE56" s="22">
        <v>868</v>
      </c>
      <c r="AF56" s="22"/>
      <c r="AG56" s="22"/>
      <c r="AH56" s="22"/>
      <c r="AI56" s="22">
        <v>256</v>
      </c>
      <c r="AJ56" s="22"/>
      <c r="AK56" s="22"/>
      <c r="AL56" s="22"/>
      <c r="AM56" s="22"/>
      <c r="AN56" s="22">
        <v>40</v>
      </c>
      <c r="AO56" s="19">
        <f t="shared" si="3"/>
        <v>1818</v>
      </c>
      <c r="AP56" s="20">
        <v>1818</v>
      </c>
      <c r="AQ56" s="20">
        <v>1818</v>
      </c>
      <c r="AR56" s="21">
        <f t="shared" si="1"/>
        <v>0</v>
      </c>
      <c r="AS56" s="21">
        <f t="shared" si="2"/>
        <v>0</v>
      </c>
    </row>
    <row r="57" spans="1:45" ht="15.75" customHeight="1">
      <c r="A57" s="15">
        <v>53</v>
      </c>
      <c r="B57" s="16" t="s">
        <v>109</v>
      </c>
      <c r="C57" s="16" t="s">
        <v>83</v>
      </c>
      <c r="D57" s="17" t="s">
        <v>51</v>
      </c>
      <c r="E57" s="17">
        <v>1600</v>
      </c>
      <c r="F57" s="18"/>
      <c r="G57" s="18"/>
      <c r="H57" s="22"/>
      <c r="I57" s="22"/>
      <c r="J57" s="22"/>
      <c r="K57" s="22"/>
      <c r="L57" s="22">
        <v>380</v>
      </c>
      <c r="M57" s="22"/>
      <c r="N57" s="22"/>
      <c r="O57" s="22"/>
      <c r="P57" s="22"/>
      <c r="Q57" s="22"/>
      <c r="R57" s="22"/>
      <c r="S57" s="22"/>
      <c r="T57" s="22"/>
      <c r="U57" s="22">
        <v>410</v>
      </c>
      <c r="V57" s="22"/>
      <c r="W57" s="22"/>
      <c r="X57" s="22"/>
      <c r="Y57" s="22"/>
      <c r="Z57" s="22"/>
      <c r="AA57" s="22"/>
      <c r="AB57" s="22"/>
      <c r="AC57" s="22"/>
      <c r="AD57" s="22">
        <v>336</v>
      </c>
      <c r="AE57" s="22">
        <v>672</v>
      </c>
      <c r="AF57" s="22"/>
      <c r="AG57" s="22"/>
      <c r="AH57" s="22"/>
      <c r="AI57" s="22"/>
      <c r="AJ57" s="22"/>
      <c r="AK57" s="22"/>
      <c r="AL57" s="22"/>
      <c r="AM57" s="22"/>
      <c r="AN57" s="22"/>
      <c r="AO57" s="19">
        <f t="shared" si="3"/>
        <v>1798</v>
      </c>
      <c r="AP57" s="20">
        <v>1798</v>
      </c>
      <c r="AQ57" s="20">
        <v>1798</v>
      </c>
      <c r="AR57" s="21">
        <f t="shared" si="1"/>
        <v>0</v>
      </c>
      <c r="AS57" s="21">
        <f t="shared" si="2"/>
        <v>0</v>
      </c>
    </row>
    <row r="58" spans="1:45" ht="15.75" customHeight="1">
      <c r="A58" s="15">
        <v>54</v>
      </c>
      <c r="B58" s="16" t="s">
        <v>110</v>
      </c>
      <c r="C58" s="16" t="s">
        <v>83</v>
      </c>
      <c r="D58" s="17" t="s">
        <v>61</v>
      </c>
      <c r="E58" s="17">
        <v>1600</v>
      </c>
      <c r="F58" s="18"/>
      <c r="G58" s="18">
        <v>80</v>
      </c>
      <c r="H58" s="22"/>
      <c r="I58" s="22"/>
      <c r="J58" s="22"/>
      <c r="K58" s="22"/>
      <c r="L58" s="22">
        <v>450</v>
      </c>
      <c r="M58" s="22"/>
      <c r="N58" s="22"/>
      <c r="O58" s="22">
        <v>180</v>
      </c>
      <c r="P58" s="22"/>
      <c r="Q58" s="22"/>
      <c r="R58" s="22">
        <v>100</v>
      </c>
      <c r="S58" s="22"/>
      <c r="T58" s="22"/>
      <c r="U58" s="22"/>
      <c r="V58" s="22"/>
      <c r="W58" s="22"/>
      <c r="X58" s="22"/>
      <c r="Y58" s="22">
        <v>250</v>
      </c>
      <c r="Z58" s="22"/>
      <c r="AA58" s="22"/>
      <c r="AB58" s="22"/>
      <c r="AC58" s="22"/>
      <c r="AD58" s="22">
        <v>252</v>
      </c>
      <c r="AE58" s="22">
        <v>504</v>
      </c>
      <c r="AF58" s="22">
        <v>10</v>
      </c>
      <c r="AG58" s="22">
        <v>70</v>
      </c>
      <c r="AH58" s="22">
        <v>270</v>
      </c>
      <c r="AI58" s="22">
        <v>270</v>
      </c>
      <c r="AJ58" s="22"/>
      <c r="AK58" s="22"/>
      <c r="AL58" s="22"/>
      <c r="AM58" s="22"/>
      <c r="AN58" s="22"/>
      <c r="AO58" s="19">
        <f t="shared" si="3"/>
        <v>2436</v>
      </c>
      <c r="AP58" s="20">
        <v>2436</v>
      </c>
      <c r="AQ58" s="20">
        <v>2436</v>
      </c>
      <c r="AR58" s="21">
        <f t="shared" si="1"/>
        <v>0</v>
      </c>
      <c r="AS58" s="21">
        <f t="shared" si="2"/>
        <v>0</v>
      </c>
    </row>
    <row r="59" spans="1:45" ht="15.75" customHeight="1">
      <c r="A59" s="15">
        <v>55</v>
      </c>
      <c r="B59" s="16" t="s">
        <v>111</v>
      </c>
      <c r="C59" s="16" t="s">
        <v>83</v>
      </c>
      <c r="D59" s="17" t="s">
        <v>51</v>
      </c>
      <c r="E59" s="17">
        <v>1600</v>
      </c>
      <c r="F59" s="18"/>
      <c r="G59" s="18"/>
      <c r="H59" s="22"/>
      <c r="I59" s="22"/>
      <c r="J59" s="22"/>
      <c r="K59" s="22"/>
      <c r="L59" s="22">
        <v>840</v>
      </c>
      <c r="M59" s="22"/>
      <c r="N59" s="22"/>
      <c r="O59" s="22"/>
      <c r="P59" s="22"/>
      <c r="Q59" s="22"/>
      <c r="R59" s="22"/>
      <c r="S59" s="22"/>
      <c r="T59" s="22"/>
      <c r="U59" s="22">
        <v>70</v>
      </c>
      <c r="V59" s="22"/>
      <c r="W59" s="22"/>
      <c r="X59" s="22"/>
      <c r="Y59" s="22"/>
      <c r="Z59" s="22"/>
      <c r="AA59" s="22"/>
      <c r="AB59" s="22"/>
      <c r="AC59" s="22"/>
      <c r="AD59" s="22">
        <v>336</v>
      </c>
      <c r="AE59" s="22">
        <v>672</v>
      </c>
      <c r="AF59" s="22"/>
      <c r="AG59" s="22"/>
      <c r="AH59" s="22"/>
      <c r="AI59" s="22"/>
      <c r="AJ59" s="22"/>
      <c r="AK59" s="22"/>
      <c r="AL59" s="22"/>
      <c r="AM59" s="22"/>
      <c r="AN59" s="22"/>
      <c r="AO59" s="19">
        <f t="shared" si="3"/>
        <v>1918</v>
      </c>
      <c r="AP59" s="20">
        <v>1918</v>
      </c>
      <c r="AQ59" s="20">
        <v>1918</v>
      </c>
      <c r="AR59" s="21">
        <f t="shared" si="1"/>
        <v>0</v>
      </c>
      <c r="AS59" s="21">
        <f t="shared" si="2"/>
        <v>0</v>
      </c>
    </row>
    <row r="60" spans="1:45" ht="15.75" customHeight="1">
      <c r="A60" s="15">
        <v>56</v>
      </c>
      <c r="B60" s="16" t="s">
        <v>112</v>
      </c>
      <c r="C60" s="16" t="s">
        <v>83</v>
      </c>
      <c r="D60" s="17" t="s">
        <v>51</v>
      </c>
      <c r="E60" s="17">
        <v>1600</v>
      </c>
      <c r="F60" s="18"/>
      <c r="G60" s="18"/>
      <c r="H60" s="22"/>
      <c r="I60" s="22"/>
      <c r="J60" s="22"/>
      <c r="K60" s="22"/>
      <c r="L60" s="22">
        <v>450</v>
      </c>
      <c r="M60" s="22"/>
      <c r="N60" s="22"/>
      <c r="O60" s="22"/>
      <c r="P60" s="22"/>
      <c r="Q60" s="22"/>
      <c r="R60" s="22"/>
      <c r="S60" s="22"/>
      <c r="T60" s="22"/>
      <c r="U60" s="22">
        <v>210</v>
      </c>
      <c r="V60" s="22"/>
      <c r="W60" s="22"/>
      <c r="X60" s="22"/>
      <c r="Y60" s="22"/>
      <c r="Z60" s="22"/>
      <c r="AA60" s="22"/>
      <c r="AB60" s="22"/>
      <c r="AC60" s="22"/>
      <c r="AD60" s="22">
        <v>336</v>
      </c>
      <c r="AE60" s="22">
        <v>672</v>
      </c>
      <c r="AF60" s="22">
        <v>11.3</v>
      </c>
      <c r="AG60" s="22"/>
      <c r="AH60" s="22"/>
      <c r="AI60" s="22"/>
      <c r="AJ60" s="22"/>
      <c r="AK60" s="22"/>
      <c r="AL60" s="22"/>
      <c r="AM60" s="22"/>
      <c r="AN60" s="22"/>
      <c r="AO60" s="19">
        <f t="shared" si="3"/>
        <v>1679.3</v>
      </c>
      <c r="AP60" s="20">
        <v>1679.3</v>
      </c>
      <c r="AQ60" s="20">
        <v>1679.3</v>
      </c>
      <c r="AR60" s="21">
        <f t="shared" si="1"/>
        <v>0</v>
      </c>
      <c r="AS60" s="21">
        <f t="shared" si="2"/>
        <v>0</v>
      </c>
    </row>
    <row r="61" spans="1:45" ht="15.75" customHeight="1">
      <c r="A61" s="15">
        <v>57</v>
      </c>
      <c r="B61" s="16" t="s">
        <v>113</v>
      </c>
      <c r="C61" s="16" t="s">
        <v>114</v>
      </c>
      <c r="D61" s="17" t="s">
        <v>55</v>
      </c>
      <c r="E61" s="17">
        <v>1600</v>
      </c>
      <c r="F61" s="18">
        <v>300</v>
      </c>
      <c r="G61" s="18"/>
      <c r="H61" s="18"/>
      <c r="I61" s="18"/>
      <c r="J61" s="18"/>
      <c r="K61" s="18"/>
      <c r="L61" s="18"/>
      <c r="M61" s="18"/>
      <c r="N61" s="18">
        <v>100</v>
      </c>
      <c r="O61" s="18"/>
      <c r="P61" s="18"/>
      <c r="Q61" s="18">
        <v>60</v>
      </c>
      <c r="R61" s="18"/>
      <c r="S61" s="18">
        <v>60</v>
      </c>
      <c r="T61" s="18"/>
      <c r="U61" s="18"/>
      <c r="V61" s="18"/>
      <c r="W61" s="18"/>
      <c r="X61" s="18"/>
      <c r="Y61" s="18">
        <v>100</v>
      </c>
      <c r="Z61" s="18"/>
      <c r="AA61" s="18"/>
      <c r="AB61" s="18"/>
      <c r="AC61" s="18">
        <v>30</v>
      </c>
      <c r="AD61" s="18">
        <v>308</v>
      </c>
      <c r="AE61" s="18">
        <v>616</v>
      </c>
      <c r="AF61" s="18">
        <v>351</v>
      </c>
      <c r="AG61" s="18">
        <v>60</v>
      </c>
      <c r="AH61" s="18">
        <v>380</v>
      </c>
      <c r="AI61" s="18">
        <v>516</v>
      </c>
      <c r="AJ61" s="18"/>
      <c r="AK61" s="18"/>
      <c r="AL61" s="18">
        <v>50</v>
      </c>
      <c r="AM61" s="18"/>
      <c r="AN61" s="18">
        <v>280</v>
      </c>
      <c r="AO61" s="19">
        <f t="shared" si="3"/>
        <v>3211</v>
      </c>
      <c r="AP61" s="20">
        <v>3211</v>
      </c>
      <c r="AQ61" s="20">
        <v>3211</v>
      </c>
      <c r="AR61" s="21">
        <f t="shared" si="1"/>
        <v>0</v>
      </c>
      <c r="AS61" s="21">
        <f t="shared" si="2"/>
        <v>0</v>
      </c>
    </row>
    <row r="62" spans="1:45" ht="15.75" customHeight="1">
      <c r="A62" s="15">
        <v>58</v>
      </c>
      <c r="B62" s="16" t="s">
        <v>115</v>
      </c>
      <c r="C62" s="16" t="s">
        <v>114</v>
      </c>
      <c r="D62" s="17" t="s">
        <v>53</v>
      </c>
      <c r="E62" s="17">
        <v>1600</v>
      </c>
      <c r="F62" s="18"/>
      <c r="G62" s="18">
        <v>110</v>
      </c>
      <c r="H62" s="22"/>
      <c r="I62" s="22"/>
      <c r="J62" s="22"/>
      <c r="K62" s="22"/>
      <c r="L62" s="22"/>
      <c r="M62" s="22"/>
      <c r="N62" s="22">
        <v>125</v>
      </c>
      <c r="O62" s="22">
        <v>24</v>
      </c>
      <c r="P62" s="22"/>
      <c r="Q62" s="22">
        <v>40</v>
      </c>
      <c r="R62" s="22"/>
      <c r="S62" s="22">
        <v>110</v>
      </c>
      <c r="T62" s="22"/>
      <c r="U62" s="22"/>
      <c r="V62" s="22"/>
      <c r="W62" s="22"/>
      <c r="X62" s="22"/>
      <c r="Y62" s="22"/>
      <c r="Z62" s="22"/>
      <c r="AA62" s="22"/>
      <c r="AB62" s="22"/>
      <c r="AC62" s="22"/>
      <c r="AD62" s="22">
        <v>392</v>
      </c>
      <c r="AE62" s="22">
        <v>784</v>
      </c>
      <c r="AF62" s="22">
        <v>135.69</v>
      </c>
      <c r="AG62" s="22">
        <v>80</v>
      </c>
      <c r="AH62" s="22"/>
      <c r="AI62" s="22">
        <v>56</v>
      </c>
      <c r="AJ62" s="22"/>
      <c r="AK62" s="22"/>
      <c r="AL62" s="22"/>
      <c r="AM62" s="22"/>
      <c r="AN62" s="22"/>
      <c r="AO62" s="19">
        <f t="shared" si="3"/>
        <v>1856.69</v>
      </c>
      <c r="AP62" s="20">
        <v>1856.69</v>
      </c>
      <c r="AQ62" s="20">
        <v>1856.69</v>
      </c>
      <c r="AR62" s="21">
        <f t="shared" si="1"/>
        <v>0</v>
      </c>
      <c r="AS62" s="21">
        <f t="shared" si="2"/>
        <v>0</v>
      </c>
    </row>
    <row r="63" spans="1:45" ht="15.75" customHeight="1">
      <c r="A63" s="15">
        <v>59</v>
      </c>
      <c r="B63" s="16" t="s">
        <v>116</v>
      </c>
      <c r="C63" s="16" t="s">
        <v>114</v>
      </c>
      <c r="D63" s="17" t="s">
        <v>51</v>
      </c>
      <c r="E63" s="17">
        <v>1600</v>
      </c>
      <c r="F63" s="18"/>
      <c r="G63" s="18"/>
      <c r="H63" s="22"/>
      <c r="I63" s="22"/>
      <c r="J63" s="22"/>
      <c r="K63" s="22"/>
      <c r="L63" s="22"/>
      <c r="M63" s="22"/>
      <c r="N63" s="22"/>
      <c r="O63" s="22"/>
      <c r="P63" s="22"/>
      <c r="Q63" s="22"/>
      <c r="R63" s="22">
        <v>50</v>
      </c>
      <c r="S63" s="22">
        <v>75</v>
      </c>
      <c r="T63" s="22"/>
      <c r="U63" s="22"/>
      <c r="V63" s="22"/>
      <c r="W63" s="22"/>
      <c r="X63" s="22"/>
      <c r="Y63" s="22"/>
      <c r="Z63" s="22"/>
      <c r="AA63" s="22"/>
      <c r="AB63" s="22"/>
      <c r="AC63" s="22"/>
      <c r="AD63" s="22">
        <v>406</v>
      </c>
      <c r="AE63" s="22">
        <v>812</v>
      </c>
      <c r="AF63" s="22">
        <v>182.92</v>
      </c>
      <c r="AG63" s="22"/>
      <c r="AH63" s="22"/>
      <c r="AI63" s="22">
        <v>56</v>
      </c>
      <c r="AJ63" s="22"/>
      <c r="AK63" s="22"/>
      <c r="AL63" s="22"/>
      <c r="AM63" s="22"/>
      <c r="AN63" s="22"/>
      <c r="AO63" s="19">
        <f t="shared" si="3"/>
        <v>1581.92</v>
      </c>
      <c r="AP63" s="20">
        <v>1581.92</v>
      </c>
      <c r="AQ63" s="20">
        <v>1581.92</v>
      </c>
      <c r="AR63" s="21">
        <f t="shared" si="1"/>
        <v>0</v>
      </c>
      <c r="AS63" s="21">
        <f t="shared" si="2"/>
        <v>0</v>
      </c>
    </row>
    <row r="64" spans="1:45" ht="15.75" customHeight="1">
      <c r="A64" s="15">
        <v>60</v>
      </c>
      <c r="B64" s="16" t="s">
        <v>117</v>
      </c>
      <c r="C64" s="16" t="s">
        <v>114</v>
      </c>
      <c r="D64" s="17" t="s">
        <v>53</v>
      </c>
      <c r="E64" s="17">
        <v>1600</v>
      </c>
      <c r="F64" s="18">
        <v>300</v>
      </c>
      <c r="G64" s="18"/>
      <c r="H64" s="22"/>
      <c r="I64" s="22">
        <v>50</v>
      </c>
      <c r="J64" s="22"/>
      <c r="K64" s="22"/>
      <c r="L64" s="22"/>
      <c r="M64" s="22"/>
      <c r="N64" s="22"/>
      <c r="O64" s="22"/>
      <c r="P64" s="22"/>
      <c r="Q64" s="22">
        <v>40</v>
      </c>
      <c r="R64" s="22">
        <v>100</v>
      </c>
      <c r="S64" s="22">
        <v>60</v>
      </c>
      <c r="T64" s="22"/>
      <c r="U64" s="22"/>
      <c r="V64" s="22"/>
      <c r="W64" s="22"/>
      <c r="X64" s="22"/>
      <c r="Y64" s="22"/>
      <c r="Z64" s="22"/>
      <c r="AA64" s="22"/>
      <c r="AB64" s="22"/>
      <c r="AC64" s="22"/>
      <c r="AD64" s="22">
        <v>392</v>
      </c>
      <c r="AE64" s="22">
        <v>784</v>
      </c>
      <c r="AF64" s="22">
        <v>166</v>
      </c>
      <c r="AG64" s="22">
        <v>100</v>
      </c>
      <c r="AH64" s="22"/>
      <c r="AI64" s="22">
        <v>508</v>
      </c>
      <c r="AJ64" s="22">
        <v>110</v>
      </c>
      <c r="AK64" s="22"/>
      <c r="AL64" s="22"/>
      <c r="AM64" s="22"/>
      <c r="AN64" s="22">
        <v>104</v>
      </c>
      <c r="AO64" s="19">
        <f t="shared" si="3"/>
        <v>2714</v>
      </c>
      <c r="AP64" s="20">
        <v>2714</v>
      </c>
      <c r="AQ64" s="20">
        <v>2714</v>
      </c>
      <c r="AR64" s="21">
        <f t="shared" si="1"/>
        <v>0</v>
      </c>
      <c r="AS64" s="21">
        <f t="shared" si="2"/>
        <v>0</v>
      </c>
    </row>
    <row r="65" spans="1:45" ht="15.75" customHeight="1">
      <c r="A65" s="15">
        <v>61</v>
      </c>
      <c r="B65" s="16" t="s">
        <v>118</v>
      </c>
      <c r="C65" s="16" t="s">
        <v>114</v>
      </c>
      <c r="D65" s="17" t="s">
        <v>53</v>
      </c>
      <c r="E65" s="17">
        <v>1600</v>
      </c>
      <c r="F65" s="18"/>
      <c r="G65" s="18"/>
      <c r="H65" s="22"/>
      <c r="I65" s="22">
        <v>50</v>
      </c>
      <c r="J65" s="22"/>
      <c r="K65" s="22"/>
      <c r="L65" s="22"/>
      <c r="M65" s="22"/>
      <c r="N65" s="22"/>
      <c r="O65" s="22"/>
      <c r="P65" s="22"/>
      <c r="Q65" s="22">
        <v>30</v>
      </c>
      <c r="R65" s="22">
        <v>175</v>
      </c>
      <c r="S65" s="22"/>
      <c r="T65" s="22"/>
      <c r="U65" s="22"/>
      <c r="V65" s="22"/>
      <c r="W65" s="22"/>
      <c r="X65" s="22"/>
      <c r="Y65" s="22"/>
      <c r="Z65" s="22"/>
      <c r="AA65" s="22"/>
      <c r="AB65" s="22"/>
      <c r="AC65" s="22"/>
      <c r="AD65" s="22">
        <v>385</v>
      </c>
      <c r="AE65" s="22">
        <v>770</v>
      </c>
      <c r="AF65" s="22">
        <v>167.64</v>
      </c>
      <c r="AG65" s="22"/>
      <c r="AH65" s="22"/>
      <c r="AI65" s="22">
        <v>340</v>
      </c>
      <c r="AJ65" s="22"/>
      <c r="AK65" s="22"/>
      <c r="AL65" s="22"/>
      <c r="AM65" s="22"/>
      <c r="AN65" s="22">
        <v>8</v>
      </c>
      <c r="AO65" s="19">
        <f t="shared" si="3"/>
        <v>1925.6399999999999</v>
      </c>
      <c r="AP65" s="20">
        <v>1925.64</v>
      </c>
      <c r="AQ65" s="20">
        <v>1925.64</v>
      </c>
      <c r="AR65" s="21">
        <f t="shared" si="1"/>
        <v>0</v>
      </c>
      <c r="AS65" s="21">
        <f t="shared" si="2"/>
        <v>0</v>
      </c>
    </row>
    <row r="66" spans="1:45" ht="15.75" customHeight="1">
      <c r="A66" s="15">
        <v>62</v>
      </c>
      <c r="B66" s="16" t="s">
        <v>119</v>
      </c>
      <c r="C66" s="16" t="s">
        <v>114</v>
      </c>
      <c r="D66" s="17" t="s">
        <v>53</v>
      </c>
      <c r="E66" s="17">
        <v>1600</v>
      </c>
      <c r="F66" s="18"/>
      <c r="G66" s="18"/>
      <c r="H66" s="22"/>
      <c r="I66" s="22"/>
      <c r="J66" s="22"/>
      <c r="K66" s="22"/>
      <c r="L66" s="22"/>
      <c r="M66" s="22"/>
      <c r="N66" s="22">
        <v>150</v>
      </c>
      <c r="O66" s="22"/>
      <c r="P66" s="22"/>
      <c r="Q66" s="22"/>
      <c r="R66" s="22"/>
      <c r="S66" s="22"/>
      <c r="T66" s="22"/>
      <c r="U66" s="22"/>
      <c r="V66" s="22"/>
      <c r="W66" s="22"/>
      <c r="X66" s="22"/>
      <c r="Y66" s="22"/>
      <c r="Z66" s="22"/>
      <c r="AA66" s="22"/>
      <c r="AB66" s="22"/>
      <c r="AC66" s="22"/>
      <c r="AD66" s="22">
        <v>399</v>
      </c>
      <c r="AE66" s="22">
        <v>798</v>
      </c>
      <c r="AF66" s="22">
        <v>91.3</v>
      </c>
      <c r="AG66" s="22">
        <v>30</v>
      </c>
      <c r="AH66" s="22"/>
      <c r="AI66" s="22">
        <v>340</v>
      </c>
      <c r="AJ66" s="22">
        <v>30</v>
      </c>
      <c r="AK66" s="22"/>
      <c r="AL66" s="22"/>
      <c r="AM66" s="22"/>
      <c r="AN66" s="22"/>
      <c r="AO66" s="19">
        <f t="shared" si="3"/>
        <v>1838.3</v>
      </c>
      <c r="AP66" s="20">
        <v>1838.3</v>
      </c>
      <c r="AQ66" s="20">
        <v>1838.3</v>
      </c>
      <c r="AR66" s="21">
        <f t="shared" si="1"/>
        <v>0</v>
      </c>
      <c r="AS66" s="21">
        <f t="shared" si="2"/>
        <v>0</v>
      </c>
    </row>
    <row r="67" spans="1:45" ht="15.75" customHeight="1">
      <c r="A67" s="15">
        <v>63</v>
      </c>
      <c r="B67" s="16" t="s">
        <v>120</v>
      </c>
      <c r="C67" s="16" t="s">
        <v>114</v>
      </c>
      <c r="D67" s="17" t="s">
        <v>53</v>
      </c>
      <c r="E67" s="17">
        <v>1600</v>
      </c>
      <c r="F67" s="18">
        <v>300</v>
      </c>
      <c r="G67" s="18"/>
      <c r="H67" s="22"/>
      <c r="I67" s="22"/>
      <c r="J67" s="22"/>
      <c r="K67" s="22"/>
      <c r="L67" s="22"/>
      <c r="M67" s="22"/>
      <c r="N67" s="22"/>
      <c r="O67" s="22"/>
      <c r="P67" s="22"/>
      <c r="Q67" s="22"/>
      <c r="R67" s="22">
        <v>100</v>
      </c>
      <c r="S67" s="22"/>
      <c r="T67" s="22"/>
      <c r="U67" s="22"/>
      <c r="V67" s="22"/>
      <c r="W67" s="22"/>
      <c r="X67" s="22"/>
      <c r="Y67" s="22">
        <v>100</v>
      </c>
      <c r="Z67" s="22"/>
      <c r="AA67" s="22"/>
      <c r="AB67" s="22"/>
      <c r="AC67" s="22"/>
      <c r="AD67" s="22">
        <v>392</v>
      </c>
      <c r="AE67" s="22">
        <v>784</v>
      </c>
      <c r="AF67" s="22">
        <v>254</v>
      </c>
      <c r="AG67" s="22">
        <v>60</v>
      </c>
      <c r="AH67" s="22"/>
      <c r="AI67" s="22">
        <v>56</v>
      </c>
      <c r="AJ67" s="22"/>
      <c r="AK67" s="22"/>
      <c r="AL67" s="22"/>
      <c r="AM67" s="22"/>
      <c r="AN67" s="22"/>
      <c r="AO67" s="19">
        <f t="shared" si="3"/>
        <v>2046</v>
      </c>
      <c r="AP67" s="20">
        <v>2046</v>
      </c>
      <c r="AQ67" s="20">
        <v>2046</v>
      </c>
      <c r="AR67" s="21">
        <f t="shared" si="1"/>
        <v>0</v>
      </c>
      <c r="AS67" s="21">
        <f t="shared" si="2"/>
        <v>0</v>
      </c>
    </row>
    <row r="68" spans="1:45" ht="15.75" customHeight="1">
      <c r="A68" s="15">
        <v>64</v>
      </c>
      <c r="B68" s="16" t="s">
        <v>121</v>
      </c>
      <c r="C68" s="16" t="s">
        <v>114</v>
      </c>
      <c r="D68" s="17" t="s">
        <v>55</v>
      </c>
      <c r="E68" s="17">
        <v>1600</v>
      </c>
      <c r="F68" s="18"/>
      <c r="G68" s="18"/>
      <c r="H68" s="22"/>
      <c r="I68" s="22"/>
      <c r="J68" s="22"/>
      <c r="K68" s="22"/>
      <c r="L68" s="22"/>
      <c r="M68" s="22"/>
      <c r="N68" s="22"/>
      <c r="O68" s="22"/>
      <c r="P68" s="22"/>
      <c r="Q68" s="22"/>
      <c r="R68" s="22">
        <v>100</v>
      </c>
      <c r="S68" s="22">
        <v>30</v>
      </c>
      <c r="T68" s="22"/>
      <c r="U68" s="22"/>
      <c r="V68" s="22"/>
      <c r="W68" s="22"/>
      <c r="X68" s="22"/>
      <c r="Y68" s="22">
        <v>100</v>
      </c>
      <c r="Z68" s="22"/>
      <c r="AA68" s="22"/>
      <c r="AB68" s="22"/>
      <c r="AC68" s="22"/>
      <c r="AD68" s="22">
        <v>308</v>
      </c>
      <c r="AE68" s="22">
        <v>616</v>
      </c>
      <c r="AF68" s="22">
        <v>140</v>
      </c>
      <c r="AG68" s="22">
        <v>90</v>
      </c>
      <c r="AH68" s="22"/>
      <c r="AI68" s="22">
        <v>256</v>
      </c>
      <c r="AJ68" s="22"/>
      <c r="AK68" s="22"/>
      <c r="AL68" s="22"/>
      <c r="AM68" s="22"/>
      <c r="AN68" s="22">
        <v>400</v>
      </c>
      <c r="AO68" s="19">
        <f t="shared" si="3"/>
        <v>2040</v>
      </c>
      <c r="AP68" s="20">
        <v>2040</v>
      </c>
      <c r="AQ68" s="20">
        <v>2040</v>
      </c>
      <c r="AR68" s="21">
        <f t="shared" si="1"/>
        <v>0</v>
      </c>
      <c r="AS68" s="21">
        <f t="shared" si="2"/>
        <v>0</v>
      </c>
    </row>
    <row r="69" spans="1:45" ht="15.75" customHeight="1">
      <c r="A69" s="15">
        <v>65</v>
      </c>
      <c r="B69" s="16" t="s">
        <v>122</v>
      </c>
      <c r="C69" s="16" t="s">
        <v>114</v>
      </c>
      <c r="D69" s="17" t="s">
        <v>51</v>
      </c>
      <c r="E69" s="17">
        <v>1600</v>
      </c>
      <c r="F69" s="18"/>
      <c r="G69" s="18"/>
      <c r="H69" s="22"/>
      <c r="I69" s="22"/>
      <c r="J69" s="22"/>
      <c r="K69" s="22"/>
      <c r="L69" s="22"/>
      <c r="M69" s="22"/>
      <c r="N69" s="22"/>
      <c r="O69" s="22"/>
      <c r="P69" s="22"/>
      <c r="Q69" s="22"/>
      <c r="R69" s="22"/>
      <c r="S69" s="22"/>
      <c r="T69" s="22"/>
      <c r="U69" s="22"/>
      <c r="V69" s="22"/>
      <c r="W69" s="22"/>
      <c r="X69" s="22"/>
      <c r="Y69" s="22"/>
      <c r="Z69" s="22"/>
      <c r="AA69" s="22"/>
      <c r="AB69" s="22"/>
      <c r="AC69" s="22"/>
      <c r="AD69" s="22">
        <v>448</v>
      </c>
      <c r="AE69" s="22">
        <v>896</v>
      </c>
      <c r="AF69" s="22">
        <v>208.34</v>
      </c>
      <c r="AG69" s="22"/>
      <c r="AH69" s="22"/>
      <c r="AI69" s="22">
        <v>340</v>
      </c>
      <c r="AJ69" s="22"/>
      <c r="AK69" s="22"/>
      <c r="AL69" s="22"/>
      <c r="AM69" s="22"/>
      <c r="AN69" s="22">
        <v>16</v>
      </c>
      <c r="AO69" s="19">
        <f t="shared" si="3"/>
        <v>1908.34</v>
      </c>
      <c r="AP69" s="20">
        <v>1908.34</v>
      </c>
      <c r="AQ69" s="20">
        <v>1908.34</v>
      </c>
      <c r="AR69" s="21">
        <f t="shared" si="1"/>
        <v>0</v>
      </c>
      <c r="AS69" s="21">
        <f t="shared" si="2"/>
        <v>0</v>
      </c>
    </row>
    <row r="70" spans="1:45" ht="15.75" customHeight="1">
      <c r="A70" s="15">
        <v>66</v>
      </c>
      <c r="B70" s="16" t="s">
        <v>123</v>
      </c>
      <c r="C70" s="16" t="s">
        <v>114</v>
      </c>
      <c r="D70" s="17" t="s">
        <v>61</v>
      </c>
      <c r="E70" s="17">
        <v>1600</v>
      </c>
      <c r="F70" s="18">
        <v>1200</v>
      </c>
      <c r="G70" s="18"/>
      <c r="H70" s="22"/>
      <c r="I70" s="22">
        <v>125</v>
      </c>
      <c r="J70" s="22"/>
      <c r="K70" s="22"/>
      <c r="L70" s="22"/>
      <c r="M70" s="22"/>
      <c r="N70" s="22"/>
      <c r="O70" s="22"/>
      <c r="P70" s="22"/>
      <c r="Q70" s="22">
        <v>40</v>
      </c>
      <c r="R70" s="22">
        <v>200</v>
      </c>
      <c r="S70" s="22">
        <v>200</v>
      </c>
      <c r="T70" s="22"/>
      <c r="U70" s="22"/>
      <c r="V70" s="22"/>
      <c r="W70" s="22"/>
      <c r="X70" s="22"/>
      <c r="Y70" s="22"/>
      <c r="Z70" s="22"/>
      <c r="AA70" s="22"/>
      <c r="AB70" s="22"/>
      <c r="AC70" s="22"/>
      <c r="AD70" s="22">
        <v>238</v>
      </c>
      <c r="AE70" s="22">
        <v>476</v>
      </c>
      <c r="AF70" s="22">
        <v>154</v>
      </c>
      <c r="AG70" s="22"/>
      <c r="AH70" s="22">
        <v>100</v>
      </c>
      <c r="AI70" s="22">
        <v>56</v>
      </c>
      <c r="AJ70" s="22"/>
      <c r="AK70" s="22"/>
      <c r="AL70" s="22">
        <v>100</v>
      </c>
      <c r="AM70" s="22"/>
      <c r="AN70" s="22">
        <v>190</v>
      </c>
      <c r="AO70" s="19">
        <f t="shared" si="3"/>
        <v>3079</v>
      </c>
      <c r="AP70" s="20">
        <v>3079</v>
      </c>
      <c r="AQ70" s="20">
        <v>3079</v>
      </c>
      <c r="AR70" s="21">
        <f t="shared" si="1"/>
        <v>0</v>
      </c>
      <c r="AS70" s="21">
        <f t="shared" si="2"/>
        <v>0</v>
      </c>
    </row>
    <row r="71" spans="1:45" ht="15.75" customHeight="1">
      <c r="A71" s="15">
        <v>67</v>
      </c>
      <c r="B71" s="16" t="s">
        <v>124</v>
      </c>
      <c r="C71" s="16" t="s">
        <v>114</v>
      </c>
      <c r="D71" s="17" t="s">
        <v>55</v>
      </c>
      <c r="E71" s="17">
        <v>1600</v>
      </c>
      <c r="F71" s="18"/>
      <c r="G71" s="18"/>
      <c r="H71" s="22"/>
      <c r="I71" s="22"/>
      <c r="J71" s="22"/>
      <c r="K71" s="22"/>
      <c r="L71" s="22"/>
      <c r="M71" s="22"/>
      <c r="N71" s="22">
        <v>250</v>
      </c>
      <c r="O71" s="22">
        <v>496</v>
      </c>
      <c r="P71" s="22"/>
      <c r="Q71" s="22"/>
      <c r="R71" s="22">
        <v>100</v>
      </c>
      <c r="S71" s="22">
        <v>235</v>
      </c>
      <c r="T71" s="22"/>
      <c r="U71" s="22"/>
      <c r="V71" s="22"/>
      <c r="W71" s="22"/>
      <c r="X71" s="22"/>
      <c r="Y71" s="22">
        <v>100</v>
      </c>
      <c r="Z71" s="22"/>
      <c r="AA71" s="22"/>
      <c r="AB71" s="22">
        <v>100</v>
      </c>
      <c r="AC71" s="22"/>
      <c r="AD71" s="22">
        <v>308</v>
      </c>
      <c r="AE71" s="22">
        <v>616</v>
      </c>
      <c r="AF71" s="22">
        <v>195.58</v>
      </c>
      <c r="AG71" s="22">
        <v>190</v>
      </c>
      <c r="AH71" s="22">
        <v>120</v>
      </c>
      <c r="AI71" s="22">
        <v>256</v>
      </c>
      <c r="AJ71" s="22"/>
      <c r="AK71" s="22"/>
      <c r="AL71" s="22"/>
      <c r="AM71" s="22"/>
      <c r="AN71" s="22"/>
      <c r="AO71" s="19">
        <f t="shared" si="3"/>
        <v>2966.58</v>
      </c>
      <c r="AP71" s="20">
        <v>2966.58</v>
      </c>
      <c r="AQ71" s="20">
        <v>2966.58</v>
      </c>
      <c r="AR71" s="21">
        <f t="shared" si="1"/>
        <v>0</v>
      </c>
      <c r="AS71" s="21">
        <f t="shared" si="2"/>
        <v>0</v>
      </c>
    </row>
    <row r="72" spans="1:45" ht="15.75" customHeight="1">
      <c r="A72" s="15">
        <v>68</v>
      </c>
      <c r="B72" s="16" t="s">
        <v>125</v>
      </c>
      <c r="C72" s="16" t="s">
        <v>114</v>
      </c>
      <c r="D72" s="17" t="s">
        <v>53</v>
      </c>
      <c r="E72" s="17">
        <v>1600</v>
      </c>
      <c r="F72" s="18">
        <v>300</v>
      </c>
      <c r="G72" s="18"/>
      <c r="H72" s="22"/>
      <c r="I72" s="22">
        <v>150</v>
      </c>
      <c r="J72" s="22"/>
      <c r="K72" s="22"/>
      <c r="L72" s="22"/>
      <c r="M72" s="22"/>
      <c r="N72" s="22"/>
      <c r="O72" s="22"/>
      <c r="P72" s="22"/>
      <c r="Q72" s="22">
        <v>130</v>
      </c>
      <c r="R72" s="22">
        <v>100</v>
      </c>
      <c r="S72" s="22"/>
      <c r="T72" s="22"/>
      <c r="U72" s="22"/>
      <c r="V72" s="22"/>
      <c r="W72" s="22"/>
      <c r="X72" s="22"/>
      <c r="Y72" s="22"/>
      <c r="Z72" s="22"/>
      <c r="AA72" s="22"/>
      <c r="AB72" s="22"/>
      <c r="AC72" s="22"/>
      <c r="AD72" s="22">
        <v>336</v>
      </c>
      <c r="AE72" s="22">
        <v>672</v>
      </c>
      <c r="AF72" s="22">
        <v>248</v>
      </c>
      <c r="AG72" s="22"/>
      <c r="AH72" s="22"/>
      <c r="AI72" s="22">
        <v>56</v>
      </c>
      <c r="AJ72" s="22"/>
      <c r="AK72" s="22"/>
      <c r="AL72" s="22"/>
      <c r="AM72" s="22"/>
      <c r="AN72" s="22"/>
      <c r="AO72" s="19">
        <f t="shared" si="3"/>
        <v>1992</v>
      </c>
      <c r="AP72" s="20">
        <v>1992</v>
      </c>
      <c r="AQ72" s="20">
        <v>1992</v>
      </c>
      <c r="AR72" s="21">
        <f t="shared" si="1"/>
        <v>0</v>
      </c>
      <c r="AS72" s="21">
        <f t="shared" si="2"/>
        <v>0</v>
      </c>
    </row>
    <row r="73" spans="1:45" ht="15.75" customHeight="1">
      <c r="A73" s="15">
        <v>69</v>
      </c>
      <c r="B73" s="16" t="s">
        <v>126</v>
      </c>
      <c r="C73" s="16" t="s">
        <v>114</v>
      </c>
      <c r="D73" s="17" t="s">
        <v>53</v>
      </c>
      <c r="E73" s="17">
        <v>1600</v>
      </c>
      <c r="F73" s="18"/>
      <c r="G73" s="18"/>
      <c r="H73" s="22"/>
      <c r="I73" s="22"/>
      <c r="J73" s="22"/>
      <c r="K73" s="22"/>
      <c r="L73" s="22"/>
      <c r="M73" s="22"/>
      <c r="N73" s="22"/>
      <c r="O73" s="22"/>
      <c r="P73" s="22"/>
      <c r="Q73" s="22"/>
      <c r="R73" s="22"/>
      <c r="S73" s="22"/>
      <c r="T73" s="22"/>
      <c r="U73" s="22"/>
      <c r="V73" s="22"/>
      <c r="W73" s="22"/>
      <c r="X73" s="22"/>
      <c r="Y73" s="22"/>
      <c r="Z73" s="22"/>
      <c r="AA73" s="22"/>
      <c r="AB73" s="22"/>
      <c r="AC73" s="22"/>
      <c r="AD73" s="22">
        <v>336</v>
      </c>
      <c r="AE73" s="22">
        <v>672</v>
      </c>
      <c r="AF73" s="22">
        <v>378.95</v>
      </c>
      <c r="AG73" s="22">
        <v>220</v>
      </c>
      <c r="AH73" s="22"/>
      <c r="AI73" s="22">
        <v>56</v>
      </c>
      <c r="AJ73" s="22">
        <v>20</v>
      </c>
      <c r="AK73" s="22"/>
      <c r="AL73" s="22"/>
      <c r="AM73" s="22"/>
      <c r="AN73" s="22"/>
      <c r="AO73" s="19">
        <f t="shared" si="3"/>
        <v>1682.95</v>
      </c>
      <c r="AP73" s="20">
        <v>1682.95</v>
      </c>
      <c r="AQ73" s="20">
        <v>1682.95</v>
      </c>
      <c r="AR73" s="21">
        <f t="shared" si="1"/>
        <v>0</v>
      </c>
      <c r="AS73" s="21">
        <f t="shared" si="2"/>
        <v>0</v>
      </c>
    </row>
    <row r="74" spans="1:45" ht="15.75" customHeight="1">
      <c r="A74" s="15">
        <v>70</v>
      </c>
      <c r="B74" s="16" t="s">
        <v>127</v>
      </c>
      <c r="C74" s="16" t="s">
        <v>114</v>
      </c>
      <c r="D74" s="17" t="s">
        <v>53</v>
      </c>
      <c r="E74" s="17">
        <v>1600</v>
      </c>
      <c r="F74" s="18"/>
      <c r="G74" s="18"/>
      <c r="H74" s="22"/>
      <c r="I74" s="22"/>
      <c r="J74" s="22"/>
      <c r="K74" s="22"/>
      <c r="L74" s="22"/>
      <c r="M74" s="22"/>
      <c r="N74" s="22">
        <v>150</v>
      </c>
      <c r="O74" s="22"/>
      <c r="P74" s="22"/>
      <c r="Q74" s="22">
        <v>20</v>
      </c>
      <c r="R74" s="22">
        <v>400</v>
      </c>
      <c r="S74" s="22"/>
      <c r="T74" s="22"/>
      <c r="U74" s="22"/>
      <c r="V74" s="22"/>
      <c r="W74" s="22"/>
      <c r="X74" s="22"/>
      <c r="Y74" s="22"/>
      <c r="Z74" s="22"/>
      <c r="AA74" s="22"/>
      <c r="AB74" s="22"/>
      <c r="AC74" s="22"/>
      <c r="AD74" s="22">
        <v>322</v>
      </c>
      <c r="AE74" s="22">
        <v>644</v>
      </c>
      <c r="AF74" s="22">
        <v>122</v>
      </c>
      <c r="AG74" s="22">
        <v>40</v>
      </c>
      <c r="AH74" s="22"/>
      <c r="AI74" s="22">
        <v>56</v>
      </c>
      <c r="AJ74" s="22">
        <v>10</v>
      </c>
      <c r="AK74" s="22"/>
      <c r="AL74" s="22"/>
      <c r="AM74" s="22"/>
      <c r="AN74" s="22">
        <v>8</v>
      </c>
      <c r="AO74" s="19">
        <f t="shared" si="3"/>
        <v>1772</v>
      </c>
      <c r="AP74" s="20">
        <v>1772</v>
      </c>
      <c r="AQ74" s="20">
        <v>1772</v>
      </c>
      <c r="AR74" s="21">
        <f t="shared" si="1"/>
        <v>0</v>
      </c>
      <c r="AS74" s="21">
        <f t="shared" si="2"/>
        <v>0</v>
      </c>
    </row>
    <row r="75" spans="1:45" ht="15.75" customHeight="1">
      <c r="A75" s="15">
        <v>71</v>
      </c>
      <c r="B75" s="16" t="s">
        <v>128</v>
      </c>
      <c r="C75" s="16" t="s">
        <v>114</v>
      </c>
      <c r="D75" s="17" t="s">
        <v>53</v>
      </c>
      <c r="E75" s="17">
        <v>1600</v>
      </c>
      <c r="F75" s="18"/>
      <c r="G75" s="18"/>
      <c r="H75" s="22"/>
      <c r="I75" s="22"/>
      <c r="J75" s="22"/>
      <c r="K75" s="22"/>
      <c r="L75" s="22">
        <v>150</v>
      </c>
      <c r="M75" s="22"/>
      <c r="N75" s="22"/>
      <c r="O75" s="22">
        <v>170</v>
      </c>
      <c r="P75" s="22"/>
      <c r="Q75" s="22"/>
      <c r="R75" s="22">
        <v>250</v>
      </c>
      <c r="S75" s="22">
        <v>75</v>
      </c>
      <c r="T75" s="22"/>
      <c r="U75" s="22"/>
      <c r="V75" s="22"/>
      <c r="W75" s="22"/>
      <c r="X75" s="22"/>
      <c r="Y75" s="22"/>
      <c r="Z75" s="22"/>
      <c r="AA75" s="22"/>
      <c r="AB75" s="22"/>
      <c r="AC75" s="22"/>
      <c r="AD75" s="22">
        <v>406</v>
      </c>
      <c r="AE75" s="22">
        <v>812</v>
      </c>
      <c r="AF75" s="22">
        <v>239.92</v>
      </c>
      <c r="AG75" s="22">
        <v>40</v>
      </c>
      <c r="AH75" s="22"/>
      <c r="AI75" s="22">
        <v>56</v>
      </c>
      <c r="AJ75" s="22"/>
      <c r="AK75" s="22"/>
      <c r="AL75" s="22"/>
      <c r="AM75" s="22"/>
      <c r="AN75" s="22">
        <v>8</v>
      </c>
      <c r="AO75" s="19">
        <f t="shared" si="3"/>
        <v>2206.92</v>
      </c>
      <c r="AP75" s="20">
        <v>2206.92</v>
      </c>
      <c r="AQ75" s="20">
        <v>2206.92</v>
      </c>
      <c r="AR75" s="21">
        <f t="shared" si="1"/>
        <v>0</v>
      </c>
      <c r="AS75" s="21">
        <f t="shared" si="2"/>
        <v>0</v>
      </c>
    </row>
    <row r="76" spans="1:45" ht="15.75" customHeight="1">
      <c r="A76" s="15">
        <v>72</v>
      </c>
      <c r="B76" s="16" t="s">
        <v>129</v>
      </c>
      <c r="C76" s="16" t="s">
        <v>114</v>
      </c>
      <c r="D76" s="17" t="s">
        <v>51</v>
      </c>
      <c r="E76" s="17">
        <v>1600</v>
      </c>
      <c r="F76" s="18">
        <v>1440</v>
      </c>
      <c r="G76" s="18"/>
      <c r="H76" s="22"/>
      <c r="I76" s="22">
        <v>60</v>
      </c>
      <c r="J76" s="22"/>
      <c r="K76" s="22"/>
      <c r="L76" s="22"/>
      <c r="M76" s="22"/>
      <c r="N76" s="22"/>
      <c r="O76" s="22"/>
      <c r="P76" s="22"/>
      <c r="Q76" s="22">
        <v>10</v>
      </c>
      <c r="R76" s="22">
        <v>100</v>
      </c>
      <c r="S76" s="22">
        <v>30</v>
      </c>
      <c r="T76" s="22"/>
      <c r="U76" s="22"/>
      <c r="V76" s="22"/>
      <c r="W76" s="22"/>
      <c r="X76" s="22"/>
      <c r="Y76" s="22"/>
      <c r="Z76" s="22"/>
      <c r="AA76" s="22"/>
      <c r="AB76" s="22"/>
      <c r="AC76" s="22"/>
      <c r="AD76" s="22">
        <v>378</v>
      </c>
      <c r="AE76" s="22">
        <v>756</v>
      </c>
      <c r="AF76" s="22">
        <v>331.22</v>
      </c>
      <c r="AG76" s="22"/>
      <c r="AH76" s="22"/>
      <c r="AI76" s="22">
        <v>340</v>
      </c>
      <c r="AJ76" s="22">
        <v>30</v>
      </c>
      <c r="AK76" s="22"/>
      <c r="AL76" s="22"/>
      <c r="AM76" s="22"/>
      <c r="AN76" s="22">
        <v>94</v>
      </c>
      <c r="AO76" s="19">
        <f t="shared" si="3"/>
        <v>3569.2200000000003</v>
      </c>
      <c r="AP76" s="20">
        <v>3569.22</v>
      </c>
      <c r="AQ76" s="20">
        <v>3569.22</v>
      </c>
      <c r="AR76" s="21">
        <f t="shared" si="1"/>
        <v>0</v>
      </c>
      <c r="AS76" s="21">
        <f t="shared" si="2"/>
        <v>0</v>
      </c>
    </row>
    <row r="77" spans="1:45" ht="15.75" customHeight="1">
      <c r="A77" s="15">
        <v>73</v>
      </c>
      <c r="B77" s="16" t="s">
        <v>130</v>
      </c>
      <c r="C77" s="16" t="s">
        <v>114</v>
      </c>
      <c r="D77" s="17" t="s">
        <v>53</v>
      </c>
      <c r="E77" s="17">
        <v>1600</v>
      </c>
      <c r="F77" s="18">
        <v>300</v>
      </c>
      <c r="G77" s="18"/>
      <c r="H77" s="22"/>
      <c r="I77" s="22"/>
      <c r="J77" s="22"/>
      <c r="K77" s="22"/>
      <c r="L77" s="22"/>
      <c r="M77" s="22"/>
      <c r="N77" s="22">
        <v>150</v>
      </c>
      <c r="O77" s="22"/>
      <c r="P77" s="22"/>
      <c r="Q77" s="22">
        <v>30</v>
      </c>
      <c r="R77" s="22">
        <v>525</v>
      </c>
      <c r="S77" s="22">
        <v>50</v>
      </c>
      <c r="T77" s="22"/>
      <c r="U77" s="22"/>
      <c r="V77" s="22"/>
      <c r="W77" s="22"/>
      <c r="X77" s="22"/>
      <c r="Y77" s="22">
        <v>300</v>
      </c>
      <c r="Z77" s="22"/>
      <c r="AA77" s="22"/>
      <c r="AB77" s="22"/>
      <c r="AC77" s="22"/>
      <c r="AD77" s="22">
        <v>357</v>
      </c>
      <c r="AE77" s="22">
        <v>714</v>
      </c>
      <c r="AF77" s="22">
        <v>336.28</v>
      </c>
      <c r="AG77" s="22">
        <v>130</v>
      </c>
      <c r="AH77" s="22">
        <v>140</v>
      </c>
      <c r="AI77" s="22">
        <v>56</v>
      </c>
      <c r="AJ77" s="22">
        <v>170</v>
      </c>
      <c r="AK77" s="22"/>
      <c r="AL77" s="22"/>
      <c r="AM77" s="22"/>
      <c r="AN77" s="22">
        <v>130</v>
      </c>
      <c r="AO77" s="19">
        <f t="shared" si="3"/>
        <v>3388.2799999999997</v>
      </c>
      <c r="AP77" s="20">
        <v>3388.28</v>
      </c>
      <c r="AQ77" s="20">
        <v>3388.28</v>
      </c>
      <c r="AR77" s="21">
        <f t="shared" si="1"/>
        <v>0</v>
      </c>
      <c r="AS77" s="21">
        <f t="shared" si="2"/>
        <v>0</v>
      </c>
    </row>
    <row r="78" spans="1:45" ht="15.75" customHeight="1">
      <c r="A78" s="15">
        <v>74</v>
      </c>
      <c r="B78" s="16" t="s">
        <v>131</v>
      </c>
      <c r="C78" s="16" t="s">
        <v>114</v>
      </c>
      <c r="D78" s="17" t="s">
        <v>55</v>
      </c>
      <c r="E78" s="17">
        <v>1600</v>
      </c>
      <c r="F78" s="18">
        <v>300</v>
      </c>
      <c r="G78" s="18"/>
      <c r="H78" s="22"/>
      <c r="I78" s="22"/>
      <c r="J78" s="22"/>
      <c r="K78" s="22"/>
      <c r="L78" s="22"/>
      <c r="M78" s="22"/>
      <c r="N78" s="22">
        <v>50</v>
      </c>
      <c r="O78" s="22"/>
      <c r="P78" s="22"/>
      <c r="Q78" s="22"/>
      <c r="R78" s="22">
        <v>525</v>
      </c>
      <c r="S78" s="22">
        <v>45</v>
      </c>
      <c r="T78" s="22"/>
      <c r="U78" s="22"/>
      <c r="V78" s="22"/>
      <c r="W78" s="22"/>
      <c r="X78" s="22"/>
      <c r="Y78" s="22"/>
      <c r="Z78" s="22"/>
      <c r="AA78" s="22"/>
      <c r="AB78" s="22"/>
      <c r="AC78" s="22"/>
      <c r="AD78" s="22">
        <v>308</v>
      </c>
      <c r="AE78" s="22">
        <v>616</v>
      </c>
      <c r="AF78" s="22">
        <v>51</v>
      </c>
      <c r="AG78" s="22">
        <v>180</v>
      </c>
      <c r="AH78" s="22"/>
      <c r="AI78" s="22">
        <v>56</v>
      </c>
      <c r="AJ78" s="22">
        <v>10</v>
      </c>
      <c r="AK78" s="22"/>
      <c r="AL78" s="22"/>
      <c r="AM78" s="22"/>
      <c r="AN78" s="22">
        <v>24</v>
      </c>
      <c r="AO78" s="19">
        <f t="shared" si="3"/>
        <v>2165</v>
      </c>
      <c r="AP78" s="20">
        <v>2165</v>
      </c>
      <c r="AQ78" s="20">
        <v>2165</v>
      </c>
      <c r="AR78" s="21">
        <f t="shared" si="1"/>
        <v>0</v>
      </c>
      <c r="AS78" s="21">
        <f t="shared" si="2"/>
        <v>0</v>
      </c>
    </row>
    <row r="79" spans="1:45" ht="15.75" customHeight="1">
      <c r="A79" s="15">
        <v>75</v>
      </c>
      <c r="B79" s="16" t="s">
        <v>132</v>
      </c>
      <c r="C79" s="16" t="s">
        <v>114</v>
      </c>
      <c r="D79" s="17" t="s">
        <v>53</v>
      </c>
      <c r="E79" s="17">
        <v>1600</v>
      </c>
      <c r="F79" s="18"/>
      <c r="G79" s="18"/>
      <c r="H79" s="22"/>
      <c r="I79" s="22"/>
      <c r="J79" s="22"/>
      <c r="K79" s="22"/>
      <c r="L79" s="22"/>
      <c r="M79" s="22"/>
      <c r="N79" s="22">
        <v>50</v>
      </c>
      <c r="O79" s="22"/>
      <c r="P79" s="22"/>
      <c r="Q79" s="22"/>
      <c r="R79" s="22"/>
      <c r="S79" s="22"/>
      <c r="T79" s="22"/>
      <c r="U79" s="22"/>
      <c r="V79" s="22"/>
      <c r="W79" s="22"/>
      <c r="X79" s="22"/>
      <c r="Y79" s="22"/>
      <c r="Z79" s="22"/>
      <c r="AA79" s="22"/>
      <c r="AB79" s="22"/>
      <c r="AC79" s="22"/>
      <c r="AD79" s="22">
        <v>448</v>
      </c>
      <c r="AE79" s="22">
        <v>896</v>
      </c>
      <c r="AF79" s="22">
        <v>286.56</v>
      </c>
      <c r="AG79" s="22">
        <v>180</v>
      </c>
      <c r="AH79" s="22"/>
      <c r="AI79" s="22">
        <v>140</v>
      </c>
      <c r="AJ79" s="22"/>
      <c r="AK79" s="22"/>
      <c r="AL79" s="22"/>
      <c r="AM79" s="22">
        <v>252</v>
      </c>
      <c r="AN79" s="22"/>
      <c r="AO79" s="19">
        <f t="shared" si="3"/>
        <v>2252.56</v>
      </c>
      <c r="AP79" s="20">
        <v>2252.56</v>
      </c>
      <c r="AQ79" s="20">
        <v>2252.56</v>
      </c>
      <c r="AR79" s="21">
        <f t="shared" si="1"/>
        <v>0</v>
      </c>
      <c r="AS79" s="21">
        <f t="shared" si="2"/>
        <v>0</v>
      </c>
    </row>
    <row r="80" spans="1:45" ht="15.75" customHeight="1">
      <c r="A80" s="15">
        <v>76</v>
      </c>
      <c r="B80" s="16" t="s">
        <v>133</v>
      </c>
      <c r="C80" s="16" t="s">
        <v>114</v>
      </c>
      <c r="D80" s="17" t="s">
        <v>53</v>
      </c>
      <c r="E80" s="17">
        <v>1600</v>
      </c>
      <c r="F80" s="18"/>
      <c r="G80" s="18"/>
      <c r="H80" s="22"/>
      <c r="I80" s="22"/>
      <c r="J80" s="22"/>
      <c r="K80" s="22"/>
      <c r="L80" s="22"/>
      <c r="M80" s="22"/>
      <c r="N80" s="22"/>
      <c r="O80" s="22"/>
      <c r="P80" s="22"/>
      <c r="Q80" s="22"/>
      <c r="R80" s="22"/>
      <c r="S80" s="22"/>
      <c r="T80" s="22"/>
      <c r="U80" s="22"/>
      <c r="V80" s="22"/>
      <c r="W80" s="22"/>
      <c r="X80" s="22"/>
      <c r="Y80" s="22"/>
      <c r="Z80" s="22"/>
      <c r="AA80" s="22"/>
      <c r="AB80" s="22"/>
      <c r="AC80" s="22"/>
      <c r="AD80" s="22">
        <v>448</v>
      </c>
      <c r="AE80" s="22">
        <v>896</v>
      </c>
      <c r="AF80" s="22">
        <v>153</v>
      </c>
      <c r="AG80" s="22">
        <v>160</v>
      </c>
      <c r="AH80" s="22"/>
      <c r="AI80" s="22">
        <v>56</v>
      </c>
      <c r="AJ80" s="22"/>
      <c r="AK80" s="22"/>
      <c r="AL80" s="22"/>
      <c r="AM80" s="22"/>
      <c r="AN80" s="22"/>
      <c r="AO80" s="19">
        <f t="shared" si="3"/>
        <v>1713</v>
      </c>
      <c r="AP80" s="20">
        <v>1713</v>
      </c>
      <c r="AQ80" s="20">
        <v>1713</v>
      </c>
      <c r="AR80" s="21">
        <f t="shared" si="1"/>
        <v>0</v>
      </c>
      <c r="AS80" s="21">
        <f t="shared" si="2"/>
        <v>0</v>
      </c>
    </row>
    <row r="81" spans="1:45" ht="15.75" customHeight="1">
      <c r="A81" s="15">
        <v>77</v>
      </c>
      <c r="B81" s="16" t="s">
        <v>134</v>
      </c>
      <c r="C81" s="16" t="s">
        <v>114</v>
      </c>
      <c r="D81" s="17" t="s">
        <v>51</v>
      </c>
      <c r="E81" s="17">
        <v>1600</v>
      </c>
      <c r="F81" s="18">
        <v>300</v>
      </c>
      <c r="G81" s="18">
        <v>170</v>
      </c>
      <c r="H81" s="22">
        <v>200</v>
      </c>
      <c r="I81" s="22">
        <v>237</v>
      </c>
      <c r="J81" s="22"/>
      <c r="K81" s="22"/>
      <c r="L81" s="22"/>
      <c r="M81" s="22"/>
      <c r="N81" s="22"/>
      <c r="O81" s="22">
        <v>10</v>
      </c>
      <c r="P81" s="22"/>
      <c r="Q81" s="22"/>
      <c r="R81" s="22">
        <v>200</v>
      </c>
      <c r="S81" s="22">
        <v>185</v>
      </c>
      <c r="T81" s="22"/>
      <c r="U81" s="22"/>
      <c r="V81" s="22"/>
      <c r="W81" s="22"/>
      <c r="X81" s="22"/>
      <c r="Y81" s="22"/>
      <c r="Z81" s="22"/>
      <c r="AA81" s="22"/>
      <c r="AB81" s="22"/>
      <c r="AC81" s="22">
        <v>50</v>
      </c>
      <c r="AD81" s="22">
        <v>406</v>
      </c>
      <c r="AE81" s="22">
        <v>812</v>
      </c>
      <c r="AF81" s="22">
        <v>78</v>
      </c>
      <c r="AG81" s="22"/>
      <c r="AH81" s="22"/>
      <c r="AI81" s="22">
        <v>256</v>
      </c>
      <c r="AJ81" s="22">
        <v>59</v>
      </c>
      <c r="AK81" s="22"/>
      <c r="AL81" s="22"/>
      <c r="AM81" s="22"/>
      <c r="AN81" s="22">
        <v>82</v>
      </c>
      <c r="AO81" s="19">
        <f t="shared" si="3"/>
        <v>3045</v>
      </c>
      <c r="AP81" s="20">
        <v>3045</v>
      </c>
      <c r="AQ81" s="20">
        <v>3045</v>
      </c>
      <c r="AR81" s="21">
        <f t="shared" si="1"/>
        <v>0</v>
      </c>
      <c r="AS81" s="21">
        <f t="shared" si="2"/>
        <v>0</v>
      </c>
    </row>
    <row r="82" spans="1:45" ht="15.75" customHeight="1">
      <c r="A82" s="15">
        <v>78</v>
      </c>
      <c r="B82" s="16" t="s">
        <v>135</v>
      </c>
      <c r="C82" s="16" t="s">
        <v>114</v>
      </c>
      <c r="D82" s="17" t="s">
        <v>53</v>
      </c>
      <c r="E82" s="17">
        <v>1600</v>
      </c>
      <c r="F82" s="18"/>
      <c r="G82" s="18"/>
      <c r="H82" s="22"/>
      <c r="I82" s="22"/>
      <c r="J82" s="22"/>
      <c r="K82" s="22"/>
      <c r="L82" s="22"/>
      <c r="M82" s="22"/>
      <c r="N82" s="22"/>
      <c r="O82" s="22"/>
      <c r="P82" s="22"/>
      <c r="Q82" s="22"/>
      <c r="R82" s="22"/>
      <c r="S82" s="22"/>
      <c r="T82" s="22"/>
      <c r="U82" s="22"/>
      <c r="V82" s="22"/>
      <c r="W82" s="22"/>
      <c r="X82" s="22"/>
      <c r="Y82" s="22"/>
      <c r="Z82" s="22"/>
      <c r="AA82" s="22"/>
      <c r="AB82" s="22"/>
      <c r="AC82" s="22"/>
      <c r="AD82" s="22">
        <v>406</v>
      </c>
      <c r="AE82" s="22">
        <v>812</v>
      </c>
      <c r="AF82" s="22">
        <v>158.79</v>
      </c>
      <c r="AG82" s="22">
        <v>40</v>
      </c>
      <c r="AH82" s="22">
        <v>180</v>
      </c>
      <c r="AI82" s="22">
        <v>256</v>
      </c>
      <c r="AJ82" s="22"/>
      <c r="AK82" s="22"/>
      <c r="AL82" s="22"/>
      <c r="AM82" s="22"/>
      <c r="AN82" s="22"/>
      <c r="AO82" s="19">
        <f t="shared" si="3"/>
        <v>1852.79</v>
      </c>
      <c r="AP82" s="20">
        <v>1852.79</v>
      </c>
      <c r="AQ82" s="20">
        <v>1852.79</v>
      </c>
      <c r="AR82" s="21">
        <f t="shared" si="1"/>
        <v>0</v>
      </c>
      <c r="AS82" s="21">
        <f t="shared" si="2"/>
        <v>0</v>
      </c>
    </row>
    <row r="83" spans="1:45" ht="15.75" customHeight="1">
      <c r="A83" s="15">
        <v>79</v>
      </c>
      <c r="B83" s="16" t="s">
        <v>136</v>
      </c>
      <c r="C83" s="16" t="s">
        <v>114</v>
      </c>
      <c r="D83" s="17" t="s">
        <v>53</v>
      </c>
      <c r="E83" s="17">
        <v>1600</v>
      </c>
      <c r="F83" s="18"/>
      <c r="G83" s="18"/>
      <c r="H83" s="22"/>
      <c r="I83" s="22"/>
      <c r="J83" s="22"/>
      <c r="K83" s="22"/>
      <c r="L83" s="22"/>
      <c r="M83" s="22"/>
      <c r="N83" s="22">
        <v>5</v>
      </c>
      <c r="O83" s="22"/>
      <c r="P83" s="22"/>
      <c r="Q83" s="22"/>
      <c r="R83" s="22"/>
      <c r="S83" s="22"/>
      <c r="T83" s="22"/>
      <c r="U83" s="22"/>
      <c r="V83" s="22"/>
      <c r="W83" s="22"/>
      <c r="X83" s="22"/>
      <c r="Y83" s="22"/>
      <c r="Z83" s="22"/>
      <c r="AA83" s="22"/>
      <c r="AB83" s="22"/>
      <c r="AC83" s="22"/>
      <c r="AD83" s="22">
        <v>385</v>
      </c>
      <c r="AE83" s="22">
        <v>770</v>
      </c>
      <c r="AF83" s="22">
        <v>184.31</v>
      </c>
      <c r="AG83" s="22">
        <v>80</v>
      </c>
      <c r="AH83" s="22">
        <v>110</v>
      </c>
      <c r="AI83" s="22">
        <v>56</v>
      </c>
      <c r="AJ83" s="22"/>
      <c r="AK83" s="22"/>
      <c r="AL83" s="22"/>
      <c r="AM83" s="22"/>
      <c r="AN83" s="22">
        <v>90</v>
      </c>
      <c r="AO83" s="19">
        <f t="shared" si="3"/>
        <v>1680.31</v>
      </c>
      <c r="AP83" s="20">
        <v>1680.31</v>
      </c>
      <c r="AQ83" s="20">
        <v>1680.31</v>
      </c>
      <c r="AR83" s="21">
        <f t="shared" si="1"/>
        <v>0</v>
      </c>
      <c r="AS83" s="21">
        <f t="shared" si="2"/>
        <v>0</v>
      </c>
    </row>
    <row r="84" spans="1:45" ht="15.75" customHeight="1">
      <c r="A84" s="15">
        <v>80</v>
      </c>
      <c r="B84" s="16" t="s">
        <v>137</v>
      </c>
      <c r="C84" s="16" t="s">
        <v>114</v>
      </c>
      <c r="D84" s="17" t="s">
        <v>53</v>
      </c>
      <c r="E84" s="17">
        <v>1600</v>
      </c>
      <c r="F84" s="18"/>
      <c r="G84" s="18">
        <v>100</v>
      </c>
      <c r="H84" s="22"/>
      <c r="I84" s="22"/>
      <c r="J84" s="22"/>
      <c r="K84" s="22"/>
      <c r="L84" s="22"/>
      <c r="M84" s="22"/>
      <c r="N84" s="22"/>
      <c r="O84" s="22"/>
      <c r="P84" s="22"/>
      <c r="Q84" s="22"/>
      <c r="R84" s="22"/>
      <c r="S84" s="22">
        <v>30</v>
      </c>
      <c r="T84" s="22"/>
      <c r="U84" s="22"/>
      <c r="V84" s="22"/>
      <c r="W84" s="22"/>
      <c r="X84" s="22"/>
      <c r="Y84" s="22"/>
      <c r="Z84" s="22"/>
      <c r="AA84" s="22"/>
      <c r="AB84" s="22"/>
      <c r="AC84" s="22"/>
      <c r="AD84" s="22">
        <v>392</v>
      </c>
      <c r="AE84" s="22">
        <v>784</v>
      </c>
      <c r="AF84" s="22">
        <v>254</v>
      </c>
      <c r="AG84" s="22">
        <v>40</v>
      </c>
      <c r="AH84" s="22">
        <v>80</v>
      </c>
      <c r="AI84" s="22">
        <v>340</v>
      </c>
      <c r="AJ84" s="22">
        <v>10</v>
      </c>
      <c r="AK84" s="22"/>
      <c r="AL84" s="22"/>
      <c r="AM84" s="22"/>
      <c r="AN84" s="22">
        <v>96</v>
      </c>
      <c r="AO84" s="19">
        <f t="shared" si="3"/>
        <v>2126</v>
      </c>
      <c r="AP84" s="20">
        <v>2126</v>
      </c>
      <c r="AQ84" s="20">
        <v>2126</v>
      </c>
      <c r="AR84" s="21">
        <f t="shared" si="1"/>
        <v>0</v>
      </c>
      <c r="AS84" s="21">
        <f t="shared" si="2"/>
        <v>0</v>
      </c>
    </row>
    <row r="85" spans="1:45" ht="15.75" customHeight="1">
      <c r="A85" s="15">
        <v>81</v>
      </c>
      <c r="B85" s="16" t="s">
        <v>138</v>
      </c>
      <c r="C85" s="16" t="s">
        <v>114</v>
      </c>
      <c r="D85" s="17" t="s">
        <v>53</v>
      </c>
      <c r="E85" s="17">
        <v>1600</v>
      </c>
      <c r="F85" s="18"/>
      <c r="G85" s="18">
        <v>120</v>
      </c>
      <c r="H85" s="22"/>
      <c r="I85" s="22"/>
      <c r="J85" s="22"/>
      <c r="K85" s="22"/>
      <c r="L85" s="22"/>
      <c r="M85" s="22"/>
      <c r="N85" s="22">
        <v>150</v>
      </c>
      <c r="O85" s="22"/>
      <c r="P85" s="22"/>
      <c r="Q85" s="22"/>
      <c r="R85" s="22"/>
      <c r="S85" s="22">
        <v>130</v>
      </c>
      <c r="T85" s="22"/>
      <c r="U85" s="22"/>
      <c r="V85" s="22"/>
      <c r="W85" s="22"/>
      <c r="X85" s="22"/>
      <c r="Y85" s="22"/>
      <c r="Z85" s="22"/>
      <c r="AA85" s="22"/>
      <c r="AB85" s="22"/>
      <c r="AC85" s="22"/>
      <c r="AD85" s="22">
        <v>399</v>
      </c>
      <c r="AE85" s="22">
        <v>798</v>
      </c>
      <c r="AF85" s="22">
        <v>220.44</v>
      </c>
      <c r="AG85" s="22">
        <v>140</v>
      </c>
      <c r="AH85" s="22"/>
      <c r="AI85" s="22">
        <v>340</v>
      </c>
      <c r="AJ85" s="22"/>
      <c r="AK85" s="22"/>
      <c r="AL85" s="22"/>
      <c r="AM85" s="22"/>
      <c r="AN85" s="22">
        <v>96</v>
      </c>
      <c r="AO85" s="19">
        <f t="shared" si="3"/>
        <v>2393.44</v>
      </c>
      <c r="AP85" s="20">
        <v>2393.44</v>
      </c>
      <c r="AQ85" s="20">
        <v>2393.44</v>
      </c>
      <c r="AR85" s="21">
        <f t="shared" si="1"/>
        <v>0</v>
      </c>
      <c r="AS85" s="21">
        <f t="shared" si="2"/>
        <v>0</v>
      </c>
    </row>
    <row r="86" spans="1:45" ht="15.75" customHeight="1">
      <c r="A86" s="15">
        <v>82</v>
      </c>
      <c r="B86" s="16" t="s">
        <v>139</v>
      </c>
      <c r="C86" s="16" t="s">
        <v>114</v>
      </c>
      <c r="D86" s="17" t="s">
        <v>55</v>
      </c>
      <c r="E86" s="17">
        <v>1600</v>
      </c>
      <c r="F86" s="18"/>
      <c r="G86" s="18"/>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19">
        <f t="shared" si="3"/>
        <v>0</v>
      </c>
      <c r="AP86" s="20"/>
      <c r="AQ86" s="20">
        <v>0</v>
      </c>
      <c r="AR86" s="21">
        <f t="shared" si="1"/>
        <v>0</v>
      </c>
      <c r="AS86" s="21">
        <f t="shared" si="2"/>
        <v>0</v>
      </c>
    </row>
    <row r="87" spans="1:45" ht="15.75" customHeight="1">
      <c r="A87" s="15">
        <v>83</v>
      </c>
      <c r="B87" s="16" t="s">
        <v>140</v>
      </c>
      <c r="C87" s="16" t="s">
        <v>114</v>
      </c>
      <c r="D87" s="17" t="s">
        <v>61</v>
      </c>
      <c r="E87" s="17">
        <v>1600</v>
      </c>
      <c r="F87" s="18">
        <v>600</v>
      </c>
      <c r="G87" s="18">
        <v>1650</v>
      </c>
      <c r="H87" s="22">
        <v>400</v>
      </c>
      <c r="I87" s="22"/>
      <c r="J87" s="22"/>
      <c r="K87" s="22"/>
      <c r="L87" s="22"/>
      <c r="M87" s="22"/>
      <c r="N87" s="22">
        <v>500</v>
      </c>
      <c r="O87" s="22">
        <v>10</v>
      </c>
      <c r="P87" s="22"/>
      <c r="Q87" s="22">
        <v>40</v>
      </c>
      <c r="R87" s="22">
        <v>200</v>
      </c>
      <c r="S87" s="22">
        <v>205</v>
      </c>
      <c r="T87" s="22"/>
      <c r="U87" s="22"/>
      <c r="V87" s="22"/>
      <c r="W87" s="22"/>
      <c r="X87" s="22"/>
      <c r="Y87" s="22">
        <v>100</v>
      </c>
      <c r="Z87" s="22"/>
      <c r="AA87" s="22"/>
      <c r="AB87" s="22"/>
      <c r="AC87" s="22"/>
      <c r="AD87" s="22">
        <v>273</v>
      </c>
      <c r="AE87" s="22">
        <v>546</v>
      </c>
      <c r="AF87" s="22">
        <v>98.8</v>
      </c>
      <c r="AG87" s="22">
        <v>90</v>
      </c>
      <c r="AH87" s="22">
        <v>200</v>
      </c>
      <c r="AI87" s="22">
        <v>140</v>
      </c>
      <c r="AJ87" s="22">
        <v>80</v>
      </c>
      <c r="AK87" s="22"/>
      <c r="AL87" s="22"/>
      <c r="AM87" s="22"/>
      <c r="AN87" s="22">
        <v>40</v>
      </c>
      <c r="AO87" s="19">
        <f t="shared" si="3"/>
        <v>5172.8</v>
      </c>
      <c r="AP87" s="20">
        <v>5172.8</v>
      </c>
      <c r="AQ87" s="20">
        <v>5172.8</v>
      </c>
      <c r="AR87" s="21">
        <f t="shared" si="1"/>
        <v>0</v>
      </c>
      <c r="AS87" s="21">
        <f t="shared" si="2"/>
        <v>0</v>
      </c>
    </row>
    <row r="88" spans="1:45" ht="15.75" customHeight="1">
      <c r="A88" s="15">
        <v>84</v>
      </c>
      <c r="B88" s="16" t="s">
        <v>141</v>
      </c>
      <c r="C88" s="16" t="s">
        <v>114</v>
      </c>
      <c r="D88" s="17" t="s">
        <v>61</v>
      </c>
      <c r="E88" s="17">
        <v>1600</v>
      </c>
      <c r="F88" s="18">
        <v>600</v>
      </c>
      <c r="G88" s="18">
        <v>1580</v>
      </c>
      <c r="H88" s="22"/>
      <c r="I88" s="22">
        <v>100</v>
      </c>
      <c r="J88" s="22"/>
      <c r="K88" s="22"/>
      <c r="L88" s="22"/>
      <c r="M88" s="22"/>
      <c r="N88" s="22">
        <v>350</v>
      </c>
      <c r="O88" s="22">
        <v>406</v>
      </c>
      <c r="P88" s="22"/>
      <c r="Q88" s="22">
        <v>100</v>
      </c>
      <c r="R88" s="22">
        <v>450</v>
      </c>
      <c r="S88" s="22">
        <v>445</v>
      </c>
      <c r="T88" s="22"/>
      <c r="U88" s="22"/>
      <c r="V88" s="22"/>
      <c r="W88" s="22"/>
      <c r="X88" s="22"/>
      <c r="Y88" s="22">
        <v>100</v>
      </c>
      <c r="Z88" s="22">
        <v>25</v>
      </c>
      <c r="AA88" s="22"/>
      <c r="AB88" s="22"/>
      <c r="AC88" s="22"/>
      <c r="AD88" s="22">
        <v>287</v>
      </c>
      <c r="AE88" s="22">
        <v>574</v>
      </c>
      <c r="AF88" s="22">
        <v>104</v>
      </c>
      <c r="AG88" s="22">
        <v>130</v>
      </c>
      <c r="AH88" s="22">
        <v>180</v>
      </c>
      <c r="AI88" s="22">
        <v>316</v>
      </c>
      <c r="AJ88" s="22">
        <v>50</v>
      </c>
      <c r="AK88" s="22"/>
      <c r="AL88" s="22"/>
      <c r="AM88" s="22"/>
      <c r="AN88" s="22">
        <v>160</v>
      </c>
      <c r="AO88" s="19">
        <f t="shared" si="3"/>
        <v>5957</v>
      </c>
      <c r="AP88" s="20">
        <v>5957</v>
      </c>
      <c r="AQ88" s="20">
        <v>5957</v>
      </c>
      <c r="AR88" s="21">
        <f t="shared" si="1"/>
        <v>0</v>
      </c>
      <c r="AS88" s="21">
        <f t="shared" si="2"/>
        <v>0</v>
      </c>
    </row>
    <row r="89" spans="1:45" ht="15.75" customHeight="1">
      <c r="A89" s="15">
        <v>85</v>
      </c>
      <c r="B89" s="16" t="s">
        <v>142</v>
      </c>
      <c r="C89" s="16" t="s">
        <v>114</v>
      </c>
      <c r="D89" s="17" t="s">
        <v>55</v>
      </c>
      <c r="E89" s="17">
        <v>1600</v>
      </c>
      <c r="F89" s="18">
        <v>2400</v>
      </c>
      <c r="G89" s="18">
        <v>170</v>
      </c>
      <c r="H89" s="22"/>
      <c r="I89" s="22">
        <v>200</v>
      </c>
      <c r="J89" s="22"/>
      <c r="K89" s="22"/>
      <c r="L89" s="22"/>
      <c r="M89" s="22"/>
      <c r="N89" s="22"/>
      <c r="O89" s="22"/>
      <c r="P89" s="22"/>
      <c r="Q89" s="22">
        <v>20</v>
      </c>
      <c r="R89" s="22">
        <v>850</v>
      </c>
      <c r="S89" s="22"/>
      <c r="T89" s="22"/>
      <c r="U89" s="22"/>
      <c r="V89" s="22"/>
      <c r="W89" s="22"/>
      <c r="X89" s="22"/>
      <c r="Y89" s="22"/>
      <c r="Z89" s="22"/>
      <c r="AA89" s="22"/>
      <c r="AB89" s="22"/>
      <c r="AC89" s="22"/>
      <c r="AD89" s="22">
        <v>301</v>
      </c>
      <c r="AE89" s="22">
        <v>602</v>
      </c>
      <c r="AF89" s="22">
        <v>145.32</v>
      </c>
      <c r="AG89" s="22">
        <v>60</v>
      </c>
      <c r="AH89" s="22"/>
      <c r="AI89" s="22">
        <v>116</v>
      </c>
      <c r="AJ89" s="22">
        <v>80</v>
      </c>
      <c r="AK89" s="22"/>
      <c r="AL89" s="22"/>
      <c r="AM89" s="22"/>
      <c r="AN89" s="22"/>
      <c r="AO89" s="19">
        <f t="shared" si="3"/>
        <v>4944.32</v>
      </c>
      <c r="AP89" s="20">
        <v>4944.32</v>
      </c>
      <c r="AQ89" s="20">
        <v>4944.32</v>
      </c>
      <c r="AR89" s="21">
        <f t="shared" si="1"/>
        <v>0</v>
      </c>
      <c r="AS89" s="21">
        <f t="shared" si="2"/>
        <v>0</v>
      </c>
    </row>
    <row r="90" spans="1:45" ht="15.75" customHeight="1">
      <c r="A90" s="15">
        <v>86</v>
      </c>
      <c r="B90" s="16" t="s">
        <v>143</v>
      </c>
      <c r="C90" s="16" t="s">
        <v>114</v>
      </c>
      <c r="D90" s="17" t="s">
        <v>51</v>
      </c>
      <c r="E90" s="17">
        <v>1600</v>
      </c>
      <c r="F90" s="18"/>
      <c r="G90" s="18"/>
      <c r="H90" s="22"/>
      <c r="I90" s="22">
        <v>25</v>
      </c>
      <c r="J90" s="22"/>
      <c r="K90" s="22"/>
      <c r="L90" s="22"/>
      <c r="M90" s="22"/>
      <c r="N90" s="22">
        <v>150</v>
      </c>
      <c r="O90" s="22"/>
      <c r="P90" s="22"/>
      <c r="Q90" s="22">
        <v>60</v>
      </c>
      <c r="R90" s="22">
        <v>175</v>
      </c>
      <c r="S90" s="22">
        <v>20</v>
      </c>
      <c r="T90" s="22"/>
      <c r="U90" s="22"/>
      <c r="V90" s="22"/>
      <c r="W90" s="22"/>
      <c r="X90" s="22"/>
      <c r="Y90" s="22"/>
      <c r="Z90" s="22"/>
      <c r="AA90" s="22"/>
      <c r="AB90" s="22"/>
      <c r="AC90" s="22"/>
      <c r="AD90" s="22">
        <v>364</v>
      </c>
      <c r="AE90" s="22">
        <v>728</v>
      </c>
      <c r="AF90" s="22">
        <v>149.28</v>
      </c>
      <c r="AG90" s="22">
        <v>80</v>
      </c>
      <c r="AH90" s="22"/>
      <c r="AI90" s="22">
        <v>340</v>
      </c>
      <c r="AJ90" s="22">
        <v>90</v>
      </c>
      <c r="AK90" s="22"/>
      <c r="AL90" s="22"/>
      <c r="AM90" s="22"/>
      <c r="AN90" s="22">
        <v>24</v>
      </c>
      <c r="AO90" s="19">
        <f t="shared" si="3"/>
        <v>2205.2799999999997</v>
      </c>
      <c r="AP90" s="20">
        <v>2205.2800000000002</v>
      </c>
      <c r="AQ90" s="20">
        <v>2205.2800000000002</v>
      </c>
      <c r="AR90" s="21">
        <f t="shared" si="1"/>
        <v>0</v>
      </c>
      <c r="AS90" s="21">
        <f t="shared" si="2"/>
        <v>0</v>
      </c>
    </row>
    <row r="91" spans="1:45" ht="15.75" customHeight="1">
      <c r="A91" s="15">
        <v>87</v>
      </c>
      <c r="B91" s="16" t="s">
        <v>144</v>
      </c>
      <c r="C91" s="16" t="s">
        <v>114</v>
      </c>
      <c r="D91" s="17" t="s">
        <v>53</v>
      </c>
      <c r="E91" s="17">
        <v>1600</v>
      </c>
      <c r="F91" s="18"/>
      <c r="G91" s="18">
        <v>120</v>
      </c>
      <c r="H91" s="22"/>
      <c r="I91" s="22"/>
      <c r="J91" s="22"/>
      <c r="K91" s="22"/>
      <c r="L91" s="22"/>
      <c r="M91" s="22"/>
      <c r="N91" s="22">
        <v>150</v>
      </c>
      <c r="O91" s="22"/>
      <c r="P91" s="22"/>
      <c r="Q91" s="22"/>
      <c r="R91" s="22">
        <v>350</v>
      </c>
      <c r="S91" s="22"/>
      <c r="T91" s="22"/>
      <c r="U91" s="22"/>
      <c r="V91" s="22"/>
      <c r="W91" s="22"/>
      <c r="X91" s="22"/>
      <c r="Y91" s="22"/>
      <c r="Z91" s="22"/>
      <c r="AA91" s="22"/>
      <c r="AB91" s="22"/>
      <c r="AC91" s="22"/>
      <c r="AD91" s="22">
        <v>378</v>
      </c>
      <c r="AE91" s="22">
        <v>756</v>
      </c>
      <c r="AF91" s="22">
        <v>84</v>
      </c>
      <c r="AG91" s="22"/>
      <c r="AH91" s="22"/>
      <c r="AI91" s="22">
        <v>340</v>
      </c>
      <c r="AJ91" s="22"/>
      <c r="AK91" s="22"/>
      <c r="AL91" s="22"/>
      <c r="AM91" s="22"/>
      <c r="AN91" s="22"/>
      <c r="AO91" s="19">
        <f t="shared" si="3"/>
        <v>2178</v>
      </c>
      <c r="AP91" s="20">
        <v>2178</v>
      </c>
      <c r="AQ91" s="20">
        <v>2178</v>
      </c>
      <c r="AR91" s="21">
        <f t="shared" si="1"/>
        <v>0</v>
      </c>
      <c r="AS91" s="21">
        <f t="shared" si="2"/>
        <v>0</v>
      </c>
    </row>
    <row r="92" spans="1:45" ht="15.75" customHeight="1">
      <c r="A92" s="15">
        <v>88</v>
      </c>
      <c r="B92" s="16" t="s">
        <v>145</v>
      </c>
      <c r="C92" s="16" t="s">
        <v>114</v>
      </c>
      <c r="D92" s="17" t="s">
        <v>51</v>
      </c>
      <c r="E92" s="17">
        <v>1600</v>
      </c>
      <c r="F92" s="18"/>
      <c r="G92" s="18"/>
      <c r="H92" s="22"/>
      <c r="I92" s="22"/>
      <c r="J92" s="22"/>
      <c r="K92" s="22"/>
      <c r="L92" s="22"/>
      <c r="M92" s="22"/>
      <c r="N92" s="22"/>
      <c r="O92" s="22"/>
      <c r="P92" s="22"/>
      <c r="Q92" s="22"/>
      <c r="R92" s="22"/>
      <c r="S92" s="22"/>
      <c r="T92" s="22"/>
      <c r="U92" s="22"/>
      <c r="V92" s="22"/>
      <c r="W92" s="22"/>
      <c r="X92" s="22"/>
      <c r="Y92" s="22"/>
      <c r="Z92" s="22"/>
      <c r="AA92" s="22"/>
      <c r="AB92" s="22"/>
      <c r="AC92" s="22"/>
      <c r="AD92" s="22">
        <v>448</v>
      </c>
      <c r="AE92" s="22">
        <v>896</v>
      </c>
      <c r="AF92" s="22">
        <v>344.16</v>
      </c>
      <c r="AG92" s="22">
        <v>60</v>
      </c>
      <c r="AH92" s="22"/>
      <c r="AI92" s="22">
        <v>340</v>
      </c>
      <c r="AJ92" s="22">
        <v>30</v>
      </c>
      <c r="AK92" s="22"/>
      <c r="AL92" s="22">
        <v>50</v>
      </c>
      <c r="AM92" s="22"/>
      <c r="AN92" s="22">
        <v>16</v>
      </c>
      <c r="AO92" s="19">
        <f t="shared" si="3"/>
        <v>2184.16</v>
      </c>
      <c r="AP92" s="20">
        <v>2184.16</v>
      </c>
      <c r="AQ92" s="20">
        <v>2184.16</v>
      </c>
      <c r="AR92" s="21">
        <f t="shared" si="1"/>
        <v>0</v>
      </c>
      <c r="AS92" s="21">
        <f t="shared" si="2"/>
        <v>0</v>
      </c>
    </row>
    <row r="93" spans="1:45" ht="15.75" customHeight="1">
      <c r="A93" s="15">
        <v>89</v>
      </c>
      <c r="B93" s="16" t="s">
        <v>146</v>
      </c>
      <c r="C93" s="16" t="s">
        <v>114</v>
      </c>
      <c r="D93" s="17" t="s">
        <v>55</v>
      </c>
      <c r="E93" s="17">
        <v>1600</v>
      </c>
      <c r="F93" s="18"/>
      <c r="G93" s="18"/>
      <c r="H93" s="22"/>
      <c r="I93" s="22"/>
      <c r="J93" s="22"/>
      <c r="K93" s="22"/>
      <c r="L93" s="22"/>
      <c r="M93" s="22"/>
      <c r="N93" s="22"/>
      <c r="O93" s="22"/>
      <c r="P93" s="22"/>
      <c r="Q93" s="22"/>
      <c r="R93" s="22"/>
      <c r="S93" s="22"/>
      <c r="T93" s="22"/>
      <c r="U93" s="22"/>
      <c r="V93" s="22"/>
      <c r="W93" s="22"/>
      <c r="X93" s="22"/>
      <c r="Y93" s="22"/>
      <c r="Z93" s="22"/>
      <c r="AA93" s="22"/>
      <c r="AB93" s="22"/>
      <c r="AC93" s="22"/>
      <c r="AD93" s="22">
        <v>357</v>
      </c>
      <c r="AE93" s="22">
        <v>672</v>
      </c>
      <c r="AF93" s="22">
        <v>315</v>
      </c>
      <c r="AG93" s="22"/>
      <c r="AH93" s="22"/>
      <c r="AI93" s="22"/>
      <c r="AJ93" s="22"/>
      <c r="AK93" s="22"/>
      <c r="AL93" s="22"/>
      <c r="AM93" s="22"/>
      <c r="AN93" s="22"/>
      <c r="AO93" s="19">
        <f t="shared" si="3"/>
        <v>1344</v>
      </c>
      <c r="AP93" s="20">
        <v>1344</v>
      </c>
      <c r="AQ93" s="20">
        <v>1344</v>
      </c>
      <c r="AR93" s="21">
        <f t="shared" si="1"/>
        <v>0</v>
      </c>
      <c r="AS93" s="21">
        <f t="shared" si="2"/>
        <v>0</v>
      </c>
    </row>
    <row r="94" spans="1:45" ht="45" customHeight="1">
      <c r="A94" s="24" t="s">
        <v>147</v>
      </c>
      <c r="B94" s="25"/>
      <c r="C94" s="25" t="s">
        <v>50</v>
      </c>
      <c r="D94" s="25"/>
      <c r="E94" s="26">
        <f t="shared" ref="E94:AN94" si="4">SUM(E5:E93)</f>
        <v>142600</v>
      </c>
      <c r="F94" s="27">
        <f t="shared" si="4"/>
        <v>26613.33</v>
      </c>
      <c r="G94" s="27">
        <f t="shared" si="4"/>
        <v>9627.5</v>
      </c>
      <c r="H94" s="27">
        <f t="shared" si="4"/>
        <v>3700</v>
      </c>
      <c r="I94" s="27">
        <f t="shared" si="4"/>
        <v>8287.9</v>
      </c>
      <c r="J94" s="27">
        <f t="shared" si="4"/>
        <v>0</v>
      </c>
      <c r="K94" s="27">
        <f t="shared" si="4"/>
        <v>0</v>
      </c>
      <c r="L94" s="27">
        <f t="shared" si="4"/>
        <v>23870</v>
      </c>
      <c r="M94" s="27">
        <f t="shared" si="4"/>
        <v>0</v>
      </c>
      <c r="N94" s="27">
        <f t="shared" si="4"/>
        <v>6155</v>
      </c>
      <c r="O94" s="27">
        <f t="shared" si="4"/>
        <v>6012</v>
      </c>
      <c r="P94" s="27">
        <f t="shared" si="4"/>
        <v>1200</v>
      </c>
      <c r="Q94" s="27">
        <f t="shared" si="4"/>
        <v>1125.3600000000001</v>
      </c>
      <c r="R94" s="27">
        <f t="shared" si="4"/>
        <v>9030</v>
      </c>
      <c r="S94" s="27">
        <f t="shared" si="4"/>
        <v>5000</v>
      </c>
      <c r="T94" s="27">
        <f t="shared" si="4"/>
        <v>0</v>
      </c>
      <c r="U94" s="27">
        <f t="shared" si="4"/>
        <v>10660</v>
      </c>
      <c r="V94" s="27">
        <f t="shared" si="4"/>
        <v>50</v>
      </c>
      <c r="W94" s="27">
        <f t="shared" si="4"/>
        <v>0</v>
      </c>
      <c r="X94" s="27">
        <f t="shared" si="4"/>
        <v>0</v>
      </c>
      <c r="Y94" s="27">
        <f t="shared" si="4"/>
        <v>2650</v>
      </c>
      <c r="Z94" s="27">
        <f t="shared" si="4"/>
        <v>340</v>
      </c>
      <c r="AA94" s="27">
        <f t="shared" si="4"/>
        <v>100</v>
      </c>
      <c r="AB94" s="27">
        <f t="shared" si="4"/>
        <v>500</v>
      </c>
      <c r="AC94" s="27">
        <f t="shared" si="4"/>
        <v>150</v>
      </c>
      <c r="AD94" s="27">
        <f t="shared" si="4"/>
        <v>31549</v>
      </c>
      <c r="AE94" s="27">
        <f t="shared" si="4"/>
        <v>63084</v>
      </c>
      <c r="AF94" s="27">
        <f t="shared" si="4"/>
        <v>10011.660000000002</v>
      </c>
      <c r="AG94" s="27">
        <f t="shared" si="4"/>
        <v>5220</v>
      </c>
      <c r="AH94" s="27">
        <f t="shared" si="4"/>
        <v>4590</v>
      </c>
      <c r="AI94" s="27">
        <f t="shared" si="4"/>
        <v>14204</v>
      </c>
      <c r="AJ94" s="27">
        <f t="shared" si="4"/>
        <v>2144.92</v>
      </c>
      <c r="AK94" s="27">
        <f t="shared" si="4"/>
        <v>0</v>
      </c>
      <c r="AL94" s="27">
        <f t="shared" si="4"/>
        <v>600</v>
      </c>
      <c r="AM94" s="27">
        <f t="shared" si="4"/>
        <v>252</v>
      </c>
      <c r="AN94" s="27">
        <f t="shared" si="4"/>
        <v>4938</v>
      </c>
      <c r="AO94" s="19">
        <f t="shared" si="3"/>
        <v>251664.67000000004</v>
      </c>
      <c r="AP94" s="28"/>
      <c r="AQ94" s="28"/>
      <c r="AR94" s="28"/>
      <c r="AS94" s="28"/>
    </row>
    <row r="95" spans="1:45" ht="45" customHeight="1">
      <c r="A95" s="24" t="s">
        <v>148</v>
      </c>
      <c r="B95" s="25"/>
      <c r="C95" s="25" t="s">
        <v>50</v>
      </c>
      <c r="D95" s="25"/>
      <c r="E95" s="25"/>
      <c r="F95" s="27">
        <v>26613.33</v>
      </c>
      <c r="G95" s="27">
        <v>9627.5</v>
      </c>
      <c r="H95" s="27">
        <f>'IC03'!L20</f>
        <v>3700</v>
      </c>
      <c r="I95" s="27">
        <v>8287.9</v>
      </c>
      <c r="J95" s="27">
        <f>'IC05'!L21</f>
        <v>0</v>
      </c>
      <c r="K95" s="27">
        <f>'IC06'!I17</f>
        <v>0</v>
      </c>
      <c r="L95" s="27">
        <v>23870</v>
      </c>
      <c r="M95" s="27">
        <f>'IC08'!I23</f>
        <v>0</v>
      </c>
      <c r="N95" s="27">
        <v>6155</v>
      </c>
      <c r="O95" s="27">
        <v>6012</v>
      </c>
      <c r="P95" s="27">
        <f>'IC11'!J24</f>
        <v>1200</v>
      </c>
      <c r="Q95" s="27">
        <v>1125.3599999999999</v>
      </c>
      <c r="R95" s="27">
        <v>9030</v>
      </c>
      <c r="S95" s="27">
        <v>5000</v>
      </c>
      <c r="T95" s="27">
        <f>'IC15'!I17</f>
        <v>0</v>
      </c>
      <c r="U95" s="27">
        <v>10660</v>
      </c>
      <c r="V95" s="27">
        <f>'IC17'!I23</f>
        <v>50</v>
      </c>
      <c r="W95" s="27">
        <f>'ID01'!M19</f>
        <v>0</v>
      </c>
      <c r="X95" s="27">
        <f>'ID02'!L17</f>
        <v>0</v>
      </c>
      <c r="Y95" s="27">
        <f>'ID03'!H43</f>
        <v>2650</v>
      </c>
      <c r="Z95" s="27">
        <f>'ID04'!H18</f>
        <v>340</v>
      </c>
      <c r="AA95" s="27">
        <f>'ID05'!H21</f>
        <v>100</v>
      </c>
      <c r="AB95" s="27">
        <f>'ID06'!F21</f>
        <v>500</v>
      </c>
      <c r="AC95" s="27">
        <f>'ID07'!F20</f>
        <v>150</v>
      </c>
      <c r="AD95" s="27">
        <v>31549</v>
      </c>
      <c r="AE95" s="27">
        <v>63084</v>
      </c>
      <c r="AF95" s="27">
        <v>10011.66</v>
      </c>
      <c r="AG95" s="27">
        <v>5220</v>
      </c>
      <c r="AH95" s="27">
        <f>'ID12'!E109</f>
        <v>4590</v>
      </c>
      <c r="AI95" s="27">
        <f>'ID13'!E152</f>
        <v>14204</v>
      </c>
      <c r="AJ95" s="27">
        <v>2144.92</v>
      </c>
      <c r="AK95" s="27">
        <f>'ID15'!L16</f>
        <v>0</v>
      </c>
      <c r="AL95" s="27">
        <f>'ID16'!E22</f>
        <v>600</v>
      </c>
      <c r="AM95" s="27">
        <f>'ID17'!M20</f>
        <v>252</v>
      </c>
      <c r="AN95" s="27">
        <f>'ID18'!E114</f>
        <v>4938</v>
      </c>
      <c r="AO95" s="19">
        <f t="shared" si="3"/>
        <v>251664.67000000004</v>
      </c>
      <c r="AP95" s="28"/>
      <c r="AQ95" s="28"/>
      <c r="AR95" s="28"/>
      <c r="AS95" s="28"/>
    </row>
    <row r="96" spans="1:45" ht="45" customHeight="1">
      <c r="A96" s="29" t="s">
        <v>149</v>
      </c>
      <c r="B96" s="30"/>
      <c r="C96" s="30"/>
      <c r="D96" s="30"/>
      <c r="E96" s="30"/>
      <c r="F96" s="31">
        <f t="shared" ref="F96:AN96" si="5">F94-F95</f>
        <v>0</v>
      </c>
      <c r="G96" s="31">
        <f t="shared" si="5"/>
        <v>0</v>
      </c>
      <c r="H96" s="31">
        <f t="shared" si="5"/>
        <v>0</v>
      </c>
      <c r="I96" s="31">
        <f t="shared" si="5"/>
        <v>0</v>
      </c>
      <c r="J96" s="31">
        <f t="shared" si="5"/>
        <v>0</v>
      </c>
      <c r="K96" s="31">
        <f t="shared" si="5"/>
        <v>0</v>
      </c>
      <c r="L96" s="31">
        <f t="shared" si="5"/>
        <v>0</v>
      </c>
      <c r="M96" s="31">
        <f t="shared" si="5"/>
        <v>0</v>
      </c>
      <c r="N96" s="31">
        <f t="shared" si="5"/>
        <v>0</v>
      </c>
      <c r="O96" s="31">
        <f t="shared" si="5"/>
        <v>0</v>
      </c>
      <c r="P96" s="31">
        <f t="shared" si="5"/>
        <v>0</v>
      </c>
      <c r="Q96" s="31">
        <f t="shared" si="5"/>
        <v>0</v>
      </c>
      <c r="R96" s="31">
        <f t="shared" si="5"/>
        <v>0</v>
      </c>
      <c r="S96" s="31">
        <f t="shared" si="5"/>
        <v>0</v>
      </c>
      <c r="T96" s="31">
        <f t="shared" si="5"/>
        <v>0</v>
      </c>
      <c r="U96" s="31">
        <f t="shared" si="5"/>
        <v>0</v>
      </c>
      <c r="V96" s="31">
        <f t="shared" si="5"/>
        <v>0</v>
      </c>
      <c r="W96" s="31">
        <f t="shared" si="5"/>
        <v>0</v>
      </c>
      <c r="X96" s="31">
        <f t="shared" si="5"/>
        <v>0</v>
      </c>
      <c r="Y96" s="31">
        <f t="shared" si="5"/>
        <v>0</v>
      </c>
      <c r="Z96" s="31">
        <f t="shared" si="5"/>
        <v>0</v>
      </c>
      <c r="AA96" s="31">
        <f t="shared" si="5"/>
        <v>0</v>
      </c>
      <c r="AB96" s="31">
        <f t="shared" si="5"/>
        <v>0</v>
      </c>
      <c r="AC96" s="31">
        <f t="shared" si="5"/>
        <v>0</v>
      </c>
      <c r="AD96" s="31">
        <f t="shared" si="5"/>
        <v>0</v>
      </c>
      <c r="AE96" s="31">
        <f t="shared" si="5"/>
        <v>0</v>
      </c>
      <c r="AF96" s="31">
        <f t="shared" si="5"/>
        <v>0</v>
      </c>
      <c r="AG96" s="31">
        <f t="shared" si="5"/>
        <v>0</v>
      </c>
      <c r="AH96" s="31">
        <f t="shared" si="5"/>
        <v>0</v>
      </c>
      <c r="AI96" s="31">
        <f t="shared" si="5"/>
        <v>0</v>
      </c>
      <c r="AJ96" s="31">
        <f t="shared" si="5"/>
        <v>0</v>
      </c>
      <c r="AK96" s="31">
        <f t="shared" si="5"/>
        <v>0</v>
      </c>
      <c r="AL96" s="31">
        <f t="shared" si="5"/>
        <v>0</v>
      </c>
      <c r="AM96" s="31">
        <f t="shared" si="5"/>
        <v>0</v>
      </c>
      <c r="AN96" s="31">
        <f t="shared" si="5"/>
        <v>0</v>
      </c>
      <c r="AO96" s="31">
        <f t="shared" si="3"/>
        <v>0</v>
      </c>
      <c r="AP96" s="32" t="s">
        <v>150</v>
      </c>
      <c r="AQ96" s="33"/>
      <c r="AR96" s="33"/>
      <c r="AS96" s="33"/>
    </row>
    <row r="97" spans="1:45" ht="15.75" customHeight="1">
      <c r="A97" s="1"/>
      <c r="B97" s="1"/>
      <c r="C97" s="1"/>
      <c r="D97" s="1"/>
      <c r="E97" s="1"/>
      <c r="F97" s="2"/>
      <c r="G97" s="1"/>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1:45" ht="53.25" customHeight="1">
      <c r="A98" s="1"/>
      <c r="B98" s="34" t="s">
        <v>151</v>
      </c>
      <c r="C98" s="34" t="s">
        <v>50</v>
      </c>
      <c r="D98" s="35">
        <v>89</v>
      </c>
      <c r="E98" s="1"/>
      <c r="F98" s="2"/>
      <c r="G98" s="1"/>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row>
    <row r="99" spans="1:45" ht="53.25" customHeight="1">
      <c r="A99" s="1"/>
      <c r="B99" s="36" t="s">
        <v>152</v>
      </c>
      <c r="C99" s="36" t="s">
        <v>50</v>
      </c>
      <c r="D99" s="25">
        <f>COUNTA(D5:D93)</f>
        <v>89</v>
      </c>
      <c r="E99" s="1"/>
      <c r="F99" s="2"/>
      <c r="G99" s="1"/>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row>
    <row r="100" spans="1:45" ht="53.25" customHeight="1">
      <c r="A100" s="1"/>
      <c r="B100" s="37" t="s">
        <v>153</v>
      </c>
      <c r="C100" s="37"/>
      <c r="D100" s="38">
        <f>D98-D99</f>
        <v>0</v>
      </c>
      <c r="E100" s="9" t="s">
        <v>154</v>
      </c>
      <c r="F100" s="2"/>
      <c r="G100" s="1"/>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row>
    <row r="101" spans="1:45" ht="15.75" customHeight="1">
      <c r="A101" s="1"/>
      <c r="B101" s="1"/>
      <c r="C101" s="1"/>
      <c r="D101" s="1"/>
      <c r="E101" s="1"/>
      <c r="F101" s="2"/>
      <c r="G101" s="1"/>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row>
    <row r="102" spans="1:45" ht="15.75" customHeight="1">
      <c r="A102" s="1"/>
      <c r="B102" s="1"/>
      <c r="C102" s="1"/>
      <c r="D102" s="1"/>
      <c r="E102" s="1"/>
      <c r="F102" s="2"/>
      <c r="G102" s="1"/>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row>
    <row r="103" spans="1:45" ht="15.75" customHeight="1">
      <c r="A103" s="1"/>
      <c r="B103" s="1" t="s">
        <v>71</v>
      </c>
      <c r="C103" s="1" t="s">
        <v>50</v>
      </c>
      <c r="D103" s="1">
        <v>1</v>
      </c>
      <c r="E103" s="1"/>
      <c r="F103" s="2"/>
      <c r="G103" s="1"/>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1:45" ht="15.75" customHeight="1">
      <c r="A104" s="1"/>
      <c r="B104" s="1" t="s">
        <v>155</v>
      </c>
      <c r="C104" s="1"/>
      <c r="D104" s="1"/>
      <c r="E104" s="1"/>
      <c r="F104" s="2"/>
      <c r="G104" s="1"/>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1:45" ht="15.75" customHeight="1">
      <c r="A105" s="1"/>
      <c r="B105" s="1" t="s">
        <v>156</v>
      </c>
      <c r="C105" s="1"/>
      <c r="D105" s="1"/>
      <c r="E105" s="1"/>
      <c r="F105" s="2"/>
      <c r="G105" s="1"/>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1:45" ht="15.75" customHeight="1">
      <c r="A106" s="1"/>
      <c r="B106" s="1" t="s">
        <v>157</v>
      </c>
      <c r="C106" s="1"/>
      <c r="D106" s="1"/>
      <c r="E106" s="1"/>
      <c r="F106" s="2"/>
      <c r="G106" s="1"/>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1:45" ht="15.75" customHeight="1">
      <c r="A107" s="1"/>
      <c r="B107" s="1" t="s">
        <v>51</v>
      </c>
      <c r="C107" s="1"/>
      <c r="D107" s="1">
        <v>3</v>
      </c>
      <c r="E107" s="1"/>
      <c r="F107" s="2"/>
      <c r="G107" s="1"/>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1:45" ht="15.75" customHeight="1">
      <c r="A108" s="1"/>
      <c r="B108" s="1" t="s">
        <v>53</v>
      </c>
      <c r="C108" s="1"/>
      <c r="D108" s="1">
        <v>11</v>
      </c>
      <c r="E108" s="1"/>
      <c r="F108" s="2"/>
      <c r="G108" s="1"/>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45" ht="15.75" customHeight="1">
      <c r="A109" s="1"/>
      <c r="B109" s="1" t="s">
        <v>55</v>
      </c>
      <c r="C109" s="1"/>
      <c r="D109" s="1">
        <v>9</v>
      </c>
      <c r="E109" s="1"/>
      <c r="F109" s="2"/>
      <c r="G109" s="1"/>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row>
    <row r="110" spans="1:45" ht="15.75" customHeight="1">
      <c r="A110" s="1"/>
      <c r="B110" s="1" t="s">
        <v>61</v>
      </c>
      <c r="C110" s="1"/>
      <c r="D110" s="1">
        <v>3</v>
      </c>
      <c r="E110" s="1"/>
      <c r="F110" s="2"/>
      <c r="G110" s="1"/>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1:45" ht="15.75" customHeight="1">
      <c r="A111" s="1"/>
      <c r="B111" s="1" t="s">
        <v>158</v>
      </c>
      <c r="C111" s="1"/>
      <c r="D111" s="1"/>
      <c r="E111" s="1"/>
      <c r="F111" s="2"/>
      <c r="G111" s="1"/>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1:45" ht="15.75" customHeight="1">
      <c r="A112" s="1"/>
      <c r="B112" s="1"/>
      <c r="C112" s="1"/>
      <c r="D112" s="1"/>
      <c r="E112" s="1"/>
      <c r="F112" s="2"/>
      <c r="G112" s="1"/>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1:45" ht="15.75" customHeight="1">
      <c r="A113" s="1"/>
      <c r="B113" s="1"/>
      <c r="C113" s="1"/>
      <c r="D113" s="1"/>
      <c r="E113" s="1"/>
      <c r="F113" s="2"/>
      <c r="G113" s="1"/>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row>
    <row r="114" spans="1:45" ht="15.75" customHeight="1">
      <c r="A114" s="1"/>
      <c r="B114" s="1"/>
      <c r="C114" s="1"/>
      <c r="D114" s="1"/>
      <c r="E114" s="1"/>
      <c r="F114" s="2"/>
      <c r="G114" s="1"/>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row>
    <row r="115" spans="1:45" ht="15.75" customHeight="1">
      <c r="A115" s="1"/>
      <c r="B115" s="1"/>
      <c r="C115" s="1"/>
      <c r="D115" s="1"/>
      <c r="E115" s="1"/>
      <c r="F115" s="2"/>
      <c r="G115" s="1"/>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row>
    <row r="116" spans="1:45" ht="15.75" customHeight="1">
      <c r="A116" s="1"/>
      <c r="B116" s="1"/>
      <c r="C116" s="1"/>
      <c r="D116" s="1"/>
      <c r="E116" s="1"/>
      <c r="F116" s="2"/>
      <c r="G116" s="1"/>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row>
    <row r="117" spans="1:45" ht="15.75" customHeight="1">
      <c r="A117" s="1"/>
      <c r="B117" s="1"/>
      <c r="C117" s="1"/>
      <c r="D117" s="1"/>
      <c r="E117" s="1"/>
      <c r="F117" s="2"/>
      <c r="G117" s="1"/>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row>
    <row r="118" spans="1:45" ht="15.75" customHeight="1">
      <c r="A118" s="1"/>
      <c r="B118" s="1"/>
      <c r="C118" s="1"/>
      <c r="D118" s="1"/>
      <c r="E118" s="1"/>
      <c r="F118" s="2"/>
      <c r="G118" s="1"/>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row>
    <row r="119" spans="1:45" ht="15.75" customHeight="1">
      <c r="A119" s="1"/>
      <c r="B119" s="1"/>
      <c r="C119" s="1"/>
      <c r="D119" s="1"/>
      <c r="E119" s="1"/>
      <c r="F119" s="2"/>
      <c r="G119" s="1"/>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row>
    <row r="120" spans="1:45" ht="15.75" customHeight="1">
      <c r="A120" s="1"/>
      <c r="B120" s="1"/>
      <c r="C120" s="1"/>
      <c r="D120" s="1"/>
      <c r="E120" s="1"/>
      <c r="F120" s="2"/>
      <c r="G120" s="1"/>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row>
    <row r="121" spans="1:45" ht="15.75" customHeight="1">
      <c r="A121" s="1"/>
      <c r="B121" s="1"/>
      <c r="C121" s="1"/>
      <c r="D121" s="1"/>
      <c r="E121" s="1"/>
      <c r="F121" s="2"/>
      <c r="G121" s="1"/>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row>
    <row r="122" spans="1:45" ht="15.75" customHeight="1">
      <c r="A122" s="1"/>
      <c r="B122" s="1"/>
      <c r="C122" s="1"/>
      <c r="D122" s="1"/>
      <c r="E122" s="1"/>
      <c r="F122" s="2"/>
      <c r="G122" s="1"/>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row>
    <row r="123" spans="1:45" ht="15.75" customHeight="1">
      <c r="A123" s="1"/>
      <c r="B123" s="1"/>
      <c r="C123" s="1"/>
      <c r="D123" s="1"/>
      <c r="E123" s="1"/>
      <c r="F123" s="2"/>
      <c r="G123" s="1"/>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row>
    <row r="124" spans="1:45" ht="15.75" customHeight="1">
      <c r="A124" s="1"/>
      <c r="B124" s="1"/>
      <c r="C124" s="1"/>
      <c r="D124" s="1"/>
      <c r="E124" s="1"/>
      <c r="F124" s="2"/>
      <c r="G124" s="1"/>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row>
    <row r="125" spans="1:45" ht="15.75" customHeight="1">
      <c r="A125" s="1"/>
      <c r="B125" s="1"/>
      <c r="C125" s="1"/>
      <c r="D125" s="1"/>
      <c r="E125" s="1"/>
      <c r="F125" s="2"/>
      <c r="G125" s="1"/>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row>
    <row r="126" spans="1:45" ht="15.75" customHeight="1">
      <c r="A126" s="1"/>
      <c r="B126" s="1"/>
      <c r="C126" s="1"/>
      <c r="D126" s="1"/>
      <c r="E126" s="1"/>
      <c r="F126" s="2"/>
      <c r="G126" s="1"/>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row>
    <row r="127" spans="1:45" ht="15.75" customHeight="1">
      <c r="A127" s="1"/>
      <c r="B127" s="1"/>
      <c r="C127" s="1"/>
      <c r="D127" s="1"/>
      <c r="E127" s="1"/>
      <c r="F127" s="2"/>
      <c r="G127" s="1"/>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row>
    <row r="128" spans="1:45" ht="15.75" customHeight="1">
      <c r="A128" s="1"/>
      <c r="B128" s="1"/>
      <c r="C128" s="1"/>
      <c r="D128" s="1"/>
      <c r="E128" s="1"/>
      <c r="F128" s="2"/>
      <c r="G128" s="1"/>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row>
    <row r="129" spans="1:45" ht="15.75" customHeight="1">
      <c r="A129" s="1"/>
      <c r="B129" s="1"/>
      <c r="C129" s="1"/>
      <c r="D129" s="1"/>
      <c r="E129" s="1"/>
      <c r="F129" s="2"/>
      <c r="G129" s="1"/>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row>
    <row r="130" spans="1:45" ht="15.75" customHeight="1">
      <c r="A130" s="1"/>
      <c r="B130" s="1"/>
      <c r="C130" s="1"/>
      <c r="D130" s="1"/>
      <c r="E130" s="1"/>
      <c r="F130" s="2"/>
      <c r="G130" s="1"/>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row>
    <row r="131" spans="1:45" ht="15.75" customHeight="1">
      <c r="A131" s="1"/>
      <c r="B131" s="1"/>
      <c r="C131" s="1"/>
      <c r="D131" s="1"/>
      <c r="E131" s="1"/>
      <c r="F131" s="2"/>
      <c r="G131" s="1"/>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row>
    <row r="132" spans="1:45" ht="15.75" customHeight="1">
      <c r="A132" s="1"/>
      <c r="B132" s="1"/>
      <c r="C132" s="1"/>
      <c r="D132" s="1"/>
      <c r="E132" s="1"/>
      <c r="F132" s="2"/>
      <c r="G132" s="1"/>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row>
    <row r="133" spans="1:45" ht="15.75" customHeight="1">
      <c r="A133" s="1"/>
      <c r="B133" s="1"/>
      <c r="C133" s="1"/>
      <c r="D133" s="1"/>
      <c r="E133" s="1"/>
      <c r="F133" s="2"/>
      <c r="G133" s="1"/>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row>
    <row r="134" spans="1:45" ht="15.75" customHeight="1">
      <c r="A134" s="1"/>
      <c r="B134" s="1"/>
      <c r="C134" s="1"/>
      <c r="D134" s="1"/>
      <c r="E134" s="1"/>
      <c r="F134" s="2"/>
      <c r="G134" s="1"/>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row>
    <row r="135" spans="1:45" ht="15.75" customHeight="1">
      <c r="A135" s="1"/>
      <c r="B135" s="1"/>
      <c r="C135" s="1"/>
      <c r="D135" s="1"/>
      <c r="E135" s="1"/>
      <c r="F135" s="2"/>
      <c r="G135" s="1"/>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row>
    <row r="136" spans="1:45" ht="15.75" customHeight="1">
      <c r="A136" s="1"/>
      <c r="B136" s="1"/>
      <c r="C136" s="1"/>
      <c r="D136" s="1"/>
      <c r="E136" s="1"/>
      <c r="F136" s="2"/>
      <c r="G136" s="1"/>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row>
    <row r="137" spans="1:45" ht="15.75" customHeight="1">
      <c r="A137" s="1"/>
      <c r="B137" s="1"/>
      <c r="C137" s="1"/>
      <c r="D137" s="1"/>
      <c r="E137" s="1"/>
      <c r="F137" s="2"/>
      <c r="G137" s="1"/>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row>
    <row r="138" spans="1:45" ht="15.75" customHeight="1">
      <c r="A138" s="1"/>
      <c r="B138" s="1"/>
      <c r="C138" s="1"/>
      <c r="D138" s="1"/>
      <c r="E138" s="1"/>
      <c r="F138" s="2"/>
      <c r="G138" s="1"/>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row>
    <row r="139" spans="1:45" ht="15.75" customHeight="1">
      <c r="A139" s="1"/>
      <c r="B139" s="1"/>
      <c r="C139" s="1"/>
      <c r="D139" s="1"/>
      <c r="E139" s="1"/>
      <c r="F139" s="2"/>
      <c r="G139" s="1"/>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row>
    <row r="140" spans="1:45" ht="15.75" customHeight="1">
      <c r="A140" s="1"/>
      <c r="B140" s="1"/>
      <c r="C140" s="1"/>
      <c r="D140" s="1"/>
      <c r="E140" s="1"/>
      <c r="F140" s="2"/>
      <c r="G140" s="1"/>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row>
    <row r="141" spans="1:45" ht="15.75" customHeight="1">
      <c r="A141" s="1"/>
      <c r="B141" s="1"/>
      <c r="C141" s="1"/>
      <c r="D141" s="1"/>
      <c r="E141" s="1"/>
      <c r="F141" s="2"/>
      <c r="G141" s="1"/>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row>
    <row r="142" spans="1:45" ht="15.75" customHeight="1">
      <c r="A142" s="1"/>
      <c r="B142" s="1"/>
      <c r="C142" s="1"/>
      <c r="D142" s="1"/>
      <c r="E142" s="1"/>
      <c r="F142" s="2"/>
      <c r="G142" s="1"/>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row>
    <row r="143" spans="1:45" ht="15.75" customHeight="1">
      <c r="A143" s="1"/>
      <c r="B143" s="1"/>
      <c r="C143" s="1"/>
      <c r="D143" s="1"/>
      <c r="E143" s="1"/>
      <c r="F143" s="2"/>
      <c r="G143" s="1"/>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row>
    <row r="144" spans="1:45" ht="15.75" customHeight="1">
      <c r="A144" s="1"/>
      <c r="B144" s="1"/>
      <c r="C144" s="1"/>
      <c r="D144" s="1"/>
      <c r="E144" s="1"/>
      <c r="F144" s="2"/>
      <c r="G144" s="1"/>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row>
    <row r="145" spans="1:45" ht="15.75" customHeight="1">
      <c r="A145" s="1"/>
      <c r="B145" s="1"/>
      <c r="C145" s="1"/>
      <c r="D145" s="1"/>
      <c r="E145" s="1"/>
      <c r="F145" s="2"/>
      <c r="G145" s="1"/>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row>
    <row r="146" spans="1:45" ht="15.75" customHeight="1">
      <c r="A146" s="1"/>
      <c r="B146" s="1"/>
      <c r="C146" s="1"/>
      <c r="D146" s="1"/>
      <c r="E146" s="1"/>
      <c r="F146" s="2"/>
      <c r="G146" s="1"/>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row>
    <row r="147" spans="1:45" ht="15.75" customHeight="1">
      <c r="A147" s="1"/>
      <c r="B147" s="1"/>
      <c r="C147" s="1"/>
      <c r="D147" s="1"/>
      <c r="E147" s="1"/>
      <c r="F147" s="2"/>
      <c r="G147" s="1"/>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row>
    <row r="148" spans="1:45" ht="15.75" customHeight="1">
      <c r="A148" s="1"/>
      <c r="B148" s="1"/>
      <c r="C148" s="1"/>
      <c r="D148" s="1"/>
      <c r="E148" s="1"/>
      <c r="F148" s="2"/>
      <c r="G148" s="1"/>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row>
    <row r="149" spans="1:45" ht="15.75" customHeight="1">
      <c r="A149" s="1"/>
      <c r="B149" s="1"/>
      <c r="C149" s="1"/>
      <c r="D149" s="1"/>
      <c r="E149" s="1"/>
      <c r="F149" s="2"/>
      <c r="G149" s="1"/>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row>
    <row r="150" spans="1:45" ht="15.75" customHeight="1">
      <c r="A150" s="1"/>
      <c r="B150" s="1"/>
      <c r="C150" s="1"/>
      <c r="D150" s="1"/>
      <c r="E150" s="1"/>
      <c r="F150" s="2"/>
      <c r="G150" s="1"/>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row>
    <row r="151" spans="1:45" ht="15.75" customHeight="1">
      <c r="A151" s="1"/>
      <c r="B151" s="1"/>
      <c r="C151" s="1"/>
      <c r="D151" s="1"/>
      <c r="E151" s="1"/>
      <c r="F151" s="2"/>
      <c r="G151" s="1"/>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row>
    <row r="152" spans="1:45" ht="15.75" customHeight="1">
      <c r="A152" s="1"/>
      <c r="B152" s="1"/>
      <c r="C152" s="1"/>
      <c r="D152" s="1"/>
      <c r="E152" s="1"/>
      <c r="F152" s="2"/>
      <c r="G152" s="1"/>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row>
    <row r="153" spans="1:45" ht="15.75" customHeight="1">
      <c r="A153" s="1"/>
      <c r="B153" s="1"/>
      <c r="C153" s="1"/>
      <c r="D153" s="1"/>
      <c r="E153" s="1"/>
      <c r="F153" s="2"/>
      <c r="G153" s="1"/>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row>
    <row r="154" spans="1:45" ht="15.75" customHeight="1">
      <c r="A154" s="1"/>
      <c r="B154" s="1"/>
      <c r="C154" s="1"/>
      <c r="D154" s="1"/>
      <c r="E154" s="1"/>
      <c r="F154" s="2"/>
      <c r="G154" s="1"/>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row>
    <row r="155" spans="1:45" ht="15.75" customHeight="1">
      <c r="A155" s="1"/>
      <c r="B155" s="1"/>
      <c r="C155" s="1"/>
      <c r="D155" s="1"/>
      <c r="E155" s="1"/>
      <c r="F155" s="2"/>
      <c r="G155" s="1"/>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row>
    <row r="156" spans="1:45" ht="15.75" customHeight="1">
      <c r="A156" s="1"/>
      <c r="B156" s="1"/>
      <c r="C156" s="1"/>
      <c r="D156" s="1"/>
      <c r="E156" s="1"/>
      <c r="F156" s="2"/>
      <c r="G156" s="1"/>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row>
    <row r="157" spans="1:45" ht="15.75" customHeight="1">
      <c r="A157" s="1"/>
      <c r="B157" s="1"/>
      <c r="C157" s="1"/>
      <c r="D157" s="1"/>
      <c r="E157" s="1"/>
      <c r="F157" s="2"/>
      <c r="G157" s="1"/>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row>
    <row r="158" spans="1:45" ht="15.75" customHeight="1">
      <c r="A158" s="1"/>
      <c r="B158" s="1"/>
      <c r="C158" s="1"/>
      <c r="D158" s="1"/>
      <c r="E158" s="1"/>
      <c r="F158" s="2"/>
      <c r="G158" s="1"/>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row>
    <row r="159" spans="1:45" ht="15.75" customHeight="1">
      <c r="A159" s="1"/>
      <c r="B159" s="1"/>
      <c r="C159" s="1"/>
      <c r="D159" s="1"/>
      <c r="E159" s="1"/>
      <c r="F159" s="2"/>
      <c r="G159" s="1"/>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row>
    <row r="160" spans="1:45" ht="15.75" customHeight="1">
      <c r="A160" s="1"/>
      <c r="B160" s="1"/>
      <c r="C160" s="1"/>
      <c r="D160" s="1"/>
      <c r="E160" s="1"/>
      <c r="F160" s="2"/>
      <c r="G160" s="1"/>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row>
    <row r="161" spans="1:45" ht="15.75" customHeight="1">
      <c r="A161" s="1"/>
      <c r="B161" s="1"/>
      <c r="C161" s="1"/>
      <c r="D161" s="1"/>
      <c r="E161" s="1"/>
      <c r="F161" s="2"/>
      <c r="G161" s="1"/>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row>
    <row r="162" spans="1:45" ht="15.75" customHeight="1">
      <c r="A162" s="1"/>
      <c r="B162" s="1"/>
      <c r="C162" s="1"/>
      <c r="D162" s="1"/>
      <c r="E162" s="1"/>
      <c r="F162" s="2"/>
      <c r="G162" s="1"/>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row>
    <row r="163" spans="1:45" ht="15.75" customHeight="1">
      <c r="A163" s="1"/>
      <c r="B163" s="1"/>
      <c r="C163" s="1"/>
      <c r="D163" s="1"/>
      <c r="E163" s="1"/>
      <c r="F163" s="2"/>
      <c r="G163" s="1"/>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row>
    <row r="164" spans="1:45" ht="15.75" customHeight="1">
      <c r="A164" s="1"/>
      <c r="B164" s="1"/>
      <c r="C164" s="1"/>
      <c r="D164" s="1"/>
      <c r="E164" s="1"/>
      <c r="F164" s="2"/>
      <c r="G164" s="1"/>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row>
    <row r="165" spans="1:45" ht="15.75" customHeight="1">
      <c r="A165" s="1"/>
      <c r="B165" s="1"/>
      <c r="C165" s="1"/>
      <c r="D165" s="1"/>
      <c r="E165" s="1"/>
      <c r="F165" s="2"/>
      <c r="G165" s="1"/>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row>
    <row r="166" spans="1:45" ht="15.75" customHeight="1">
      <c r="A166" s="1"/>
      <c r="B166" s="1"/>
      <c r="C166" s="1"/>
      <c r="D166" s="1"/>
      <c r="E166" s="1"/>
      <c r="F166" s="2"/>
      <c r="G166" s="1"/>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row>
    <row r="167" spans="1:45" ht="15.75" customHeight="1">
      <c r="A167" s="1"/>
      <c r="B167" s="1"/>
      <c r="C167" s="1"/>
      <c r="D167" s="1"/>
      <c r="E167" s="1"/>
      <c r="F167" s="2"/>
      <c r="G167" s="1"/>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row>
    <row r="168" spans="1:45" ht="15.75" customHeight="1">
      <c r="A168" s="1"/>
      <c r="B168" s="1"/>
      <c r="C168" s="1"/>
      <c r="D168" s="1"/>
      <c r="E168" s="1"/>
      <c r="F168" s="2"/>
      <c r="G168" s="1"/>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row>
    <row r="169" spans="1:45" ht="15.75" customHeight="1">
      <c r="A169" s="1"/>
      <c r="B169" s="1"/>
      <c r="C169" s="1"/>
      <c r="D169" s="1"/>
      <c r="E169" s="1"/>
      <c r="F169" s="2"/>
      <c r="G169" s="1"/>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row>
    <row r="170" spans="1:45" ht="15.75" customHeight="1">
      <c r="A170" s="1"/>
      <c r="B170" s="1"/>
      <c r="C170" s="1"/>
      <c r="D170" s="1"/>
      <c r="E170" s="1"/>
      <c r="F170" s="2"/>
      <c r="G170" s="1"/>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row>
    <row r="171" spans="1:45" ht="15.75" customHeight="1">
      <c r="A171" s="1"/>
      <c r="B171" s="1"/>
      <c r="C171" s="1"/>
      <c r="D171" s="1"/>
      <c r="E171" s="1"/>
      <c r="F171" s="2"/>
      <c r="G171" s="1"/>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row>
    <row r="172" spans="1:45" ht="15.75" customHeight="1">
      <c r="A172" s="1"/>
      <c r="B172" s="1"/>
      <c r="C172" s="1"/>
      <c r="D172" s="1"/>
      <c r="E172" s="1"/>
      <c r="F172" s="2"/>
      <c r="G172" s="1"/>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row>
    <row r="173" spans="1:45" ht="15.75" customHeight="1">
      <c r="A173" s="1"/>
      <c r="B173" s="1"/>
      <c r="C173" s="1"/>
      <c r="D173" s="1"/>
      <c r="E173" s="1"/>
      <c r="F173" s="2"/>
      <c r="G173" s="1"/>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row>
    <row r="174" spans="1:45" ht="15.75" customHeight="1">
      <c r="A174" s="1"/>
      <c r="B174" s="1"/>
      <c r="C174" s="1"/>
      <c r="D174" s="1"/>
      <c r="E174" s="1"/>
      <c r="F174" s="2"/>
      <c r="G174" s="1"/>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row>
    <row r="175" spans="1:45" ht="15.75" customHeight="1">
      <c r="A175" s="1"/>
      <c r="B175" s="1"/>
      <c r="C175" s="1"/>
      <c r="D175" s="1"/>
      <c r="E175" s="1"/>
      <c r="F175" s="2"/>
      <c r="G175" s="1"/>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row>
    <row r="176" spans="1:45" ht="15.75" customHeight="1">
      <c r="A176" s="1"/>
      <c r="B176" s="1"/>
      <c r="C176" s="1"/>
      <c r="D176" s="1"/>
      <c r="E176" s="1"/>
      <c r="F176" s="2"/>
      <c r="G176" s="1"/>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row>
    <row r="177" spans="1:45" ht="15.75" customHeight="1">
      <c r="A177" s="1"/>
      <c r="B177" s="1"/>
      <c r="C177" s="1"/>
      <c r="D177" s="1"/>
      <c r="E177" s="1"/>
      <c r="F177" s="2"/>
      <c r="G177" s="1"/>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row>
    <row r="178" spans="1:45" ht="15.75" customHeight="1">
      <c r="A178" s="1"/>
      <c r="B178" s="1"/>
      <c r="C178" s="1"/>
      <c r="D178" s="1"/>
      <c r="E178" s="1"/>
      <c r="F178" s="2"/>
      <c r="G178" s="1"/>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row>
    <row r="179" spans="1:45" ht="15.75" customHeight="1">
      <c r="A179" s="1"/>
      <c r="B179" s="1"/>
      <c r="C179" s="1"/>
      <c r="D179" s="1"/>
      <c r="E179" s="1"/>
      <c r="F179" s="2"/>
      <c r="G179" s="1"/>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row>
    <row r="180" spans="1:45" ht="15.75" customHeight="1">
      <c r="A180" s="1"/>
      <c r="B180" s="1"/>
      <c r="C180" s="1"/>
      <c r="D180" s="1"/>
      <c r="E180" s="1"/>
      <c r="F180" s="2"/>
      <c r="G180" s="1"/>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row>
    <row r="181" spans="1:45" ht="15.75" customHeight="1">
      <c r="A181" s="1"/>
      <c r="B181" s="1"/>
      <c r="C181" s="1"/>
      <c r="D181" s="1"/>
      <c r="E181" s="1"/>
      <c r="F181" s="2"/>
      <c r="G181" s="1"/>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row>
    <row r="182" spans="1:45" ht="15.75" customHeight="1">
      <c r="A182" s="1"/>
      <c r="B182" s="1"/>
      <c r="C182" s="1"/>
      <c r="D182" s="1"/>
      <c r="E182" s="1"/>
      <c r="F182" s="2"/>
      <c r="G182" s="1"/>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row>
    <row r="183" spans="1:45" ht="15.75" customHeight="1">
      <c r="A183" s="1"/>
      <c r="B183" s="1"/>
      <c r="C183" s="1"/>
      <c r="D183" s="1"/>
      <c r="E183" s="1"/>
      <c r="F183" s="2"/>
      <c r="G183" s="1"/>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row>
    <row r="184" spans="1:45" ht="15.75" customHeight="1">
      <c r="A184" s="1"/>
      <c r="B184" s="1"/>
      <c r="C184" s="1"/>
      <c r="D184" s="1"/>
      <c r="E184" s="1"/>
      <c r="F184" s="2"/>
      <c r="G184" s="1"/>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row>
    <row r="185" spans="1:45" ht="15.75" customHeight="1">
      <c r="A185" s="1"/>
      <c r="B185" s="1"/>
      <c r="C185" s="1"/>
      <c r="D185" s="1"/>
      <c r="E185" s="1"/>
      <c r="F185" s="2"/>
      <c r="G185" s="1"/>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row>
    <row r="186" spans="1:45" ht="15.75" customHeight="1">
      <c r="A186" s="1"/>
      <c r="B186" s="1"/>
      <c r="C186" s="1"/>
      <c r="D186" s="1"/>
      <c r="E186" s="1"/>
      <c r="F186" s="2"/>
      <c r="G186" s="1"/>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row>
    <row r="187" spans="1:45" ht="15.75" customHeight="1">
      <c r="A187" s="1"/>
      <c r="B187" s="1"/>
      <c r="C187" s="1"/>
      <c r="D187" s="1"/>
      <c r="E187" s="1"/>
      <c r="F187" s="2"/>
      <c r="G187" s="1"/>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row>
    <row r="188" spans="1:45" ht="15.75" customHeight="1">
      <c r="A188" s="1"/>
      <c r="B188" s="1"/>
      <c r="C188" s="1"/>
      <c r="D188" s="1"/>
      <c r="E188" s="1"/>
      <c r="F188" s="2"/>
      <c r="G188" s="1"/>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row>
    <row r="189" spans="1:45" ht="15.75" customHeight="1">
      <c r="A189" s="1"/>
      <c r="B189" s="1"/>
      <c r="C189" s="1"/>
      <c r="D189" s="1"/>
      <c r="E189" s="1"/>
      <c r="F189" s="2"/>
      <c r="G189" s="1"/>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row>
    <row r="190" spans="1:45" ht="15.75" customHeight="1">
      <c r="A190" s="1"/>
      <c r="B190" s="1"/>
      <c r="C190" s="1"/>
      <c r="D190" s="1"/>
      <c r="E190" s="1"/>
      <c r="F190" s="2"/>
      <c r="G190" s="1"/>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row>
    <row r="191" spans="1:45" ht="15.75" customHeight="1">
      <c r="A191" s="1"/>
      <c r="B191" s="1"/>
      <c r="C191" s="1"/>
      <c r="D191" s="1"/>
      <c r="E191" s="1"/>
      <c r="F191" s="2"/>
      <c r="G191" s="1"/>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row>
    <row r="192" spans="1:45" ht="15.75" customHeight="1">
      <c r="A192" s="1"/>
      <c r="B192" s="1"/>
      <c r="C192" s="1"/>
      <c r="D192" s="1"/>
      <c r="E192" s="1"/>
      <c r="F192" s="2"/>
      <c r="G192" s="1"/>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row>
    <row r="193" spans="1:45" ht="15.75" customHeight="1">
      <c r="A193" s="1"/>
      <c r="B193" s="1"/>
      <c r="C193" s="1"/>
      <c r="D193" s="1"/>
      <c r="E193" s="1"/>
      <c r="F193" s="2"/>
      <c r="G193" s="1"/>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row>
    <row r="194" spans="1:45" ht="15.75" customHeight="1">
      <c r="A194" s="1"/>
      <c r="B194" s="1"/>
      <c r="C194" s="1"/>
      <c r="D194" s="1"/>
      <c r="E194" s="1"/>
      <c r="F194" s="2"/>
      <c r="G194" s="1"/>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row>
    <row r="195" spans="1:45" ht="15.75" customHeight="1">
      <c r="A195" s="1"/>
      <c r="B195" s="1"/>
      <c r="C195" s="1"/>
      <c r="D195" s="1"/>
      <c r="E195" s="1"/>
      <c r="F195" s="2"/>
      <c r="G195" s="1"/>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row>
    <row r="196" spans="1:45" ht="15.75" customHeight="1">
      <c r="A196" s="1"/>
      <c r="B196" s="1"/>
      <c r="C196" s="1"/>
      <c r="D196" s="1"/>
      <c r="E196" s="1"/>
      <c r="F196" s="2"/>
      <c r="G196" s="1"/>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row>
    <row r="197" spans="1:45" ht="15.75" customHeight="1">
      <c r="A197" s="1"/>
      <c r="B197" s="1"/>
      <c r="C197" s="1"/>
      <c r="D197" s="1"/>
      <c r="E197" s="1"/>
      <c r="F197" s="2"/>
      <c r="G197" s="1"/>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row>
    <row r="198" spans="1:45" ht="15.75" customHeight="1">
      <c r="A198" s="1"/>
      <c r="B198" s="1"/>
      <c r="C198" s="1"/>
      <c r="D198" s="1"/>
      <c r="E198" s="1"/>
      <c r="F198" s="2"/>
      <c r="G198" s="1"/>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row>
    <row r="199" spans="1:45" ht="15.75" customHeight="1">
      <c r="A199" s="1"/>
      <c r="B199" s="1"/>
      <c r="C199" s="1"/>
      <c r="D199" s="1"/>
      <c r="E199" s="1"/>
      <c r="F199" s="2"/>
      <c r="G199" s="1"/>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row>
    <row r="200" spans="1:45" ht="15.75" customHeight="1">
      <c r="A200" s="1"/>
      <c r="B200" s="1"/>
      <c r="C200" s="1"/>
      <c r="D200" s="1"/>
      <c r="E200" s="1"/>
      <c r="F200" s="2"/>
      <c r="G200" s="1"/>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row>
    <row r="201" spans="1:45" ht="15.75" customHeight="1">
      <c r="A201" s="1"/>
      <c r="B201" s="1"/>
      <c r="C201" s="1"/>
      <c r="D201" s="1"/>
      <c r="E201" s="1"/>
      <c r="F201" s="2"/>
      <c r="G201" s="1"/>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row>
    <row r="202" spans="1:45" ht="15.75" customHeight="1">
      <c r="A202" s="1"/>
      <c r="B202" s="1"/>
      <c r="C202" s="1"/>
      <c r="D202" s="1"/>
      <c r="E202" s="1"/>
      <c r="F202" s="2"/>
      <c r="G202" s="1"/>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row>
    <row r="203" spans="1:45" ht="15.75" customHeight="1">
      <c r="A203" s="1"/>
      <c r="B203" s="1"/>
      <c r="C203" s="1"/>
      <c r="D203" s="1"/>
      <c r="E203" s="1"/>
      <c r="F203" s="2"/>
      <c r="G203" s="1"/>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row>
    <row r="204" spans="1:45" ht="15.75" customHeight="1">
      <c r="A204" s="1"/>
      <c r="B204" s="1"/>
      <c r="C204" s="1"/>
      <c r="D204" s="1"/>
      <c r="E204" s="1"/>
      <c r="F204" s="2"/>
      <c r="G204" s="1"/>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row>
    <row r="205" spans="1:45" ht="15.75" customHeight="1">
      <c r="A205" s="1"/>
      <c r="B205" s="1"/>
      <c r="C205" s="1"/>
      <c r="D205" s="1"/>
      <c r="E205" s="1"/>
      <c r="F205" s="2"/>
      <c r="G205" s="1"/>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row>
    <row r="206" spans="1:45" ht="15.75" customHeight="1">
      <c r="A206" s="1"/>
      <c r="B206" s="1"/>
      <c r="C206" s="1"/>
      <c r="D206" s="1"/>
      <c r="E206" s="1"/>
      <c r="F206" s="2"/>
      <c r="G206" s="1"/>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row>
    <row r="207" spans="1:45" ht="15.75" customHeight="1">
      <c r="A207" s="1"/>
      <c r="B207" s="1"/>
      <c r="C207" s="1"/>
      <c r="D207" s="1"/>
      <c r="E207" s="1"/>
      <c r="F207" s="2"/>
      <c r="G207" s="1"/>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row>
    <row r="208" spans="1:45" ht="15.75" customHeight="1">
      <c r="A208" s="1"/>
      <c r="B208" s="1"/>
      <c r="C208" s="1"/>
      <c r="D208" s="1"/>
      <c r="E208" s="1"/>
      <c r="F208" s="2"/>
      <c r="G208" s="1"/>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row>
    <row r="209" spans="1:45" ht="15.75" customHeight="1">
      <c r="A209" s="1"/>
      <c r="B209" s="1"/>
      <c r="C209" s="1"/>
      <c r="D209" s="1"/>
      <c r="E209" s="1"/>
      <c r="F209" s="2"/>
      <c r="G209" s="1"/>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row>
    <row r="210" spans="1:45" ht="15.75" customHeight="1">
      <c r="A210" s="1"/>
      <c r="B210" s="1"/>
      <c r="C210" s="1"/>
      <c r="D210" s="1"/>
      <c r="E210" s="1"/>
      <c r="F210" s="2"/>
      <c r="G210" s="1"/>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row>
    <row r="211" spans="1:45" ht="15.75" customHeight="1">
      <c r="A211" s="1"/>
      <c r="B211" s="1"/>
      <c r="C211" s="1"/>
      <c r="D211" s="1"/>
      <c r="E211" s="1"/>
      <c r="F211" s="2"/>
      <c r="G211" s="1"/>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row>
    <row r="212" spans="1:45" ht="15.75" customHeight="1">
      <c r="A212" s="1"/>
      <c r="B212" s="1"/>
      <c r="C212" s="1"/>
      <c r="D212" s="1"/>
      <c r="E212" s="1"/>
      <c r="F212" s="2"/>
      <c r="G212" s="1"/>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row>
    <row r="213" spans="1:45" ht="15.75" customHeight="1">
      <c r="A213" s="1"/>
      <c r="B213" s="1"/>
      <c r="C213" s="1"/>
      <c r="D213" s="1"/>
      <c r="E213" s="1"/>
      <c r="F213" s="2"/>
      <c r="G213" s="1"/>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row>
    <row r="214" spans="1:45" ht="15.75" customHeight="1">
      <c r="A214" s="1"/>
      <c r="B214" s="1"/>
      <c r="C214" s="1"/>
      <c r="D214" s="1"/>
      <c r="E214" s="1"/>
      <c r="F214" s="2"/>
      <c r="G214" s="1"/>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row>
    <row r="215" spans="1:45" ht="15.75" customHeight="1">
      <c r="A215" s="1"/>
      <c r="B215" s="1"/>
      <c r="C215" s="1"/>
      <c r="D215" s="1"/>
      <c r="E215" s="1"/>
      <c r="F215" s="2"/>
      <c r="G215" s="1"/>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row>
    <row r="216" spans="1:45" ht="15.75" customHeight="1">
      <c r="A216" s="1"/>
      <c r="B216" s="1"/>
      <c r="C216" s="1"/>
      <c r="D216" s="1"/>
      <c r="E216" s="1"/>
      <c r="F216" s="2"/>
      <c r="G216" s="1"/>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row>
    <row r="217" spans="1:45" ht="15.75" customHeight="1">
      <c r="A217" s="1"/>
      <c r="B217" s="1"/>
      <c r="C217" s="1"/>
      <c r="D217" s="1"/>
      <c r="E217" s="1"/>
      <c r="F217" s="2"/>
      <c r="G217" s="1"/>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row>
    <row r="218" spans="1:45" ht="15.75" customHeight="1">
      <c r="A218" s="1"/>
      <c r="B218" s="1"/>
      <c r="C218" s="1"/>
      <c r="D218" s="1"/>
      <c r="E218" s="1"/>
      <c r="F218" s="2"/>
      <c r="G218" s="1"/>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row>
    <row r="219" spans="1:45" ht="15.75" customHeight="1">
      <c r="A219" s="1"/>
      <c r="B219" s="1"/>
      <c r="C219" s="1"/>
      <c r="D219" s="1"/>
      <c r="E219" s="1"/>
      <c r="F219" s="2"/>
      <c r="G219" s="1"/>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row>
    <row r="220" spans="1:45" ht="15.75" customHeight="1">
      <c r="A220" s="1"/>
      <c r="B220" s="1"/>
      <c r="C220" s="1"/>
      <c r="D220" s="1"/>
      <c r="E220" s="1"/>
      <c r="F220" s="2"/>
      <c r="G220" s="1"/>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row>
    <row r="221" spans="1:45" ht="15.75" customHeight="1">
      <c r="A221" s="1"/>
      <c r="B221" s="1"/>
      <c r="C221" s="1"/>
      <c r="D221" s="1"/>
      <c r="E221" s="1"/>
      <c r="F221" s="2"/>
      <c r="G221" s="1"/>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row>
    <row r="222" spans="1:45" ht="15.75" customHeight="1">
      <c r="A222" s="1"/>
      <c r="B222" s="1"/>
      <c r="C222" s="1"/>
      <c r="D222" s="1"/>
      <c r="E222" s="1"/>
      <c r="F222" s="2"/>
      <c r="G222" s="1"/>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row>
    <row r="223" spans="1:45" ht="15.75" customHeight="1">
      <c r="A223" s="1"/>
      <c r="B223" s="1"/>
      <c r="C223" s="1"/>
      <c r="D223" s="1"/>
      <c r="E223" s="1"/>
      <c r="F223" s="2"/>
      <c r="G223" s="1"/>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row>
    <row r="224" spans="1:45" ht="15.75" customHeight="1">
      <c r="A224" s="1"/>
      <c r="B224" s="1"/>
      <c r="C224" s="1"/>
      <c r="D224" s="1"/>
      <c r="E224" s="1"/>
      <c r="F224" s="2"/>
      <c r="G224" s="1"/>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row>
    <row r="225" spans="1:45" ht="15.75" customHeight="1">
      <c r="A225" s="1"/>
      <c r="B225" s="1"/>
      <c r="C225" s="1"/>
      <c r="D225" s="1"/>
      <c r="E225" s="1"/>
      <c r="F225" s="2"/>
      <c r="G225" s="1"/>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row>
    <row r="226" spans="1:45" ht="15.75" customHeight="1">
      <c r="A226" s="1"/>
      <c r="B226" s="1"/>
      <c r="C226" s="1"/>
      <c r="D226" s="1"/>
      <c r="E226" s="1"/>
      <c r="F226" s="2"/>
      <c r="G226" s="1"/>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row>
    <row r="227" spans="1:45" ht="15.75" customHeight="1">
      <c r="A227" s="1"/>
      <c r="B227" s="1"/>
      <c r="C227" s="1"/>
      <c r="D227" s="1"/>
      <c r="E227" s="1"/>
      <c r="F227" s="2"/>
      <c r="G227" s="1"/>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row>
    <row r="228" spans="1:45" ht="15.75" customHeight="1">
      <c r="A228" s="1"/>
      <c r="B228" s="1"/>
      <c r="C228" s="1"/>
      <c r="D228" s="1"/>
      <c r="E228" s="1"/>
      <c r="F228" s="2"/>
      <c r="G228" s="1"/>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row>
    <row r="229" spans="1:45" ht="15.75" customHeight="1">
      <c r="A229" s="1"/>
      <c r="B229" s="1"/>
      <c r="C229" s="1"/>
      <c r="D229" s="1"/>
      <c r="E229" s="1"/>
      <c r="F229" s="2"/>
      <c r="G229" s="1"/>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row>
    <row r="230" spans="1:45" ht="15.75" customHeight="1">
      <c r="A230" s="1"/>
      <c r="B230" s="1"/>
      <c r="C230" s="1"/>
      <c r="D230" s="1"/>
      <c r="E230" s="1"/>
      <c r="F230" s="2"/>
      <c r="G230" s="1"/>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row>
    <row r="231" spans="1:45" ht="15.75" customHeight="1">
      <c r="A231" s="1"/>
      <c r="B231" s="1"/>
      <c r="C231" s="1"/>
      <c r="D231" s="1"/>
      <c r="E231" s="1"/>
      <c r="F231" s="2"/>
      <c r="G231" s="1"/>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row>
    <row r="232" spans="1:45" ht="15.75" customHeight="1">
      <c r="A232" s="1"/>
      <c r="B232" s="1"/>
      <c r="C232" s="1"/>
      <c r="D232" s="1"/>
      <c r="E232" s="1"/>
      <c r="F232" s="2"/>
      <c r="G232" s="1"/>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row>
    <row r="233" spans="1:45" ht="15.75" customHeight="1">
      <c r="A233" s="1"/>
      <c r="B233" s="1"/>
      <c r="C233" s="1"/>
      <c r="D233" s="1"/>
      <c r="E233" s="1"/>
      <c r="F233" s="2"/>
      <c r="G233" s="1"/>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row>
    <row r="234" spans="1:45" ht="15.75" customHeight="1">
      <c r="A234" s="1"/>
      <c r="B234" s="1"/>
      <c r="C234" s="1"/>
      <c r="D234" s="1"/>
      <c r="E234" s="1"/>
      <c r="F234" s="2"/>
      <c r="G234" s="1"/>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row>
    <row r="235" spans="1:45" ht="15.75" customHeight="1">
      <c r="A235" s="1"/>
      <c r="B235" s="1"/>
      <c r="C235" s="1"/>
      <c r="D235" s="1"/>
      <c r="E235" s="1"/>
      <c r="F235" s="2"/>
      <c r="G235" s="1"/>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row>
    <row r="236" spans="1:45" ht="15.75" customHeight="1">
      <c r="A236" s="1"/>
      <c r="B236" s="1"/>
      <c r="C236" s="1"/>
      <c r="D236" s="1"/>
      <c r="E236" s="1"/>
      <c r="F236" s="2"/>
      <c r="G236" s="1"/>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row>
    <row r="237" spans="1:45" ht="15.75" customHeight="1">
      <c r="A237" s="1"/>
      <c r="B237" s="1"/>
      <c r="C237" s="1"/>
      <c r="D237" s="1"/>
      <c r="E237" s="1"/>
      <c r="F237" s="2"/>
      <c r="G237" s="1"/>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row>
    <row r="238" spans="1:45" ht="15.75" customHeight="1">
      <c r="A238" s="1"/>
      <c r="B238" s="1"/>
      <c r="C238" s="1"/>
      <c r="D238" s="1"/>
      <c r="E238" s="1"/>
      <c r="F238" s="2"/>
      <c r="G238" s="1"/>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row>
    <row r="239" spans="1:45" ht="15.75" customHeight="1">
      <c r="A239" s="1"/>
      <c r="B239" s="1"/>
      <c r="C239" s="1"/>
      <c r="D239" s="1"/>
      <c r="E239" s="1"/>
      <c r="F239" s="2"/>
      <c r="G239" s="1"/>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row>
    <row r="240" spans="1:45" ht="15.75" customHeight="1">
      <c r="A240" s="1"/>
      <c r="B240" s="1"/>
      <c r="C240" s="1"/>
      <c r="D240" s="1"/>
      <c r="E240" s="1"/>
      <c r="F240" s="2"/>
      <c r="G240" s="1"/>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row>
    <row r="241" spans="1:45" ht="15.75" customHeight="1">
      <c r="A241" s="1"/>
      <c r="B241" s="1"/>
      <c r="C241" s="1"/>
      <c r="D241" s="1"/>
      <c r="E241" s="1"/>
      <c r="F241" s="2"/>
      <c r="G241" s="1"/>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row>
    <row r="242" spans="1:45" ht="15.75" customHeight="1">
      <c r="A242" s="1"/>
      <c r="B242" s="1"/>
      <c r="C242" s="1"/>
      <c r="D242" s="1"/>
      <c r="E242" s="1"/>
      <c r="F242" s="2"/>
      <c r="G242" s="1"/>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row>
    <row r="243" spans="1:45" ht="15.75" customHeight="1">
      <c r="A243" s="1"/>
      <c r="B243" s="1"/>
      <c r="C243" s="1"/>
      <c r="D243" s="1"/>
      <c r="E243" s="1"/>
      <c r="F243" s="2"/>
      <c r="G243" s="1"/>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row>
    <row r="244" spans="1:45" ht="15.75" customHeight="1">
      <c r="A244" s="1"/>
      <c r="B244" s="1"/>
      <c r="C244" s="1"/>
      <c r="D244" s="1"/>
      <c r="E244" s="1"/>
      <c r="F244" s="2"/>
      <c r="G244" s="1"/>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row>
    <row r="245" spans="1:45" ht="15.75" customHeight="1">
      <c r="A245" s="1"/>
      <c r="B245" s="1"/>
      <c r="C245" s="1"/>
      <c r="D245" s="1"/>
      <c r="E245" s="1"/>
      <c r="F245" s="2"/>
      <c r="G245" s="1"/>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row>
    <row r="246" spans="1:45" ht="15.75" customHeight="1">
      <c r="A246" s="1"/>
      <c r="B246" s="1"/>
      <c r="C246" s="1"/>
      <c r="D246" s="1"/>
      <c r="E246" s="1"/>
      <c r="F246" s="2"/>
      <c r="G246" s="1"/>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row>
    <row r="247" spans="1:45" ht="15.75" customHeight="1">
      <c r="A247" s="1"/>
      <c r="B247" s="1"/>
      <c r="C247" s="1"/>
      <c r="D247" s="1"/>
      <c r="E247" s="1"/>
      <c r="F247" s="2"/>
      <c r="G247" s="1"/>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row>
    <row r="248" spans="1:45" ht="15.75" customHeight="1">
      <c r="A248" s="1"/>
      <c r="B248" s="1"/>
      <c r="C248" s="1"/>
      <c r="D248" s="1"/>
      <c r="E248" s="1"/>
      <c r="F248" s="2"/>
      <c r="G248" s="1"/>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row>
    <row r="249" spans="1:45" ht="15.75" customHeight="1">
      <c r="A249" s="1"/>
      <c r="B249" s="1"/>
      <c r="C249" s="1"/>
      <c r="D249" s="1"/>
      <c r="E249" s="1"/>
      <c r="F249" s="2"/>
      <c r="G249" s="1"/>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row>
    <row r="250" spans="1:45" ht="15.75" customHeight="1">
      <c r="A250" s="1"/>
      <c r="B250" s="1"/>
      <c r="C250" s="1"/>
      <c r="D250" s="1"/>
      <c r="E250" s="1"/>
      <c r="F250" s="2"/>
      <c r="G250" s="1"/>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row>
    <row r="251" spans="1:45" ht="15.75" customHeight="1">
      <c r="A251" s="1"/>
      <c r="B251" s="1"/>
      <c r="C251" s="1"/>
      <c r="D251" s="1"/>
      <c r="E251" s="1"/>
      <c r="F251" s="2"/>
      <c r="G251" s="1"/>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row>
    <row r="252" spans="1:45" ht="15.75" customHeight="1">
      <c r="A252" s="1"/>
      <c r="B252" s="1"/>
      <c r="C252" s="1"/>
      <c r="D252" s="1"/>
      <c r="E252" s="1"/>
      <c r="F252" s="2"/>
      <c r="G252" s="1"/>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row>
    <row r="253" spans="1:45" ht="15.75" customHeight="1">
      <c r="A253" s="1"/>
      <c r="B253" s="1"/>
      <c r="C253" s="1"/>
      <c r="D253" s="1"/>
      <c r="E253" s="1"/>
      <c r="F253" s="2"/>
      <c r="G253" s="1"/>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row>
    <row r="254" spans="1:45" ht="15.75" customHeight="1">
      <c r="A254" s="1"/>
      <c r="B254" s="1"/>
      <c r="C254" s="1"/>
      <c r="D254" s="1"/>
      <c r="E254" s="1"/>
      <c r="F254" s="2"/>
      <c r="G254" s="1"/>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row>
    <row r="255" spans="1:45" ht="15.75" customHeight="1">
      <c r="A255" s="1"/>
      <c r="B255" s="1"/>
      <c r="C255" s="1"/>
      <c r="D255" s="1"/>
      <c r="E255" s="1"/>
      <c r="F255" s="2"/>
      <c r="G255" s="1"/>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row>
    <row r="256" spans="1:45" ht="15.75" customHeight="1">
      <c r="A256" s="1"/>
      <c r="B256" s="1"/>
      <c r="C256" s="1"/>
      <c r="D256" s="1"/>
      <c r="E256" s="1"/>
      <c r="F256" s="2"/>
      <c r="G256" s="1"/>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row>
    <row r="257" spans="1:45" ht="15.75" customHeight="1">
      <c r="A257" s="1"/>
      <c r="B257" s="1"/>
      <c r="C257" s="1"/>
      <c r="D257" s="1"/>
      <c r="E257" s="1"/>
      <c r="F257" s="2"/>
      <c r="G257" s="1"/>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row>
    <row r="258" spans="1:45" ht="15.75" customHeight="1">
      <c r="A258" s="1"/>
      <c r="B258" s="1"/>
      <c r="C258" s="1"/>
      <c r="D258" s="1"/>
      <c r="E258" s="1"/>
      <c r="F258" s="2"/>
      <c r="G258" s="1"/>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row>
    <row r="259" spans="1:45" ht="15.75" customHeight="1">
      <c r="A259" s="1"/>
      <c r="B259" s="1"/>
      <c r="C259" s="1"/>
      <c r="D259" s="1"/>
      <c r="E259" s="1"/>
      <c r="F259" s="2"/>
      <c r="G259" s="1"/>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row>
    <row r="260" spans="1:45" ht="15.75" customHeight="1">
      <c r="A260" s="1"/>
      <c r="B260" s="1"/>
      <c r="C260" s="1"/>
      <c r="D260" s="1"/>
      <c r="E260" s="1"/>
      <c r="F260" s="2"/>
      <c r="G260" s="1"/>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row>
    <row r="261" spans="1:45" ht="15.75" customHeight="1">
      <c r="A261" s="1"/>
      <c r="B261" s="1"/>
      <c r="C261" s="1"/>
      <c r="D261" s="1"/>
      <c r="E261" s="1"/>
      <c r="F261" s="2"/>
      <c r="G261" s="1"/>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row>
    <row r="262" spans="1:45" ht="15.75" customHeight="1">
      <c r="A262" s="1"/>
      <c r="B262" s="1"/>
      <c r="C262" s="1"/>
      <c r="D262" s="1"/>
      <c r="E262" s="1"/>
      <c r="F262" s="2"/>
      <c r="G262" s="1"/>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row>
    <row r="263" spans="1:45" ht="15.75" customHeight="1">
      <c r="A263" s="1"/>
      <c r="B263" s="1"/>
      <c r="C263" s="1"/>
      <c r="D263" s="1"/>
      <c r="E263" s="1"/>
      <c r="F263" s="2"/>
      <c r="G263" s="1"/>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row>
    <row r="264" spans="1:45" ht="15.75" customHeight="1">
      <c r="A264" s="1"/>
      <c r="B264" s="1"/>
      <c r="C264" s="1"/>
      <c r="D264" s="1"/>
      <c r="E264" s="1"/>
      <c r="F264" s="2"/>
      <c r="G264" s="1"/>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row>
    <row r="265" spans="1:45" ht="15.75" customHeight="1">
      <c r="A265" s="1"/>
      <c r="B265" s="1"/>
      <c r="C265" s="1"/>
      <c r="D265" s="1"/>
      <c r="E265" s="1"/>
      <c r="F265" s="2"/>
      <c r="G265" s="1"/>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row>
    <row r="266" spans="1:45" ht="15.75" customHeight="1">
      <c r="A266" s="1"/>
      <c r="B266" s="1"/>
      <c r="C266" s="1"/>
      <c r="D266" s="1"/>
      <c r="E266" s="1"/>
      <c r="F266" s="2"/>
      <c r="G266" s="1"/>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row>
    <row r="267" spans="1:45" ht="15.75" customHeight="1">
      <c r="A267" s="1"/>
      <c r="B267" s="1"/>
      <c r="C267" s="1"/>
      <c r="D267" s="1"/>
      <c r="E267" s="1"/>
      <c r="F267" s="2"/>
      <c r="G267" s="1"/>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row>
    <row r="268" spans="1:45" ht="15.75" customHeight="1">
      <c r="A268" s="1"/>
      <c r="B268" s="1"/>
      <c r="C268" s="1"/>
      <c r="D268" s="1"/>
      <c r="E268" s="1"/>
      <c r="F268" s="2"/>
      <c r="G268" s="1"/>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row>
    <row r="269" spans="1:45" ht="15.75" customHeight="1">
      <c r="A269" s="1"/>
      <c r="B269" s="1"/>
      <c r="C269" s="1"/>
      <c r="D269" s="1"/>
      <c r="E269" s="1"/>
      <c r="F269" s="2"/>
      <c r="G269" s="1"/>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row>
    <row r="270" spans="1:45" ht="15.75" customHeight="1">
      <c r="A270" s="1"/>
      <c r="B270" s="1"/>
      <c r="C270" s="1"/>
      <c r="D270" s="1"/>
      <c r="E270" s="1"/>
      <c r="F270" s="2"/>
      <c r="G270" s="1"/>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row>
    <row r="271" spans="1:45" ht="15.75" customHeight="1">
      <c r="A271" s="1"/>
      <c r="B271" s="1"/>
      <c r="C271" s="1"/>
      <c r="D271" s="1"/>
      <c r="E271" s="1"/>
      <c r="F271" s="2"/>
      <c r="G271" s="1"/>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row>
    <row r="272" spans="1:45" ht="15.75" customHeight="1">
      <c r="A272" s="1"/>
      <c r="B272" s="1"/>
      <c r="C272" s="1"/>
      <c r="D272" s="1"/>
      <c r="E272" s="1"/>
      <c r="F272" s="2"/>
      <c r="G272" s="1"/>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row>
    <row r="273" spans="1:45" ht="15.75" customHeight="1">
      <c r="A273" s="1"/>
      <c r="B273" s="1"/>
      <c r="C273" s="1"/>
      <c r="D273" s="1"/>
      <c r="E273" s="1"/>
      <c r="F273" s="2"/>
      <c r="G273" s="1"/>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row>
    <row r="274" spans="1:45" ht="15.75" customHeight="1">
      <c r="A274" s="1"/>
      <c r="B274" s="1"/>
      <c r="C274" s="1"/>
      <c r="D274" s="1"/>
      <c r="E274" s="1"/>
      <c r="F274" s="2"/>
      <c r="G274" s="1"/>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row>
    <row r="275" spans="1:45" ht="15.75" customHeight="1">
      <c r="A275" s="1"/>
      <c r="B275" s="1"/>
      <c r="C275" s="1"/>
      <c r="D275" s="1"/>
      <c r="E275" s="1"/>
      <c r="F275" s="2"/>
      <c r="G275" s="1"/>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row>
    <row r="276" spans="1:45" ht="15.75" customHeight="1">
      <c r="A276" s="1"/>
      <c r="B276" s="1"/>
      <c r="C276" s="1"/>
      <c r="D276" s="1"/>
      <c r="E276" s="1"/>
      <c r="F276" s="2"/>
      <c r="G276" s="1"/>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row>
    <row r="277" spans="1:45" ht="15.75" customHeight="1">
      <c r="A277" s="1"/>
      <c r="B277" s="1"/>
      <c r="C277" s="1"/>
      <c r="D277" s="1"/>
      <c r="E277" s="1"/>
      <c r="F277" s="2"/>
      <c r="G277" s="1"/>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row>
    <row r="278" spans="1:45" ht="15.75" customHeight="1">
      <c r="A278" s="1"/>
      <c r="B278" s="1"/>
      <c r="C278" s="1"/>
      <c r="D278" s="1"/>
      <c r="E278" s="1"/>
      <c r="F278" s="2"/>
      <c r="G278" s="1"/>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row>
    <row r="279" spans="1:45" ht="15.75" customHeight="1">
      <c r="A279" s="1"/>
      <c r="B279" s="1"/>
      <c r="C279" s="1"/>
      <c r="D279" s="1"/>
      <c r="E279" s="1"/>
      <c r="F279" s="2"/>
      <c r="G279" s="1"/>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row>
    <row r="280" spans="1:45" ht="15.75" customHeight="1">
      <c r="A280" s="1"/>
      <c r="B280" s="1"/>
      <c r="C280" s="1"/>
      <c r="D280" s="1"/>
      <c r="E280" s="1"/>
      <c r="F280" s="2"/>
      <c r="G280" s="1"/>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row>
    <row r="281" spans="1:45" ht="15.75" customHeight="1">
      <c r="A281" s="1"/>
      <c r="B281" s="1"/>
      <c r="C281" s="1"/>
      <c r="D281" s="1"/>
      <c r="E281" s="1"/>
      <c r="F281" s="2"/>
      <c r="G281" s="1"/>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row>
    <row r="282" spans="1:45" ht="15.75" customHeight="1">
      <c r="A282" s="1"/>
      <c r="B282" s="1"/>
      <c r="C282" s="1"/>
      <c r="D282" s="1"/>
      <c r="E282" s="1"/>
      <c r="F282" s="2"/>
      <c r="G282" s="1"/>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row>
    <row r="283" spans="1:45" ht="15.75" customHeight="1">
      <c r="A283" s="1"/>
      <c r="B283" s="1"/>
      <c r="C283" s="1"/>
      <c r="D283" s="1"/>
      <c r="E283" s="1"/>
      <c r="F283" s="2"/>
      <c r="G283" s="1"/>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row>
    <row r="284" spans="1:45" ht="15.75" customHeight="1">
      <c r="A284" s="1"/>
      <c r="B284" s="1"/>
      <c r="C284" s="1"/>
      <c r="D284" s="1"/>
      <c r="E284" s="1"/>
      <c r="F284" s="2"/>
      <c r="G284" s="1"/>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row>
    <row r="285" spans="1:45" ht="15.75" customHeight="1">
      <c r="A285" s="1"/>
      <c r="B285" s="1"/>
      <c r="C285" s="1"/>
      <c r="D285" s="1"/>
      <c r="E285" s="1"/>
      <c r="F285" s="2"/>
      <c r="G285" s="1"/>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row>
    <row r="286" spans="1:45" ht="15.75" customHeight="1">
      <c r="A286" s="1"/>
      <c r="B286" s="1"/>
      <c r="C286" s="1"/>
      <c r="D286" s="1"/>
      <c r="E286" s="1"/>
      <c r="F286" s="2"/>
      <c r="G286" s="1"/>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row>
    <row r="287" spans="1:45" ht="15.75" customHeight="1">
      <c r="A287" s="1"/>
      <c r="B287" s="1"/>
      <c r="C287" s="1"/>
      <c r="D287" s="1"/>
      <c r="E287" s="1"/>
      <c r="F287" s="2"/>
      <c r="G287" s="1"/>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row>
    <row r="288" spans="1:45" ht="15.75" customHeight="1">
      <c r="A288" s="1"/>
      <c r="B288" s="1"/>
      <c r="C288" s="1"/>
      <c r="D288" s="1"/>
      <c r="E288" s="1"/>
      <c r="F288" s="2"/>
      <c r="G288" s="1"/>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row>
    <row r="289" spans="1:45" ht="15.75" customHeight="1">
      <c r="A289" s="1"/>
      <c r="B289" s="1"/>
      <c r="C289" s="1"/>
      <c r="D289" s="1"/>
      <c r="E289" s="1"/>
      <c r="F289" s="2"/>
      <c r="G289" s="1"/>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row>
    <row r="290" spans="1:45" ht="15.75" customHeight="1">
      <c r="A290" s="1"/>
      <c r="B290" s="1"/>
      <c r="C290" s="1"/>
      <c r="D290" s="1"/>
      <c r="E290" s="1"/>
      <c r="F290" s="2"/>
      <c r="G290" s="1"/>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row>
    <row r="291" spans="1:45" ht="15.75" customHeight="1">
      <c r="A291" s="1"/>
      <c r="B291" s="1"/>
      <c r="C291" s="1"/>
      <c r="D291" s="1"/>
      <c r="E291" s="1"/>
      <c r="F291" s="2"/>
      <c r="G291" s="1"/>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row>
    <row r="292" spans="1:45" ht="15.75" customHeight="1">
      <c r="A292" s="1"/>
      <c r="B292" s="1"/>
      <c r="C292" s="1"/>
      <c r="D292" s="1"/>
      <c r="E292" s="1"/>
      <c r="F292" s="2"/>
      <c r="G292" s="1"/>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row>
    <row r="293" spans="1:45" ht="15.75" customHeight="1">
      <c r="A293" s="1"/>
      <c r="B293" s="1"/>
      <c r="C293" s="1"/>
      <c r="D293" s="1"/>
      <c r="E293" s="1"/>
      <c r="F293" s="2"/>
      <c r="G293" s="1"/>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row>
    <row r="294" spans="1:45" ht="15.75" customHeight="1">
      <c r="A294" s="1"/>
      <c r="B294" s="1"/>
      <c r="C294" s="1"/>
      <c r="D294" s="1"/>
      <c r="E294" s="1"/>
      <c r="F294" s="2"/>
      <c r="G294" s="1"/>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row>
    <row r="295" spans="1:45" ht="15.75" customHeight="1">
      <c r="A295" s="1"/>
      <c r="B295" s="1"/>
      <c r="C295" s="1"/>
      <c r="D295" s="1"/>
      <c r="E295" s="1"/>
      <c r="F295" s="2"/>
      <c r="G295" s="1"/>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row>
    <row r="296" spans="1:45" ht="15.75" customHeight="1">
      <c r="A296" s="1"/>
      <c r="B296" s="1"/>
      <c r="C296" s="1"/>
      <c r="D296" s="1"/>
      <c r="E296" s="1"/>
      <c r="F296" s="2"/>
      <c r="G296" s="1"/>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row>
    <row r="297" spans="1:45" ht="15.75" customHeight="1">
      <c r="A297" s="1"/>
      <c r="B297" s="1"/>
      <c r="C297" s="1"/>
      <c r="D297" s="1"/>
      <c r="E297" s="1"/>
      <c r="F297" s="2"/>
      <c r="G297" s="1"/>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row>
    <row r="298" spans="1:45" ht="15.75" customHeight="1">
      <c r="A298" s="1"/>
      <c r="B298" s="1"/>
      <c r="C298" s="1"/>
      <c r="D298" s="1"/>
      <c r="E298" s="1"/>
      <c r="F298" s="2"/>
      <c r="G298" s="1"/>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row>
    <row r="299" spans="1:45" ht="15.75" customHeight="1">
      <c r="A299" s="1"/>
      <c r="B299" s="1"/>
      <c r="C299" s="1"/>
      <c r="D299" s="1"/>
      <c r="E299" s="1"/>
      <c r="F299" s="2"/>
      <c r="G299" s="1"/>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row>
    <row r="300" spans="1:45" ht="15.75" customHeight="1">
      <c r="A300" s="1"/>
      <c r="B300" s="1"/>
      <c r="C300" s="1"/>
      <c r="D300" s="1"/>
      <c r="E300" s="1"/>
      <c r="F300" s="2"/>
      <c r="G300" s="1"/>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row>
    <row r="301" spans="1:45" ht="15.75" customHeight="1">
      <c r="A301" s="1"/>
      <c r="B301" s="1"/>
      <c r="C301" s="1"/>
      <c r="D301" s="1"/>
      <c r="E301" s="1"/>
      <c r="F301" s="2"/>
      <c r="G301" s="1"/>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row>
    <row r="302" spans="1:45" ht="15.75" customHeight="1">
      <c r="A302" s="1"/>
      <c r="B302" s="1"/>
      <c r="C302" s="1"/>
      <c r="D302" s="1"/>
      <c r="E302" s="1"/>
      <c r="F302" s="2"/>
      <c r="G302" s="1"/>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row>
    <row r="303" spans="1:45" ht="15.75" customHeight="1">
      <c r="A303" s="1"/>
      <c r="B303" s="1"/>
      <c r="C303" s="1"/>
      <c r="D303" s="1"/>
      <c r="E303" s="1"/>
      <c r="F303" s="2"/>
      <c r="G303" s="1"/>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row>
    <row r="304" spans="1:45" ht="15.75" customHeight="1">
      <c r="A304" s="1"/>
      <c r="B304" s="1"/>
      <c r="C304" s="1"/>
      <c r="D304" s="1"/>
      <c r="E304" s="1"/>
      <c r="F304" s="2"/>
      <c r="G304" s="1"/>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row>
    <row r="305" spans="1:45" ht="15.75" customHeight="1">
      <c r="A305" s="1"/>
      <c r="B305" s="1"/>
      <c r="C305" s="1"/>
      <c r="D305" s="1"/>
      <c r="E305" s="1"/>
      <c r="F305" s="2"/>
      <c r="G305" s="1"/>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row>
    <row r="306" spans="1:45" ht="15.75" customHeight="1">
      <c r="A306" s="1"/>
      <c r="B306" s="1"/>
      <c r="C306" s="1"/>
      <c r="D306" s="1"/>
      <c r="E306" s="1"/>
      <c r="F306" s="2"/>
      <c r="G306" s="1"/>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row>
    <row r="307" spans="1:45" ht="15.75" customHeight="1">
      <c r="A307" s="1"/>
      <c r="B307" s="1"/>
      <c r="C307" s="1"/>
      <c r="D307" s="1"/>
      <c r="E307" s="1"/>
      <c r="F307" s="2"/>
      <c r="G307" s="1"/>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row>
    <row r="308" spans="1:45" ht="15.75" customHeight="1">
      <c r="A308" s="1"/>
      <c r="B308" s="1"/>
      <c r="C308" s="1"/>
      <c r="D308" s="1"/>
      <c r="E308" s="1"/>
      <c r="F308" s="2"/>
      <c r="G308" s="1"/>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row>
    <row r="309" spans="1:45" ht="15.75" customHeight="1">
      <c r="A309" s="1"/>
      <c r="B309" s="1"/>
      <c r="C309" s="1"/>
      <c r="D309" s="1"/>
      <c r="E309" s="1"/>
      <c r="F309" s="2"/>
      <c r="G309" s="1"/>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row>
    <row r="310" spans="1:45" ht="15.75" customHeight="1">
      <c r="A310" s="1"/>
      <c r="B310" s="1"/>
      <c r="C310" s="1"/>
      <c r="D310" s="1"/>
      <c r="E310" s="1"/>
      <c r="F310" s="2"/>
      <c r="G310" s="1"/>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row>
    <row r="311" spans="1:45" ht="15.75" customHeight="1">
      <c r="A311" s="1"/>
      <c r="B311" s="1"/>
      <c r="C311" s="1"/>
      <c r="D311" s="1"/>
      <c r="E311" s="1"/>
      <c r="F311" s="2"/>
      <c r="G311" s="1"/>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row>
    <row r="312" spans="1:45" ht="15.75" customHeight="1">
      <c r="A312" s="1"/>
      <c r="B312" s="1"/>
      <c r="C312" s="1"/>
      <c r="D312" s="1"/>
      <c r="E312" s="1"/>
      <c r="F312" s="2"/>
      <c r="G312" s="1"/>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row>
    <row r="313" spans="1:45" ht="15.75" customHeight="1">
      <c r="A313" s="1"/>
      <c r="B313" s="1"/>
      <c r="C313" s="1"/>
      <c r="D313" s="1"/>
      <c r="E313" s="1"/>
      <c r="F313" s="2"/>
      <c r="G313" s="1"/>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row>
    <row r="314" spans="1:45" ht="15.75" customHeight="1">
      <c r="A314" s="1"/>
      <c r="B314" s="1"/>
      <c r="C314" s="1"/>
      <c r="D314" s="1"/>
      <c r="E314" s="1"/>
      <c r="F314" s="2"/>
      <c r="G314" s="1"/>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row>
    <row r="315" spans="1:45" ht="15.75" customHeight="1">
      <c r="A315" s="1"/>
      <c r="B315" s="1"/>
      <c r="C315" s="1"/>
      <c r="D315" s="1"/>
      <c r="E315" s="1"/>
      <c r="F315" s="2"/>
      <c r="G315" s="1"/>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row>
    <row r="316" spans="1:45" ht="15.75" customHeight="1">
      <c r="A316" s="1"/>
      <c r="B316" s="1"/>
      <c r="C316" s="1"/>
      <c r="D316" s="1"/>
      <c r="E316" s="1"/>
      <c r="F316" s="2"/>
      <c r="G316" s="1"/>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row>
    <row r="317" spans="1:45" ht="15.75" customHeight="1">
      <c r="A317" s="1"/>
      <c r="B317" s="1"/>
      <c r="C317" s="1"/>
      <c r="D317" s="1"/>
      <c r="E317" s="1"/>
      <c r="F317" s="2"/>
      <c r="G317" s="1"/>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row>
    <row r="318" spans="1:45" ht="15.75" customHeight="1">
      <c r="A318" s="1"/>
      <c r="B318" s="1"/>
      <c r="C318" s="1"/>
      <c r="D318" s="1"/>
      <c r="E318" s="1"/>
      <c r="F318" s="2"/>
      <c r="G318" s="1"/>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row>
    <row r="319" spans="1:45" ht="15.75" customHeight="1">
      <c r="A319" s="1"/>
      <c r="B319" s="1"/>
      <c r="C319" s="1"/>
      <c r="D319" s="1"/>
      <c r="E319" s="1"/>
      <c r="F319" s="2"/>
      <c r="G319" s="1"/>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row>
    <row r="320" spans="1:45" ht="15.75" customHeight="1">
      <c r="A320" s="1"/>
      <c r="B320" s="1"/>
      <c r="C320" s="1"/>
      <c r="D320" s="1"/>
      <c r="E320" s="1"/>
      <c r="F320" s="2"/>
      <c r="G320" s="1"/>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row>
    <row r="321" spans="1:45" ht="15.75" customHeight="1">
      <c r="A321" s="1"/>
      <c r="B321" s="1"/>
      <c r="C321" s="1"/>
      <c r="D321" s="1"/>
      <c r="E321" s="1"/>
      <c r="F321" s="2"/>
      <c r="G321" s="1"/>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row>
    <row r="322" spans="1:45" ht="15.75" customHeight="1">
      <c r="A322" s="1"/>
      <c r="B322" s="1"/>
      <c r="C322" s="1"/>
      <c r="D322" s="1"/>
      <c r="E322" s="1"/>
      <c r="F322" s="2"/>
      <c r="G322" s="1"/>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row>
    <row r="323" spans="1:45" ht="15.75" customHeight="1">
      <c r="A323" s="1"/>
      <c r="B323" s="1"/>
      <c r="C323" s="1"/>
      <c r="D323" s="1"/>
      <c r="E323" s="1"/>
      <c r="F323" s="2"/>
      <c r="G323" s="1"/>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row>
    <row r="324" spans="1:45" ht="15.75" customHeight="1">
      <c r="A324" s="1"/>
      <c r="B324" s="1"/>
      <c r="C324" s="1"/>
      <c r="D324" s="1"/>
      <c r="E324" s="1"/>
      <c r="F324" s="2"/>
      <c r="G324" s="1"/>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row>
    <row r="325" spans="1:45" ht="15.75" customHeight="1">
      <c r="A325" s="1"/>
      <c r="B325" s="1"/>
      <c r="C325" s="1"/>
      <c r="D325" s="1"/>
      <c r="E325" s="1"/>
      <c r="F325" s="2"/>
      <c r="G325" s="1"/>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row>
    <row r="326" spans="1:45" ht="15.75" customHeight="1">
      <c r="A326" s="1"/>
      <c r="B326" s="1"/>
      <c r="C326" s="1"/>
      <c r="D326" s="1"/>
      <c r="E326" s="1"/>
      <c r="F326" s="2"/>
      <c r="G326" s="1"/>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row>
    <row r="327" spans="1:45" ht="15.75" customHeight="1">
      <c r="A327" s="1"/>
      <c r="B327" s="1"/>
      <c r="C327" s="1"/>
      <c r="D327" s="1"/>
      <c r="E327" s="1"/>
      <c r="F327" s="2"/>
      <c r="G327" s="1"/>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row>
    <row r="328" spans="1:45" ht="15.75" customHeight="1">
      <c r="A328" s="1"/>
      <c r="B328" s="1"/>
      <c r="C328" s="1"/>
      <c r="D328" s="1"/>
      <c r="E328" s="1"/>
      <c r="F328" s="2"/>
      <c r="G328" s="1"/>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row>
    <row r="329" spans="1:45" ht="15.75" customHeight="1">
      <c r="A329" s="1"/>
      <c r="B329" s="1"/>
      <c r="C329" s="1"/>
      <c r="D329" s="1"/>
      <c r="E329" s="1"/>
      <c r="F329" s="2"/>
      <c r="G329" s="1"/>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row>
    <row r="330" spans="1:45" ht="15.75" customHeight="1">
      <c r="A330" s="1"/>
      <c r="B330" s="1"/>
      <c r="C330" s="1"/>
      <c r="D330" s="1"/>
      <c r="E330" s="1"/>
      <c r="F330" s="2"/>
      <c r="G330" s="1"/>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row>
    <row r="331" spans="1:45" ht="15.75" customHeight="1">
      <c r="A331" s="1"/>
      <c r="B331" s="1"/>
      <c r="C331" s="1"/>
      <c r="D331" s="1"/>
      <c r="E331" s="1"/>
      <c r="F331" s="2"/>
      <c r="G331" s="1"/>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row>
    <row r="332" spans="1:45" ht="15.75" customHeight="1">
      <c r="A332" s="1"/>
      <c r="B332" s="1"/>
      <c r="C332" s="1"/>
      <c r="D332" s="1"/>
      <c r="E332" s="1"/>
      <c r="F332" s="2"/>
      <c r="G332" s="1"/>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row>
    <row r="333" spans="1:45" ht="15.75" customHeight="1">
      <c r="A333" s="1"/>
      <c r="B333" s="1"/>
      <c r="C333" s="1"/>
      <c r="D333" s="1"/>
      <c r="E333" s="1"/>
      <c r="F333" s="2"/>
      <c r="G333" s="1"/>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row>
    <row r="334" spans="1:45" ht="15.75" customHeight="1">
      <c r="A334" s="1"/>
      <c r="B334" s="1"/>
      <c r="C334" s="1"/>
      <c r="D334" s="1"/>
      <c r="E334" s="1"/>
      <c r="F334" s="2"/>
      <c r="G334" s="1"/>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row>
    <row r="335" spans="1:45" ht="15.75" customHeight="1">
      <c r="A335" s="1"/>
      <c r="B335" s="1"/>
      <c r="C335" s="1"/>
      <c r="D335" s="1"/>
      <c r="E335" s="1"/>
      <c r="F335" s="2"/>
      <c r="G335" s="1"/>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row>
    <row r="336" spans="1:45" ht="15.75" customHeight="1">
      <c r="A336" s="1"/>
      <c r="B336" s="1"/>
      <c r="C336" s="1"/>
      <c r="D336" s="1"/>
      <c r="E336" s="1"/>
      <c r="F336" s="2"/>
      <c r="G336" s="1"/>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row>
    <row r="337" spans="1:45" ht="15.75" customHeight="1">
      <c r="A337" s="1"/>
      <c r="B337" s="1"/>
      <c r="C337" s="1"/>
      <c r="D337" s="1"/>
      <c r="E337" s="1"/>
      <c r="F337" s="2"/>
      <c r="G337" s="1"/>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row>
    <row r="338" spans="1:45" ht="15.75" customHeight="1">
      <c r="A338" s="1"/>
      <c r="B338" s="1"/>
      <c r="C338" s="1"/>
      <c r="D338" s="1"/>
      <c r="E338" s="1"/>
      <c r="F338" s="2"/>
      <c r="G338" s="1"/>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row>
    <row r="339" spans="1:45" ht="15.75" customHeight="1">
      <c r="A339" s="1"/>
      <c r="B339" s="1"/>
      <c r="C339" s="1"/>
      <c r="D339" s="1"/>
      <c r="E339" s="1"/>
      <c r="F339" s="2"/>
      <c r="G339" s="1"/>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row>
    <row r="340" spans="1:45" ht="15.75" customHeight="1">
      <c r="A340" s="1"/>
      <c r="B340" s="1"/>
      <c r="C340" s="1"/>
      <c r="D340" s="1"/>
      <c r="E340" s="1"/>
      <c r="F340" s="2"/>
      <c r="G340" s="1"/>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row>
    <row r="341" spans="1:45" ht="15.75" customHeight="1">
      <c r="A341" s="1"/>
      <c r="B341" s="1"/>
      <c r="C341" s="1"/>
      <c r="D341" s="1"/>
      <c r="E341" s="1"/>
      <c r="F341" s="2"/>
      <c r="G341" s="1"/>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row>
    <row r="342" spans="1:45" ht="15.75" customHeight="1">
      <c r="A342" s="1"/>
      <c r="B342" s="1"/>
      <c r="C342" s="1"/>
      <c r="D342" s="1"/>
      <c r="E342" s="1"/>
      <c r="F342" s="2"/>
      <c r="G342" s="1"/>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row>
    <row r="343" spans="1:45" ht="15.75" customHeight="1">
      <c r="A343" s="1"/>
      <c r="B343" s="1"/>
      <c r="C343" s="1"/>
      <c r="D343" s="1"/>
      <c r="E343" s="1"/>
      <c r="F343" s="2"/>
      <c r="G343" s="1"/>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row>
    <row r="344" spans="1:45" ht="15.75" customHeight="1">
      <c r="A344" s="1"/>
      <c r="B344" s="1"/>
      <c r="C344" s="1"/>
      <c r="D344" s="1"/>
      <c r="E344" s="1"/>
      <c r="F344" s="2"/>
      <c r="G344" s="1"/>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row>
    <row r="345" spans="1:45" ht="15.75" customHeight="1">
      <c r="A345" s="1"/>
      <c r="B345" s="1"/>
      <c r="C345" s="1"/>
      <c r="D345" s="1"/>
      <c r="E345" s="1"/>
      <c r="F345" s="2"/>
      <c r="G345" s="1"/>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row>
    <row r="346" spans="1:45" ht="15.75" customHeight="1">
      <c r="A346" s="1"/>
      <c r="B346" s="1"/>
      <c r="C346" s="1"/>
      <c r="D346" s="1"/>
      <c r="E346" s="1"/>
      <c r="F346" s="2"/>
      <c r="G346" s="1"/>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row>
    <row r="347" spans="1:45" ht="15.75" customHeight="1">
      <c r="A347" s="1"/>
      <c r="B347" s="1"/>
      <c r="C347" s="1"/>
      <c r="D347" s="1"/>
      <c r="E347" s="1"/>
      <c r="F347" s="2"/>
      <c r="G347" s="1"/>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row>
    <row r="348" spans="1:45" ht="15.75" customHeight="1">
      <c r="A348" s="1"/>
      <c r="B348" s="1"/>
      <c r="C348" s="1"/>
      <c r="D348" s="1"/>
      <c r="E348" s="1"/>
      <c r="F348" s="2"/>
      <c r="G348" s="1"/>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row>
    <row r="349" spans="1:45" ht="15.75" customHeight="1">
      <c r="A349" s="1"/>
      <c r="B349" s="1"/>
      <c r="C349" s="1"/>
      <c r="D349" s="1"/>
      <c r="E349" s="1"/>
      <c r="F349" s="2"/>
      <c r="G349" s="1"/>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row>
    <row r="350" spans="1:45" ht="15.75" customHeight="1">
      <c r="A350" s="1"/>
      <c r="B350" s="1"/>
      <c r="C350" s="1"/>
      <c r="D350" s="1"/>
      <c r="E350" s="1"/>
      <c r="F350" s="2"/>
      <c r="G350" s="1"/>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row>
    <row r="351" spans="1:45" ht="15.75" customHeight="1">
      <c r="A351" s="1"/>
      <c r="B351" s="1"/>
      <c r="C351" s="1"/>
      <c r="D351" s="1"/>
      <c r="E351" s="1"/>
      <c r="F351" s="2"/>
      <c r="G351" s="1"/>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row>
    <row r="352" spans="1:45" ht="15.75" customHeight="1">
      <c r="A352" s="1"/>
      <c r="B352" s="1"/>
      <c r="C352" s="1"/>
      <c r="D352" s="1"/>
      <c r="E352" s="1"/>
      <c r="F352" s="2"/>
      <c r="G352" s="1"/>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row>
    <row r="353" spans="1:45" ht="15.75" customHeight="1">
      <c r="A353" s="1"/>
      <c r="B353" s="1"/>
      <c r="C353" s="1"/>
      <c r="D353" s="1"/>
      <c r="E353" s="1"/>
      <c r="F353" s="2"/>
      <c r="G353" s="1"/>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row>
    <row r="354" spans="1:45" ht="15.75" customHeight="1">
      <c r="A354" s="1"/>
      <c r="B354" s="1"/>
      <c r="C354" s="1"/>
      <c r="D354" s="1"/>
      <c r="E354" s="1"/>
      <c r="F354" s="2"/>
      <c r="G354" s="1"/>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row>
    <row r="355" spans="1:45" ht="15.75" customHeight="1">
      <c r="A355" s="1"/>
      <c r="B355" s="1"/>
      <c r="C355" s="1"/>
      <c r="D355" s="1"/>
      <c r="E355" s="1"/>
      <c r="F355" s="2"/>
      <c r="G355" s="1"/>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row>
    <row r="356" spans="1:45" ht="15.75" customHeight="1">
      <c r="A356" s="1"/>
      <c r="B356" s="1"/>
      <c r="C356" s="1"/>
      <c r="D356" s="1"/>
      <c r="E356" s="1"/>
      <c r="F356" s="2"/>
      <c r="G356" s="1"/>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row>
    <row r="357" spans="1:45" ht="15.75" customHeight="1">
      <c r="A357" s="1"/>
      <c r="B357" s="1"/>
      <c r="C357" s="1"/>
      <c r="D357" s="1"/>
      <c r="E357" s="1"/>
      <c r="F357" s="2"/>
      <c r="G357" s="1"/>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row>
    <row r="358" spans="1:45" ht="15.75" customHeight="1">
      <c r="A358" s="1"/>
      <c r="B358" s="1"/>
      <c r="C358" s="1"/>
      <c r="D358" s="1"/>
      <c r="E358" s="1"/>
      <c r="F358" s="2"/>
      <c r="G358" s="1"/>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row>
    <row r="359" spans="1:45" ht="15.75" customHeight="1">
      <c r="A359" s="1"/>
      <c r="B359" s="1"/>
      <c r="C359" s="1"/>
      <c r="D359" s="1"/>
      <c r="E359" s="1"/>
      <c r="F359" s="2"/>
      <c r="G359" s="1"/>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row>
    <row r="360" spans="1:45" ht="15.75" customHeight="1">
      <c r="A360" s="1"/>
      <c r="B360" s="1"/>
      <c r="C360" s="1"/>
      <c r="D360" s="1"/>
      <c r="E360" s="1"/>
      <c r="F360" s="2"/>
      <c r="G360" s="1"/>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row>
    <row r="361" spans="1:45" ht="15.75" customHeight="1">
      <c r="A361" s="1"/>
      <c r="B361" s="1"/>
      <c r="C361" s="1"/>
      <c r="D361" s="1"/>
      <c r="E361" s="1"/>
      <c r="F361" s="2"/>
      <c r="G361" s="1"/>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row>
    <row r="362" spans="1:45" ht="15.75" customHeight="1">
      <c r="A362" s="1"/>
      <c r="B362" s="1"/>
      <c r="C362" s="1"/>
      <c r="D362" s="1"/>
      <c r="E362" s="1"/>
      <c r="F362" s="2"/>
      <c r="G362" s="1"/>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row>
    <row r="363" spans="1:45" ht="15.75" customHeight="1">
      <c r="A363" s="1"/>
      <c r="B363" s="1"/>
      <c r="C363" s="1"/>
      <c r="D363" s="1"/>
      <c r="E363" s="1"/>
      <c r="F363" s="2"/>
      <c r="G363" s="1"/>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row>
    <row r="364" spans="1:45" ht="15.75" customHeight="1">
      <c r="A364" s="1"/>
      <c r="B364" s="1"/>
      <c r="C364" s="1"/>
      <c r="D364" s="1"/>
      <c r="E364" s="1"/>
      <c r="F364" s="2"/>
      <c r="G364" s="1"/>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row>
    <row r="365" spans="1:45" ht="15.75" customHeight="1">
      <c r="A365" s="1"/>
      <c r="B365" s="1"/>
      <c r="C365" s="1"/>
      <c r="D365" s="1"/>
      <c r="E365" s="1"/>
      <c r="F365" s="2"/>
      <c r="G365" s="1"/>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row>
    <row r="366" spans="1:45" ht="15.75" customHeight="1">
      <c r="A366" s="1"/>
      <c r="B366" s="1"/>
      <c r="C366" s="1"/>
      <c r="D366" s="1"/>
      <c r="E366" s="1"/>
      <c r="F366" s="2"/>
      <c r="G366" s="1"/>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row>
    <row r="367" spans="1:45" ht="15.75" customHeight="1">
      <c r="A367" s="1"/>
      <c r="B367" s="1"/>
      <c r="C367" s="1"/>
      <c r="D367" s="1"/>
      <c r="E367" s="1"/>
      <c r="F367" s="2"/>
      <c r="G367" s="1"/>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row>
    <row r="368" spans="1:45" ht="15.75" customHeight="1">
      <c r="A368" s="1"/>
      <c r="B368" s="1"/>
      <c r="C368" s="1"/>
      <c r="D368" s="1"/>
      <c r="E368" s="1"/>
      <c r="F368" s="2"/>
      <c r="G368" s="1"/>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row>
    <row r="369" spans="1:45" ht="15.75" customHeight="1">
      <c r="A369" s="1"/>
      <c r="B369" s="1"/>
      <c r="C369" s="1"/>
      <c r="D369" s="1"/>
      <c r="E369" s="1"/>
      <c r="F369" s="2"/>
      <c r="G369" s="1"/>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row>
    <row r="370" spans="1:45" ht="15.75" customHeight="1">
      <c r="A370" s="1"/>
      <c r="B370" s="1"/>
      <c r="C370" s="1"/>
      <c r="D370" s="1"/>
      <c r="E370" s="1"/>
      <c r="F370" s="2"/>
      <c r="G370" s="1"/>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row>
    <row r="371" spans="1:45" ht="15.75" customHeight="1">
      <c r="A371" s="1"/>
      <c r="B371" s="1"/>
      <c r="C371" s="1"/>
      <c r="D371" s="1"/>
      <c r="E371" s="1"/>
      <c r="F371" s="2"/>
      <c r="G371" s="1"/>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row>
    <row r="372" spans="1:45" ht="15.75" customHeight="1">
      <c r="A372" s="1"/>
      <c r="B372" s="1"/>
      <c r="C372" s="1"/>
      <c r="D372" s="1"/>
      <c r="E372" s="1"/>
      <c r="F372" s="2"/>
      <c r="G372" s="1"/>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row>
    <row r="373" spans="1:45" ht="15.75" customHeight="1">
      <c r="A373" s="1"/>
      <c r="B373" s="1"/>
      <c r="C373" s="1"/>
      <c r="D373" s="1"/>
      <c r="E373" s="1"/>
      <c r="F373" s="2"/>
      <c r="G373" s="1"/>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row>
    <row r="374" spans="1:45" ht="15.75" customHeight="1">
      <c r="A374" s="1"/>
      <c r="B374" s="1"/>
      <c r="C374" s="1"/>
      <c r="D374" s="1"/>
      <c r="E374" s="1"/>
      <c r="F374" s="2"/>
      <c r="G374" s="1"/>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row>
    <row r="375" spans="1:45" ht="15.75" customHeight="1">
      <c r="A375" s="1"/>
      <c r="B375" s="1"/>
      <c r="C375" s="1"/>
      <c r="D375" s="1"/>
      <c r="E375" s="1"/>
      <c r="F375" s="2"/>
      <c r="G375" s="1"/>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row>
    <row r="376" spans="1:45" ht="15.75" customHeight="1">
      <c r="A376" s="1"/>
      <c r="B376" s="1"/>
      <c r="C376" s="1"/>
      <c r="D376" s="1"/>
      <c r="E376" s="1"/>
      <c r="F376" s="2"/>
      <c r="G376" s="1"/>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row>
    <row r="377" spans="1:45" ht="15.75" customHeight="1">
      <c r="A377" s="1"/>
      <c r="B377" s="1"/>
      <c r="C377" s="1"/>
      <c r="D377" s="1"/>
      <c r="E377" s="1"/>
      <c r="F377" s="2"/>
      <c r="G377" s="1"/>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row>
    <row r="378" spans="1:45" ht="15.75" customHeight="1">
      <c r="A378" s="1"/>
      <c r="B378" s="1"/>
      <c r="C378" s="1"/>
      <c r="D378" s="1"/>
      <c r="E378" s="1"/>
      <c r="F378" s="2"/>
      <c r="G378" s="1"/>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row>
    <row r="379" spans="1:45" ht="15.75" customHeight="1">
      <c r="A379" s="1"/>
      <c r="B379" s="1"/>
      <c r="C379" s="1"/>
      <c r="D379" s="1"/>
      <c r="E379" s="1"/>
      <c r="F379" s="2"/>
      <c r="G379" s="1"/>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row>
    <row r="380" spans="1:45" ht="15.75" customHeight="1">
      <c r="A380" s="1"/>
      <c r="B380" s="1"/>
      <c r="C380" s="1"/>
      <c r="D380" s="1"/>
      <c r="E380" s="1"/>
      <c r="F380" s="2"/>
      <c r="G380" s="1"/>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row>
    <row r="381" spans="1:45" ht="15.75" customHeight="1">
      <c r="A381" s="1"/>
      <c r="B381" s="1"/>
      <c r="C381" s="1"/>
      <c r="D381" s="1"/>
      <c r="E381" s="1"/>
      <c r="F381" s="2"/>
      <c r="G381" s="1"/>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row>
    <row r="382" spans="1:45" ht="15.75" customHeight="1">
      <c r="A382" s="1"/>
      <c r="B382" s="1"/>
      <c r="C382" s="1"/>
      <c r="D382" s="1"/>
      <c r="E382" s="1"/>
      <c r="F382" s="2"/>
      <c r="G382" s="1"/>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row>
    <row r="383" spans="1:45" ht="15.75" customHeight="1">
      <c r="A383" s="1"/>
      <c r="B383" s="1"/>
      <c r="C383" s="1"/>
      <c r="D383" s="1"/>
      <c r="E383" s="1"/>
      <c r="F383" s="2"/>
      <c r="G383" s="1"/>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row>
    <row r="384" spans="1:45" ht="15.75" customHeight="1">
      <c r="A384" s="1"/>
      <c r="B384" s="1"/>
      <c r="C384" s="1"/>
      <c r="D384" s="1"/>
      <c r="E384" s="1"/>
      <c r="F384" s="2"/>
      <c r="G384" s="1"/>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row>
    <row r="385" spans="1:45" ht="15.75" customHeight="1">
      <c r="A385" s="1"/>
      <c r="B385" s="1"/>
      <c r="C385" s="1"/>
      <c r="D385" s="1"/>
      <c r="E385" s="1"/>
      <c r="F385" s="2"/>
      <c r="G385" s="1"/>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row>
    <row r="386" spans="1:45" ht="15.75" customHeight="1">
      <c r="A386" s="1"/>
      <c r="B386" s="1"/>
      <c r="C386" s="1"/>
      <c r="D386" s="1"/>
      <c r="E386" s="1"/>
      <c r="F386" s="2"/>
      <c r="G386" s="1"/>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row>
    <row r="387" spans="1:45" ht="15.75" customHeight="1">
      <c r="A387" s="1"/>
      <c r="B387" s="1"/>
      <c r="C387" s="1"/>
      <c r="D387" s="1"/>
      <c r="E387" s="1"/>
      <c r="F387" s="2"/>
      <c r="G387" s="1"/>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row>
    <row r="388" spans="1:45" ht="15.75" customHeight="1">
      <c r="A388" s="1"/>
      <c r="B388" s="1"/>
      <c r="C388" s="1"/>
      <c r="D388" s="1"/>
      <c r="E388" s="1"/>
      <c r="F388" s="2"/>
      <c r="G388" s="1"/>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row>
    <row r="389" spans="1:45" ht="15.75" customHeight="1">
      <c r="A389" s="1"/>
      <c r="B389" s="1"/>
      <c r="C389" s="1"/>
      <c r="D389" s="1"/>
      <c r="E389" s="1"/>
      <c r="F389" s="2"/>
      <c r="G389" s="1"/>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row>
    <row r="390" spans="1:45" ht="15.75" customHeight="1">
      <c r="A390" s="1"/>
      <c r="B390" s="1"/>
      <c r="C390" s="1"/>
      <c r="D390" s="1"/>
      <c r="E390" s="1"/>
      <c r="F390" s="2"/>
      <c r="G390" s="1"/>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row>
    <row r="391" spans="1:45" ht="15.75" customHeight="1">
      <c r="A391" s="1"/>
      <c r="B391" s="1"/>
      <c r="C391" s="1"/>
      <c r="D391" s="1"/>
      <c r="E391" s="1"/>
      <c r="F391" s="2"/>
      <c r="G391" s="1"/>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row>
    <row r="392" spans="1:45" ht="15.75" customHeight="1">
      <c r="A392" s="1"/>
      <c r="B392" s="1"/>
      <c r="C392" s="1"/>
      <c r="D392" s="1"/>
      <c r="E392" s="1"/>
      <c r="F392" s="2"/>
      <c r="G392" s="1"/>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row>
    <row r="393" spans="1:45" ht="15.75" customHeight="1">
      <c r="A393" s="1"/>
      <c r="B393" s="1"/>
      <c r="C393" s="1"/>
      <c r="D393" s="1"/>
      <c r="E393" s="1"/>
      <c r="F393" s="2"/>
      <c r="G393" s="1"/>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row>
    <row r="394" spans="1:45" ht="15.75" customHeight="1">
      <c r="A394" s="1"/>
      <c r="B394" s="1"/>
      <c r="C394" s="1"/>
      <c r="D394" s="1"/>
      <c r="E394" s="1"/>
      <c r="F394" s="2"/>
      <c r="G394" s="1"/>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row>
    <row r="395" spans="1:45" ht="15.75" customHeight="1">
      <c r="A395" s="1"/>
      <c r="B395" s="1"/>
      <c r="C395" s="1"/>
      <c r="D395" s="1"/>
      <c r="E395" s="1"/>
      <c r="F395" s="2"/>
      <c r="G395" s="1"/>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row>
    <row r="396" spans="1:45" ht="15.75" customHeight="1">
      <c r="A396" s="1"/>
      <c r="B396" s="1"/>
      <c r="C396" s="1"/>
      <c r="D396" s="1"/>
      <c r="E396" s="1"/>
      <c r="F396" s="2"/>
      <c r="G396" s="1"/>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row>
    <row r="397" spans="1:45" ht="15.75" customHeight="1">
      <c r="A397" s="1"/>
      <c r="B397" s="1"/>
      <c r="C397" s="1"/>
      <c r="D397" s="1"/>
      <c r="E397" s="1"/>
      <c r="F397" s="2"/>
      <c r="G397" s="1"/>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row>
    <row r="398" spans="1:45" ht="15.75" customHeight="1">
      <c r="A398" s="1"/>
      <c r="B398" s="1"/>
      <c r="C398" s="1"/>
      <c r="D398" s="1"/>
      <c r="E398" s="1"/>
      <c r="F398" s="2"/>
      <c r="G398" s="1"/>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row>
    <row r="399" spans="1:45" ht="15.75" customHeight="1">
      <c r="A399" s="1"/>
      <c r="B399" s="1"/>
      <c r="C399" s="1"/>
      <c r="D399" s="1"/>
      <c r="E399" s="1"/>
      <c r="F399" s="2"/>
      <c r="G399" s="1"/>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row>
    <row r="400" spans="1:45" ht="15.75" customHeight="1">
      <c r="A400" s="1"/>
      <c r="B400" s="1"/>
      <c r="C400" s="1"/>
      <c r="D400" s="1"/>
      <c r="E400" s="1"/>
      <c r="F400" s="2"/>
      <c r="G400" s="1"/>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row>
    <row r="401" spans="1:45" ht="15.75" customHeight="1">
      <c r="A401" s="1"/>
      <c r="B401" s="1"/>
      <c r="C401" s="1"/>
      <c r="D401" s="1"/>
      <c r="E401" s="1"/>
      <c r="F401" s="2"/>
      <c r="G401" s="1"/>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row>
    <row r="402" spans="1:45" ht="15.75" customHeight="1">
      <c r="A402" s="1"/>
      <c r="B402" s="1"/>
      <c r="C402" s="1"/>
      <c r="D402" s="1"/>
      <c r="E402" s="1"/>
      <c r="F402" s="2"/>
      <c r="G402" s="1"/>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row>
    <row r="403" spans="1:45" ht="15.75" customHeight="1">
      <c r="A403" s="1"/>
      <c r="B403" s="1"/>
      <c r="C403" s="1"/>
      <c r="D403" s="1"/>
      <c r="E403" s="1"/>
      <c r="F403" s="2"/>
      <c r="G403" s="1"/>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row>
    <row r="404" spans="1:45" ht="15.75" customHeight="1">
      <c r="A404" s="1"/>
      <c r="B404" s="1"/>
      <c r="C404" s="1"/>
      <c r="D404" s="1"/>
      <c r="E404" s="1"/>
      <c r="F404" s="2"/>
      <c r="G404" s="1"/>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row>
    <row r="405" spans="1:45" ht="15.75" customHeight="1">
      <c r="A405" s="1"/>
      <c r="B405" s="1"/>
      <c r="C405" s="1"/>
      <c r="D405" s="1"/>
      <c r="E405" s="1"/>
      <c r="F405" s="2"/>
      <c r="G405" s="1"/>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row>
    <row r="406" spans="1:45" ht="15.75" customHeight="1">
      <c r="A406" s="1"/>
      <c r="B406" s="1"/>
      <c r="C406" s="1"/>
      <c r="D406" s="1"/>
      <c r="E406" s="1"/>
      <c r="F406" s="2"/>
      <c r="G406" s="1"/>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row>
    <row r="407" spans="1:45" ht="15.75" customHeight="1">
      <c r="A407" s="1"/>
      <c r="B407" s="1"/>
      <c r="C407" s="1"/>
      <c r="D407" s="1"/>
      <c r="E407" s="1"/>
      <c r="F407" s="2"/>
      <c r="G407" s="1"/>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row>
    <row r="408" spans="1:45" ht="15.75" customHeight="1">
      <c r="A408" s="1"/>
      <c r="B408" s="1"/>
      <c r="C408" s="1"/>
      <c r="D408" s="1"/>
      <c r="E408" s="1"/>
      <c r="F408" s="2"/>
      <c r="G408" s="1"/>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row>
    <row r="409" spans="1:45" ht="15.75" customHeight="1">
      <c r="A409" s="1"/>
      <c r="B409" s="1"/>
      <c r="C409" s="1"/>
      <c r="D409" s="1"/>
      <c r="E409" s="1"/>
      <c r="F409" s="2"/>
      <c r="G409" s="1"/>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row>
    <row r="410" spans="1:45" ht="15.75" customHeight="1">
      <c r="A410" s="1"/>
      <c r="B410" s="1"/>
      <c r="C410" s="1"/>
      <c r="D410" s="1"/>
      <c r="E410" s="1"/>
      <c r="F410" s="2"/>
      <c r="G410" s="1"/>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row>
    <row r="411" spans="1:45" ht="15.75" customHeight="1">
      <c r="A411" s="1"/>
      <c r="B411" s="1"/>
      <c r="C411" s="1"/>
      <c r="D411" s="1"/>
      <c r="E411" s="1"/>
      <c r="F411" s="2"/>
      <c r="G411" s="1"/>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row>
    <row r="412" spans="1:45" ht="15.75" customHeight="1">
      <c r="A412" s="1"/>
      <c r="B412" s="1"/>
      <c r="C412" s="1"/>
      <c r="D412" s="1"/>
      <c r="E412" s="1"/>
      <c r="F412" s="2"/>
      <c r="G412" s="1"/>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row>
    <row r="413" spans="1:45" ht="15.75" customHeight="1">
      <c r="A413" s="1"/>
      <c r="B413" s="1"/>
      <c r="C413" s="1"/>
      <c r="D413" s="1"/>
      <c r="E413" s="1"/>
      <c r="F413" s="2"/>
      <c r="G413" s="1"/>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row>
    <row r="414" spans="1:45" ht="15.75" customHeight="1">
      <c r="A414" s="1"/>
      <c r="B414" s="1"/>
      <c r="C414" s="1"/>
      <c r="D414" s="1"/>
      <c r="E414" s="1"/>
      <c r="F414" s="2"/>
      <c r="G414" s="1"/>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row>
    <row r="415" spans="1:45" ht="15.75" customHeight="1">
      <c r="A415" s="1"/>
      <c r="B415" s="1"/>
      <c r="C415" s="1"/>
      <c r="D415" s="1"/>
      <c r="E415" s="1"/>
      <c r="F415" s="2"/>
      <c r="G415" s="1"/>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row>
    <row r="416" spans="1:45" ht="15.75" customHeight="1">
      <c r="A416" s="1"/>
      <c r="B416" s="1"/>
      <c r="C416" s="1"/>
      <c r="D416" s="1"/>
      <c r="E416" s="1"/>
      <c r="F416" s="2"/>
      <c r="G416" s="1"/>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row>
    <row r="417" spans="1:45" ht="15.75" customHeight="1">
      <c r="A417" s="1"/>
      <c r="B417" s="1"/>
      <c r="C417" s="1"/>
      <c r="D417" s="1"/>
      <c r="E417" s="1"/>
      <c r="F417" s="2"/>
      <c r="G417" s="1"/>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row>
    <row r="418" spans="1:45" ht="15.75" customHeight="1">
      <c r="A418" s="1"/>
      <c r="B418" s="1"/>
      <c r="C418" s="1"/>
      <c r="D418" s="1"/>
      <c r="E418" s="1"/>
      <c r="F418" s="2"/>
      <c r="G418" s="1"/>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row>
    <row r="419" spans="1:45" ht="15.75" customHeight="1">
      <c r="A419" s="1"/>
      <c r="B419" s="1"/>
      <c r="C419" s="1"/>
      <c r="D419" s="1"/>
      <c r="E419" s="1"/>
      <c r="F419" s="2"/>
      <c r="G419" s="1"/>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row>
    <row r="420" spans="1:45" ht="15.75" customHeight="1">
      <c r="A420" s="1"/>
      <c r="B420" s="1"/>
      <c r="C420" s="1"/>
      <c r="D420" s="1"/>
      <c r="E420" s="1"/>
      <c r="F420" s="2"/>
      <c r="G420" s="1"/>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row>
    <row r="421" spans="1:45" ht="15.75" customHeight="1">
      <c r="A421" s="1"/>
      <c r="B421" s="1"/>
      <c r="C421" s="1"/>
      <c r="D421" s="1"/>
      <c r="E421" s="1"/>
      <c r="F421" s="2"/>
      <c r="G421" s="1"/>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row>
    <row r="422" spans="1:45" ht="15.75" customHeight="1">
      <c r="A422" s="1"/>
      <c r="B422" s="1"/>
      <c r="C422" s="1"/>
      <c r="D422" s="1"/>
      <c r="E422" s="1"/>
      <c r="F422" s="2"/>
      <c r="G422" s="1"/>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row>
    <row r="423" spans="1:45" ht="15.75" customHeight="1">
      <c r="A423" s="1"/>
      <c r="B423" s="1"/>
      <c r="C423" s="1"/>
      <c r="D423" s="1"/>
      <c r="E423" s="1"/>
      <c r="F423" s="2"/>
      <c r="G423" s="1"/>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row>
    <row r="424" spans="1:45" ht="15.75" customHeight="1">
      <c r="A424" s="1"/>
      <c r="B424" s="1"/>
      <c r="C424" s="1"/>
      <c r="D424" s="1"/>
      <c r="E424" s="1"/>
      <c r="F424" s="2"/>
      <c r="G424" s="1"/>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row>
    <row r="425" spans="1:45" ht="15.75" customHeight="1">
      <c r="A425" s="1"/>
      <c r="B425" s="1"/>
      <c r="C425" s="1"/>
      <c r="D425" s="1"/>
      <c r="E425" s="1"/>
      <c r="F425" s="2"/>
      <c r="G425" s="1"/>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row>
    <row r="426" spans="1:45" ht="15.75" customHeight="1">
      <c r="A426" s="1"/>
      <c r="B426" s="1"/>
      <c r="C426" s="1"/>
      <c r="D426" s="1"/>
      <c r="E426" s="1"/>
      <c r="F426" s="2"/>
      <c r="G426" s="1"/>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row>
    <row r="427" spans="1:45" ht="15.75" customHeight="1">
      <c r="A427" s="1"/>
      <c r="B427" s="1"/>
      <c r="C427" s="1"/>
      <c r="D427" s="1"/>
      <c r="E427" s="1"/>
      <c r="F427" s="2"/>
      <c r="G427" s="1"/>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row>
    <row r="428" spans="1:45" ht="15.75" customHeight="1">
      <c r="A428" s="1"/>
      <c r="B428" s="1"/>
      <c r="C428" s="1"/>
      <c r="D428" s="1"/>
      <c r="E428" s="1"/>
      <c r="F428" s="2"/>
      <c r="G428" s="1"/>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row>
    <row r="429" spans="1:45" ht="15.75" customHeight="1">
      <c r="A429" s="1"/>
      <c r="B429" s="1"/>
      <c r="C429" s="1"/>
      <c r="D429" s="1"/>
      <c r="E429" s="1"/>
      <c r="F429" s="2"/>
      <c r="G429" s="1"/>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row>
    <row r="430" spans="1:45" ht="15.75" customHeight="1">
      <c r="A430" s="1"/>
      <c r="B430" s="1"/>
      <c r="C430" s="1"/>
      <c r="D430" s="1"/>
      <c r="E430" s="1"/>
      <c r="F430" s="2"/>
      <c r="G430" s="1"/>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row>
    <row r="431" spans="1:45" ht="15.75" customHeight="1">
      <c r="A431" s="1"/>
      <c r="B431" s="1"/>
      <c r="C431" s="1"/>
      <c r="D431" s="1"/>
      <c r="E431" s="1"/>
      <c r="F431" s="2"/>
      <c r="G431" s="1"/>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row>
    <row r="432" spans="1:45" ht="15.75" customHeight="1">
      <c r="A432" s="1"/>
      <c r="B432" s="1"/>
      <c r="C432" s="1"/>
      <c r="D432" s="1"/>
      <c r="E432" s="1"/>
      <c r="F432" s="2"/>
      <c r="G432" s="1"/>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row>
    <row r="433" spans="1:45" ht="15.75" customHeight="1">
      <c r="A433" s="1"/>
      <c r="B433" s="1"/>
      <c r="C433" s="1"/>
      <c r="D433" s="1"/>
      <c r="E433" s="1"/>
      <c r="F433" s="2"/>
      <c r="G433" s="1"/>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row>
    <row r="434" spans="1:45" ht="15.75" customHeight="1">
      <c r="A434" s="1"/>
      <c r="B434" s="1"/>
      <c r="C434" s="1"/>
      <c r="D434" s="1"/>
      <c r="E434" s="1"/>
      <c r="F434" s="2"/>
      <c r="G434" s="1"/>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row>
    <row r="435" spans="1:45" ht="15.75" customHeight="1">
      <c r="A435" s="1"/>
      <c r="B435" s="1"/>
      <c r="C435" s="1"/>
      <c r="D435" s="1"/>
      <c r="E435" s="1"/>
      <c r="F435" s="2"/>
      <c r="G435" s="1"/>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row>
    <row r="436" spans="1:45" ht="15.75" customHeight="1">
      <c r="A436" s="1"/>
      <c r="B436" s="1"/>
      <c r="C436" s="1"/>
      <c r="D436" s="1"/>
      <c r="E436" s="1"/>
      <c r="F436" s="2"/>
      <c r="G436" s="1"/>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row>
    <row r="437" spans="1:45" ht="15.75" customHeight="1">
      <c r="A437" s="1"/>
      <c r="B437" s="1"/>
      <c r="C437" s="1"/>
      <c r="D437" s="1"/>
      <c r="E437" s="1"/>
      <c r="F437" s="2"/>
      <c r="G437" s="1"/>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row>
    <row r="438" spans="1:45" ht="15.75" customHeight="1">
      <c r="A438" s="1"/>
      <c r="B438" s="1"/>
      <c r="C438" s="1"/>
      <c r="D438" s="1"/>
      <c r="E438" s="1"/>
      <c r="F438" s="2"/>
      <c r="G438" s="1"/>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row>
    <row r="439" spans="1:45" ht="15.75" customHeight="1">
      <c r="A439" s="1"/>
      <c r="B439" s="1"/>
      <c r="C439" s="1"/>
      <c r="D439" s="1"/>
      <c r="E439" s="1"/>
      <c r="F439" s="2"/>
      <c r="G439" s="1"/>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row>
    <row r="440" spans="1:45" ht="15.75" customHeight="1">
      <c r="A440" s="1"/>
      <c r="B440" s="1"/>
      <c r="C440" s="1"/>
      <c r="D440" s="1"/>
      <c r="E440" s="1"/>
      <c r="F440" s="2"/>
      <c r="G440" s="1"/>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row>
    <row r="441" spans="1:45" ht="15.75" customHeight="1">
      <c r="A441" s="1"/>
      <c r="B441" s="1"/>
      <c r="C441" s="1"/>
      <c r="D441" s="1"/>
      <c r="E441" s="1"/>
      <c r="F441" s="2"/>
      <c r="G441" s="1"/>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row>
    <row r="442" spans="1:45" ht="15.75" customHeight="1">
      <c r="A442" s="1"/>
      <c r="B442" s="1"/>
      <c r="C442" s="1"/>
      <c r="D442" s="1"/>
      <c r="E442" s="1"/>
      <c r="F442" s="2"/>
      <c r="G442" s="1"/>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row>
    <row r="443" spans="1:45" ht="15.75" customHeight="1">
      <c r="A443" s="1"/>
      <c r="B443" s="1"/>
      <c r="C443" s="1"/>
      <c r="D443" s="1"/>
      <c r="E443" s="1"/>
      <c r="F443" s="2"/>
      <c r="G443" s="1"/>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row>
    <row r="444" spans="1:45" ht="15.75" customHeight="1">
      <c r="A444" s="1"/>
      <c r="B444" s="1"/>
      <c r="C444" s="1"/>
      <c r="D444" s="1"/>
      <c r="E444" s="1"/>
      <c r="F444" s="2"/>
      <c r="G444" s="1"/>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row>
    <row r="445" spans="1:45" ht="15.75" customHeight="1">
      <c r="A445" s="1"/>
      <c r="B445" s="1"/>
      <c r="C445" s="1"/>
      <c r="D445" s="1"/>
      <c r="E445" s="1"/>
      <c r="F445" s="2"/>
      <c r="G445" s="1"/>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row>
    <row r="446" spans="1:45" ht="15.75" customHeight="1">
      <c r="A446" s="1"/>
      <c r="B446" s="1"/>
      <c r="C446" s="1"/>
      <c r="D446" s="1"/>
      <c r="E446" s="1"/>
      <c r="F446" s="2"/>
      <c r="G446" s="1"/>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row>
    <row r="447" spans="1:45" ht="15.75" customHeight="1">
      <c r="A447" s="1"/>
      <c r="B447" s="1"/>
      <c r="C447" s="1"/>
      <c r="D447" s="1"/>
      <c r="E447" s="1"/>
      <c r="F447" s="2"/>
      <c r="G447" s="1"/>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row>
    <row r="448" spans="1:45" ht="15.75" customHeight="1">
      <c r="A448" s="1"/>
      <c r="B448" s="1"/>
      <c r="C448" s="1"/>
      <c r="D448" s="1"/>
      <c r="E448" s="1"/>
      <c r="F448" s="2"/>
      <c r="G448" s="1"/>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row>
    <row r="449" spans="1:45" ht="15.75" customHeight="1">
      <c r="A449" s="1"/>
      <c r="B449" s="1"/>
      <c r="C449" s="1"/>
      <c r="D449" s="1"/>
      <c r="E449" s="1"/>
      <c r="F449" s="2"/>
      <c r="G449" s="1"/>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row>
    <row r="450" spans="1:45" ht="15.75" customHeight="1">
      <c r="A450" s="1"/>
      <c r="B450" s="1"/>
      <c r="C450" s="1"/>
      <c r="D450" s="1"/>
      <c r="E450" s="1"/>
      <c r="F450" s="2"/>
      <c r="G450" s="1"/>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row>
    <row r="451" spans="1:45" ht="15.75" customHeight="1">
      <c r="A451" s="1"/>
      <c r="B451" s="1"/>
      <c r="C451" s="1"/>
      <c r="D451" s="1"/>
      <c r="E451" s="1"/>
      <c r="F451" s="2"/>
      <c r="G451" s="1"/>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row>
    <row r="452" spans="1:45" ht="15.75" customHeight="1">
      <c r="A452" s="1"/>
      <c r="B452" s="1"/>
      <c r="C452" s="1"/>
      <c r="D452" s="1"/>
      <c r="E452" s="1"/>
      <c r="F452" s="2"/>
      <c r="G452" s="1"/>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row>
    <row r="453" spans="1:45" ht="15.75" customHeight="1">
      <c r="A453" s="1"/>
      <c r="B453" s="1"/>
      <c r="C453" s="1"/>
      <c r="D453" s="1"/>
      <c r="E453" s="1"/>
      <c r="F453" s="2"/>
      <c r="G453" s="1"/>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row>
    <row r="454" spans="1:45" ht="15.75" customHeight="1">
      <c r="A454" s="1"/>
      <c r="B454" s="1"/>
      <c r="C454" s="1"/>
      <c r="D454" s="1"/>
      <c r="E454" s="1"/>
      <c r="F454" s="2"/>
      <c r="G454" s="1"/>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row>
    <row r="455" spans="1:45" ht="15.75" customHeight="1">
      <c r="A455" s="1"/>
      <c r="B455" s="1"/>
      <c r="C455" s="1"/>
      <c r="D455" s="1"/>
      <c r="E455" s="1"/>
      <c r="F455" s="2"/>
      <c r="G455" s="1"/>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row>
    <row r="456" spans="1:45" ht="15.75" customHeight="1">
      <c r="A456" s="1"/>
      <c r="B456" s="1"/>
      <c r="C456" s="1"/>
      <c r="D456" s="1"/>
      <c r="E456" s="1"/>
      <c r="F456" s="2"/>
      <c r="G456" s="1"/>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row>
    <row r="457" spans="1:45" ht="15.75" customHeight="1">
      <c r="A457" s="1"/>
      <c r="B457" s="1"/>
      <c r="C457" s="1"/>
      <c r="D457" s="1"/>
      <c r="E457" s="1"/>
      <c r="F457" s="2"/>
      <c r="G457" s="1"/>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row>
    <row r="458" spans="1:45" ht="15.75" customHeight="1">
      <c r="A458" s="1"/>
      <c r="B458" s="1"/>
      <c r="C458" s="1"/>
      <c r="D458" s="1"/>
      <c r="E458" s="1"/>
      <c r="F458" s="2"/>
      <c r="G458" s="1"/>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row>
    <row r="459" spans="1:45" ht="15.75" customHeight="1">
      <c r="A459" s="1"/>
      <c r="B459" s="1"/>
      <c r="C459" s="1"/>
      <c r="D459" s="1"/>
      <c r="E459" s="1"/>
      <c r="F459" s="2"/>
      <c r="G459" s="1"/>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row>
    <row r="460" spans="1:45" ht="15.75" customHeight="1">
      <c r="A460" s="1"/>
      <c r="B460" s="1"/>
      <c r="C460" s="1"/>
      <c r="D460" s="1"/>
      <c r="E460" s="1"/>
      <c r="F460" s="2"/>
      <c r="G460" s="1"/>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row>
    <row r="461" spans="1:45" ht="15.75" customHeight="1">
      <c r="A461" s="1"/>
      <c r="B461" s="1"/>
      <c r="C461" s="1"/>
      <c r="D461" s="1"/>
      <c r="E461" s="1"/>
      <c r="F461" s="2"/>
      <c r="G461" s="1"/>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row>
    <row r="462" spans="1:45" ht="15.75" customHeight="1">
      <c r="A462" s="1"/>
      <c r="B462" s="1"/>
      <c r="C462" s="1"/>
      <c r="D462" s="1"/>
      <c r="E462" s="1"/>
      <c r="F462" s="2"/>
      <c r="G462" s="1"/>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row>
    <row r="463" spans="1:45" ht="15.75" customHeight="1">
      <c r="A463" s="1"/>
      <c r="B463" s="1"/>
      <c r="C463" s="1"/>
      <c r="D463" s="1"/>
      <c r="E463" s="1"/>
      <c r="F463" s="2"/>
      <c r="G463" s="1"/>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row>
    <row r="464" spans="1:45" ht="15.75" customHeight="1">
      <c r="A464" s="1"/>
      <c r="B464" s="1"/>
      <c r="C464" s="1"/>
      <c r="D464" s="1"/>
      <c r="E464" s="1"/>
      <c r="F464" s="2"/>
      <c r="G464" s="1"/>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row>
    <row r="465" spans="1:45" ht="15.75" customHeight="1">
      <c r="A465" s="1"/>
      <c r="B465" s="1"/>
      <c r="C465" s="1"/>
      <c r="D465" s="1"/>
      <c r="E465" s="1"/>
      <c r="F465" s="2"/>
      <c r="G465" s="1"/>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row>
    <row r="466" spans="1:45" ht="15.75" customHeight="1">
      <c r="A466" s="1"/>
      <c r="B466" s="1"/>
      <c r="C466" s="1"/>
      <c r="D466" s="1"/>
      <c r="E466" s="1"/>
      <c r="F466" s="2"/>
      <c r="G466" s="1"/>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row>
    <row r="467" spans="1:45" ht="15.75" customHeight="1">
      <c r="A467" s="1"/>
      <c r="B467" s="1"/>
      <c r="C467" s="1"/>
      <c r="D467" s="1"/>
      <c r="E467" s="1"/>
      <c r="F467" s="2"/>
      <c r="G467" s="1"/>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row>
    <row r="468" spans="1:45" ht="15.75" customHeight="1">
      <c r="A468" s="1"/>
      <c r="B468" s="1"/>
      <c r="C468" s="1"/>
      <c r="D468" s="1"/>
      <c r="E468" s="1"/>
      <c r="F468" s="2"/>
      <c r="G468" s="1"/>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row>
    <row r="469" spans="1:45" ht="15.75" customHeight="1">
      <c r="A469" s="1"/>
      <c r="B469" s="1"/>
      <c r="C469" s="1"/>
      <c r="D469" s="1"/>
      <c r="E469" s="1"/>
      <c r="F469" s="2"/>
      <c r="G469" s="1"/>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row>
    <row r="470" spans="1:45" ht="15.75" customHeight="1">
      <c r="A470" s="1"/>
      <c r="B470" s="1"/>
      <c r="C470" s="1"/>
      <c r="D470" s="1"/>
      <c r="E470" s="1"/>
      <c r="F470" s="2"/>
      <c r="G470" s="1"/>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row>
    <row r="471" spans="1:45" ht="15.75" customHeight="1">
      <c r="A471" s="1"/>
      <c r="B471" s="1"/>
      <c r="C471" s="1"/>
      <c r="D471" s="1"/>
      <c r="E471" s="1"/>
      <c r="F471" s="2"/>
      <c r="G471" s="1"/>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row>
    <row r="472" spans="1:45" ht="15.75" customHeight="1">
      <c r="A472" s="1"/>
      <c r="B472" s="1"/>
      <c r="C472" s="1"/>
      <c r="D472" s="1"/>
      <c r="E472" s="1"/>
      <c r="F472" s="2"/>
      <c r="G472" s="1"/>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row>
    <row r="473" spans="1:45" ht="15.75" customHeight="1">
      <c r="A473" s="1"/>
      <c r="B473" s="1"/>
      <c r="C473" s="1"/>
      <c r="D473" s="1"/>
      <c r="E473" s="1"/>
      <c r="F473" s="2"/>
      <c r="G473" s="1"/>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row>
    <row r="474" spans="1:45" ht="15.75" customHeight="1">
      <c r="A474" s="1"/>
      <c r="B474" s="1"/>
      <c r="C474" s="1"/>
      <c r="D474" s="1"/>
      <c r="E474" s="1"/>
      <c r="F474" s="2"/>
      <c r="G474" s="1"/>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row>
    <row r="475" spans="1:45" ht="15.75" customHeight="1">
      <c r="A475" s="1"/>
      <c r="B475" s="1"/>
      <c r="C475" s="1"/>
      <c r="D475" s="1"/>
      <c r="E475" s="1"/>
      <c r="F475" s="2"/>
      <c r="G475" s="1"/>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row>
    <row r="476" spans="1:45" ht="15.75" customHeight="1">
      <c r="A476" s="1"/>
      <c r="B476" s="1"/>
      <c r="C476" s="1"/>
      <c r="D476" s="1"/>
      <c r="E476" s="1"/>
      <c r="F476" s="2"/>
      <c r="G476" s="1"/>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row>
    <row r="477" spans="1:45" ht="15.75" customHeight="1">
      <c r="A477" s="1"/>
      <c r="B477" s="1"/>
      <c r="C477" s="1"/>
      <c r="D477" s="1"/>
      <c r="E477" s="1"/>
      <c r="F477" s="2"/>
      <c r="G477" s="1"/>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row>
    <row r="478" spans="1:45" ht="15.75" customHeight="1">
      <c r="A478" s="1"/>
      <c r="B478" s="1"/>
      <c r="C478" s="1"/>
      <c r="D478" s="1"/>
      <c r="E478" s="1"/>
      <c r="F478" s="2"/>
      <c r="G478" s="1"/>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row>
    <row r="479" spans="1:45" ht="15.75" customHeight="1">
      <c r="A479" s="1"/>
      <c r="B479" s="1"/>
      <c r="C479" s="1"/>
      <c r="D479" s="1"/>
      <c r="E479" s="1"/>
      <c r="F479" s="2"/>
      <c r="G479" s="1"/>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row>
    <row r="480" spans="1:45" ht="15.75" customHeight="1">
      <c r="A480" s="1"/>
      <c r="B480" s="1"/>
      <c r="C480" s="1"/>
      <c r="D480" s="1"/>
      <c r="E480" s="1"/>
      <c r="F480" s="2"/>
      <c r="G480" s="1"/>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row>
    <row r="481" spans="1:45" ht="15.75" customHeight="1">
      <c r="A481" s="1"/>
      <c r="B481" s="1"/>
      <c r="C481" s="1"/>
      <c r="D481" s="1"/>
      <c r="E481" s="1"/>
      <c r="F481" s="2"/>
      <c r="G481" s="1"/>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row>
    <row r="482" spans="1:45" ht="15.75" customHeight="1">
      <c r="A482" s="1"/>
      <c r="B482" s="1"/>
      <c r="C482" s="1"/>
      <c r="D482" s="1"/>
      <c r="E482" s="1"/>
      <c r="F482" s="2"/>
      <c r="G482" s="1"/>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row>
    <row r="483" spans="1:45" ht="15.75" customHeight="1">
      <c r="A483" s="1"/>
      <c r="B483" s="1"/>
      <c r="C483" s="1"/>
      <c r="D483" s="1"/>
      <c r="E483" s="1"/>
      <c r="F483" s="2"/>
      <c r="G483" s="1"/>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row>
    <row r="484" spans="1:45" ht="15.75" customHeight="1">
      <c r="A484" s="1"/>
      <c r="B484" s="1"/>
      <c r="C484" s="1"/>
      <c r="D484" s="1"/>
      <c r="E484" s="1"/>
      <c r="F484" s="2"/>
      <c r="G484" s="1"/>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row>
    <row r="485" spans="1:45" ht="15.75" customHeight="1">
      <c r="A485" s="1"/>
      <c r="B485" s="1"/>
      <c r="C485" s="1"/>
      <c r="D485" s="1"/>
      <c r="E485" s="1"/>
      <c r="F485" s="2"/>
      <c r="G485" s="1"/>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row>
    <row r="486" spans="1:45" ht="15.75" customHeight="1">
      <c r="A486" s="1"/>
      <c r="B486" s="1"/>
      <c r="C486" s="1"/>
      <c r="D486" s="1"/>
      <c r="E486" s="1"/>
      <c r="F486" s="2"/>
      <c r="G486" s="1"/>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row>
    <row r="487" spans="1:45" ht="15.75" customHeight="1">
      <c r="A487" s="1"/>
      <c r="B487" s="1"/>
      <c r="C487" s="1"/>
      <c r="D487" s="1"/>
      <c r="E487" s="1"/>
      <c r="F487" s="2"/>
      <c r="G487" s="1"/>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row>
    <row r="488" spans="1:45" ht="15.75" customHeight="1">
      <c r="A488" s="1"/>
      <c r="B488" s="1"/>
      <c r="C488" s="1"/>
      <c r="D488" s="1"/>
      <c r="E488" s="1"/>
      <c r="F488" s="2"/>
      <c r="G488" s="1"/>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row>
    <row r="489" spans="1:45" ht="15.75" customHeight="1">
      <c r="A489" s="1"/>
      <c r="B489" s="1"/>
      <c r="C489" s="1"/>
      <c r="D489" s="1"/>
      <c r="E489" s="1"/>
      <c r="F489" s="2"/>
      <c r="G489" s="1"/>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row>
    <row r="490" spans="1:45" ht="15.75" customHeight="1">
      <c r="A490" s="1"/>
      <c r="B490" s="1"/>
      <c r="C490" s="1"/>
      <c r="D490" s="1"/>
      <c r="E490" s="1"/>
      <c r="F490" s="2"/>
      <c r="G490" s="1"/>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row>
    <row r="491" spans="1:45" ht="15.75" customHeight="1">
      <c r="A491" s="1"/>
      <c r="B491" s="1"/>
      <c r="C491" s="1"/>
      <c r="D491" s="1"/>
      <c r="E491" s="1"/>
      <c r="F491" s="2"/>
      <c r="G491" s="1"/>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row>
    <row r="492" spans="1:45" ht="15.75" customHeight="1">
      <c r="A492" s="1"/>
      <c r="B492" s="1"/>
      <c r="C492" s="1"/>
      <c r="D492" s="1"/>
      <c r="E492" s="1"/>
      <c r="F492" s="2"/>
      <c r="G492" s="1"/>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row>
    <row r="493" spans="1:45" ht="15.75" customHeight="1">
      <c r="A493" s="1"/>
      <c r="B493" s="1"/>
      <c r="C493" s="1"/>
      <c r="D493" s="1"/>
      <c r="E493" s="1"/>
      <c r="F493" s="2"/>
      <c r="G493" s="1"/>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row>
    <row r="494" spans="1:45" ht="15.75" customHeight="1">
      <c r="A494" s="1"/>
      <c r="B494" s="1"/>
      <c r="C494" s="1"/>
      <c r="D494" s="1"/>
      <c r="E494" s="1"/>
      <c r="F494" s="2"/>
      <c r="G494" s="1"/>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row>
    <row r="495" spans="1:45" ht="15.75" customHeight="1">
      <c r="A495" s="1"/>
      <c r="B495" s="1"/>
      <c r="C495" s="1"/>
      <c r="D495" s="1"/>
      <c r="E495" s="1"/>
      <c r="F495" s="2"/>
      <c r="G495" s="1"/>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row>
    <row r="496" spans="1:45" ht="15.75" customHeight="1">
      <c r="A496" s="1"/>
      <c r="B496" s="1"/>
      <c r="C496" s="1"/>
      <c r="D496" s="1"/>
      <c r="E496" s="1"/>
      <c r="F496" s="2"/>
      <c r="G496" s="1"/>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row>
    <row r="497" spans="1:45" ht="15.75" customHeight="1">
      <c r="A497" s="1"/>
      <c r="B497" s="1"/>
      <c r="C497" s="1"/>
      <c r="D497" s="1"/>
      <c r="E497" s="1"/>
      <c r="F497" s="2"/>
      <c r="G497" s="1"/>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row>
    <row r="498" spans="1:45" ht="15.75" customHeight="1">
      <c r="A498" s="1"/>
      <c r="B498" s="1"/>
      <c r="C498" s="1"/>
      <c r="D498" s="1"/>
      <c r="E498" s="1"/>
      <c r="F498" s="2"/>
      <c r="G498" s="1"/>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row>
    <row r="499" spans="1:45" ht="15.75" customHeight="1">
      <c r="A499" s="1"/>
      <c r="B499" s="1"/>
      <c r="C499" s="1"/>
      <c r="D499" s="1"/>
      <c r="E499" s="1"/>
      <c r="F499" s="2"/>
      <c r="G499" s="1"/>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row>
    <row r="500" spans="1:45" ht="15.75" customHeight="1">
      <c r="A500" s="1"/>
      <c r="B500" s="1"/>
      <c r="C500" s="1"/>
      <c r="D500" s="1"/>
      <c r="E500" s="1"/>
      <c r="F500" s="2"/>
      <c r="G500" s="1"/>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row>
    <row r="501" spans="1:45" ht="15.75" customHeight="1">
      <c r="A501" s="1"/>
      <c r="B501" s="1"/>
      <c r="C501" s="1"/>
      <c r="D501" s="1"/>
      <c r="E501" s="1"/>
      <c r="F501" s="2"/>
      <c r="G501" s="1"/>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row>
    <row r="502" spans="1:45" ht="15.75" customHeight="1">
      <c r="A502" s="1"/>
      <c r="B502" s="1"/>
      <c r="C502" s="1"/>
      <c r="D502" s="1"/>
      <c r="E502" s="1"/>
      <c r="F502" s="2"/>
      <c r="G502" s="1"/>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row>
    <row r="503" spans="1:45" ht="15.75" customHeight="1">
      <c r="A503" s="1"/>
      <c r="B503" s="1"/>
      <c r="C503" s="1"/>
      <c r="D503" s="1"/>
      <c r="E503" s="1"/>
      <c r="F503" s="2"/>
      <c r="G503" s="1"/>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row>
    <row r="504" spans="1:45" ht="15.75" customHeight="1">
      <c r="A504" s="1"/>
      <c r="B504" s="1"/>
      <c r="C504" s="1"/>
      <c r="D504" s="1"/>
      <c r="E504" s="1"/>
      <c r="F504" s="2"/>
      <c r="G504" s="1"/>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row>
    <row r="505" spans="1:45" ht="15.75" customHeight="1">
      <c r="A505" s="1"/>
      <c r="B505" s="1"/>
      <c r="C505" s="1"/>
      <c r="D505" s="1"/>
      <c r="E505" s="1"/>
      <c r="F505" s="2"/>
      <c r="G505" s="1"/>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row>
    <row r="506" spans="1:45" ht="15.75" customHeight="1">
      <c r="A506" s="1"/>
      <c r="B506" s="1"/>
      <c r="C506" s="1"/>
      <c r="D506" s="1"/>
      <c r="E506" s="1"/>
      <c r="F506" s="2"/>
      <c r="G506" s="1"/>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row>
    <row r="507" spans="1:45" ht="15.75" customHeight="1">
      <c r="A507" s="1"/>
      <c r="B507" s="1"/>
      <c r="C507" s="1"/>
      <c r="D507" s="1"/>
      <c r="E507" s="1"/>
      <c r="F507" s="2"/>
      <c r="G507" s="1"/>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row>
    <row r="508" spans="1:45" ht="15.75" customHeight="1">
      <c r="A508" s="1"/>
      <c r="B508" s="1"/>
      <c r="C508" s="1"/>
      <c r="D508" s="1"/>
      <c r="E508" s="1"/>
      <c r="F508" s="2"/>
      <c r="G508" s="1"/>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row>
    <row r="509" spans="1:45" ht="15.75" customHeight="1">
      <c r="A509" s="1"/>
      <c r="B509" s="1"/>
      <c r="C509" s="1"/>
      <c r="D509" s="1"/>
      <c r="E509" s="1"/>
      <c r="F509" s="2"/>
      <c r="G509" s="1"/>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row>
    <row r="510" spans="1:45" ht="15.75" customHeight="1">
      <c r="A510" s="1"/>
      <c r="B510" s="1"/>
      <c r="C510" s="1"/>
      <c r="D510" s="1"/>
      <c r="E510" s="1"/>
      <c r="F510" s="2"/>
      <c r="G510" s="1"/>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row>
    <row r="511" spans="1:45" ht="15.75" customHeight="1">
      <c r="A511" s="1"/>
      <c r="B511" s="1"/>
      <c r="C511" s="1"/>
      <c r="D511" s="1"/>
      <c r="E511" s="1"/>
      <c r="F511" s="2"/>
      <c r="G511" s="1"/>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row>
    <row r="512" spans="1:45" ht="15.75" customHeight="1">
      <c r="A512" s="1"/>
      <c r="B512" s="1"/>
      <c r="C512" s="1"/>
      <c r="D512" s="1"/>
      <c r="E512" s="1"/>
      <c r="F512" s="2"/>
      <c r="G512" s="1"/>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row>
    <row r="513" spans="1:45" ht="15.75" customHeight="1">
      <c r="A513" s="1"/>
      <c r="B513" s="1"/>
      <c r="C513" s="1"/>
      <c r="D513" s="1"/>
      <c r="E513" s="1"/>
      <c r="F513" s="2"/>
      <c r="G513" s="1"/>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row>
    <row r="514" spans="1:45" ht="15.75" customHeight="1">
      <c r="A514" s="1"/>
      <c r="B514" s="1"/>
      <c r="C514" s="1"/>
      <c r="D514" s="1"/>
      <c r="E514" s="1"/>
      <c r="F514" s="2"/>
      <c r="G514" s="1"/>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row>
    <row r="515" spans="1:45" ht="15.75" customHeight="1">
      <c r="A515" s="1"/>
      <c r="B515" s="1"/>
      <c r="C515" s="1"/>
      <c r="D515" s="1"/>
      <c r="E515" s="1"/>
      <c r="F515" s="2"/>
      <c r="G515" s="1"/>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row>
    <row r="516" spans="1:45" ht="15.75" customHeight="1">
      <c r="A516" s="1"/>
      <c r="B516" s="1"/>
      <c r="C516" s="1"/>
      <c r="D516" s="1"/>
      <c r="E516" s="1"/>
      <c r="F516" s="2"/>
      <c r="G516" s="1"/>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row>
    <row r="517" spans="1:45" ht="15.75" customHeight="1">
      <c r="A517" s="1"/>
      <c r="B517" s="1"/>
      <c r="C517" s="1"/>
      <c r="D517" s="1"/>
      <c r="E517" s="1"/>
      <c r="F517" s="2"/>
      <c r="G517" s="1"/>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row>
    <row r="518" spans="1:45" ht="15.75" customHeight="1">
      <c r="A518" s="1"/>
      <c r="B518" s="1"/>
      <c r="C518" s="1"/>
      <c r="D518" s="1"/>
      <c r="E518" s="1"/>
      <c r="F518" s="2"/>
      <c r="G518" s="1"/>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row>
    <row r="519" spans="1:45" ht="15.75" customHeight="1">
      <c r="A519" s="1"/>
      <c r="B519" s="1"/>
      <c r="C519" s="1"/>
      <c r="D519" s="1"/>
      <c r="E519" s="1"/>
      <c r="F519" s="2"/>
      <c r="G519" s="1"/>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row>
    <row r="520" spans="1:45" ht="15.75" customHeight="1">
      <c r="A520" s="1"/>
      <c r="B520" s="1"/>
      <c r="C520" s="1"/>
      <c r="D520" s="1"/>
      <c r="E520" s="1"/>
      <c r="F520" s="2"/>
      <c r="G520" s="1"/>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row>
    <row r="521" spans="1:45" ht="15.75" customHeight="1">
      <c r="A521" s="1"/>
      <c r="B521" s="1"/>
      <c r="C521" s="1"/>
      <c r="D521" s="1"/>
      <c r="E521" s="1"/>
      <c r="F521" s="2"/>
      <c r="G521" s="1"/>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row>
    <row r="522" spans="1:45" ht="15.75" customHeight="1">
      <c r="A522" s="1"/>
      <c r="B522" s="1"/>
      <c r="C522" s="1"/>
      <c r="D522" s="1"/>
      <c r="E522" s="1"/>
      <c r="F522" s="2"/>
      <c r="G522" s="1"/>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row>
    <row r="523" spans="1:45" ht="15.75" customHeight="1">
      <c r="A523" s="1"/>
      <c r="B523" s="1"/>
      <c r="C523" s="1"/>
      <c r="D523" s="1"/>
      <c r="E523" s="1"/>
      <c r="F523" s="2"/>
      <c r="G523" s="1"/>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row>
    <row r="524" spans="1:45" ht="15.75" customHeight="1">
      <c r="A524" s="1"/>
      <c r="B524" s="1"/>
      <c r="C524" s="1"/>
      <c r="D524" s="1"/>
      <c r="E524" s="1"/>
      <c r="F524" s="2"/>
      <c r="G524" s="1"/>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row>
    <row r="525" spans="1:45" ht="15.75" customHeight="1">
      <c r="A525" s="1"/>
      <c r="B525" s="1"/>
      <c r="C525" s="1"/>
      <c r="D525" s="1"/>
      <c r="E525" s="1"/>
      <c r="F525" s="2"/>
      <c r="G525" s="1"/>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row>
    <row r="526" spans="1:45" ht="15.75" customHeight="1">
      <c r="A526" s="1"/>
      <c r="B526" s="1"/>
      <c r="C526" s="1"/>
      <c r="D526" s="1"/>
      <c r="E526" s="1"/>
      <c r="F526" s="2"/>
      <c r="G526" s="1"/>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row>
    <row r="527" spans="1:45" ht="15.75" customHeight="1">
      <c r="A527" s="1"/>
      <c r="B527" s="1"/>
      <c r="C527" s="1"/>
      <c r="D527" s="1"/>
      <c r="E527" s="1"/>
      <c r="F527" s="2"/>
      <c r="G527" s="1"/>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row>
    <row r="528" spans="1:45" ht="15.75" customHeight="1">
      <c r="A528" s="1"/>
      <c r="B528" s="1"/>
      <c r="C528" s="1"/>
      <c r="D528" s="1"/>
      <c r="E528" s="1"/>
      <c r="F528" s="2"/>
      <c r="G528" s="1"/>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row>
    <row r="529" spans="1:45" ht="15.75" customHeight="1">
      <c r="A529" s="1"/>
      <c r="B529" s="1"/>
      <c r="C529" s="1"/>
      <c r="D529" s="1"/>
      <c r="E529" s="1"/>
      <c r="F529" s="2"/>
      <c r="G529" s="1"/>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row>
    <row r="530" spans="1:45" ht="15.75" customHeight="1">
      <c r="A530" s="1"/>
      <c r="B530" s="1"/>
      <c r="C530" s="1"/>
      <c r="D530" s="1"/>
      <c r="E530" s="1"/>
      <c r="F530" s="2"/>
      <c r="G530" s="1"/>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row>
    <row r="531" spans="1:45" ht="15.75" customHeight="1">
      <c r="A531" s="1"/>
      <c r="B531" s="1"/>
      <c r="C531" s="1"/>
      <c r="D531" s="1"/>
      <c r="E531" s="1"/>
      <c r="F531" s="2"/>
      <c r="G531" s="1"/>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row>
    <row r="532" spans="1:45" ht="15.75" customHeight="1">
      <c r="A532" s="1"/>
      <c r="B532" s="1"/>
      <c r="C532" s="1"/>
      <c r="D532" s="1"/>
      <c r="E532" s="1"/>
      <c r="F532" s="2"/>
      <c r="G532" s="1"/>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row>
    <row r="533" spans="1:45" ht="15.75" customHeight="1">
      <c r="A533" s="1"/>
      <c r="B533" s="1"/>
      <c r="C533" s="1"/>
      <c r="D533" s="1"/>
      <c r="E533" s="1"/>
      <c r="F533" s="2"/>
      <c r="G533" s="1"/>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row>
    <row r="534" spans="1:45" ht="15.75" customHeight="1">
      <c r="A534" s="1"/>
      <c r="B534" s="1"/>
      <c r="C534" s="1"/>
      <c r="D534" s="1"/>
      <c r="E534" s="1"/>
      <c r="F534" s="2"/>
      <c r="G534" s="1"/>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row>
    <row r="535" spans="1:45" ht="15.75" customHeight="1">
      <c r="A535" s="1"/>
      <c r="B535" s="1"/>
      <c r="C535" s="1"/>
      <c r="D535" s="1"/>
      <c r="E535" s="1"/>
      <c r="F535" s="2"/>
      <c r="G535" s="1"/>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row>
    <row r="536" spans="1:45" ht="15.75" customHeight="1">
      <c r="A536" s="1"/>
      <c r="B536" s="1"/>
      <c r="C536" s="1"/>
      <c r="D536" s="1"/>
      <c r="E536" s="1"/>
      <c r="F536" s="2"/>
      <c r="G536" s="1"/>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row>
    <row r="537" spans="1:45" ht="15.75" customHeight="1">
      <c r="A537" s="1"/>
      <c r="B537" s="1"/>
      <c r="C537" s="1"/>
      <c r="D537" s="1"/>
      <c r="E537" s="1"/>
      <c r="F537" s="2"/>
      <c r="G537" s="1"/>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row>
    <row r="538" spans="1:45" ht="15.75" customHeight="1">
      <c r="A538" s="1"/>
      <c r="B538" s="1"/>
      <c r="C538" s="1"/>
      <c r="D538" s="1"/>
      <c r="E538" s="1"/>
      <c r="F538" s="2"/>
      <c r="G538" s="1"/>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row>
    <row r="539" spans="1:45" ht="15.75" customHeight="1">
      <c r="A539" s="1"/>
      <c r="B539" s="1"/>
      <c r="C539" s="1"/>
      <c r="D539" s="1"/>
      <c r="E539" s="1"/>
      <c r="F539" s="2"/>
      <c r="G539" s="1"/>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row>
    <row r="540" spans="1:45" ht="15.75" customHeight="1">
      <c r="A540" s="1"/>
      <c r="B540" s="1"/>
      <c r="C540" s="1"/>
      <c r="D540" s="1"/>
      <c r="E540" s="1"/>
      <c r="F540" s="2"/>
      <c r="G540" s="1"/>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row>
    <row r="541" spans="1:45" ht="15.75" customHeight="1">
      <c r="A541" s="1"/>
      <c r="B541" s="1"/>
      <c r="C541" s="1"/>
      <c r="D541" s="1"/>
      <c r="E541" s="1"/>
      <c r="F541" s="2"/>
      <c r="G541" s="1"/>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row>
    <row r="542" spans="1:45" ht="15.75" customHeight="1">
      <c r="A542" s="1"/>
      <c r="B542" s="1"/>
      <c r="C542" s="1"/>
      <c r="D542" s="1"/>
      <c r="E542" s="1"/>
      <c r="F542" s="2"/>
      <c r="G542" s="1"/>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row>
    <row r="543" spans="1:45" ht="15.75" customHeight="1">
      <c r="A543" s="1"/>
      <c r="B543" s="1"/>
      <c r="C543" s="1"/>
      <c r="D543" s="1"/>
      <c r="E543" s="1"/>
      <c r="F543" s="2"/>
      <c r="G543" s="1"/>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row>
    <row r="544" spans="1:45" ht="15.75" customHeight="1">
      <c r="A544" s="1"/>
      <c r="B544" s="1"/>
      <c r="C544" s="1"/>
      <c r="D544" s="1"/>
      <c r="E544" s="1"/>
      <c r="F544" s="2"/>
      <c r="G544" s="1"/>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row>
    <row r="545" spans="1:45" ht="15.75" customHeight="1">
      <c r="A545" s="1"/>
      <c r="B545" s="1"/>
      <c r="C545" s="1"/>
      <c r="D545" s="1"/>
      <c r="E545" s="1"/>
      <c r="F545" s="2"/>
      <c r="G545" s="1"/>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row>
    <row r="546" spans="1:45" ht="15.75" customHeight="1">
      <c r="A546" s="1"/>
      <c r="B546" s="1"/>
      <c r="C546" s="1"/>
      <c r="D546" s="1"/>
      <c r="E546" s="1"/>
      <c r="F546" s="2"/>
      <c r="G546" s="1"/>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row>
    <row r="547" spans="1:45" ht="15.75" customHeight="1">
      <c r="A547" s="1"/>
      <c r="B547" s="1"/>
      <c r="C547" s="1"/>
      <c r="D547" s="1"/>
      <c r="E547" s="1"/>
      <c r="F547" s="2"/>
      <c r="G547" s="1"/>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row>
    <row r="548" spans="1:45" ht="15.75" customHeight="1">
      <c r="A548" s="1"/>
      <c r="B548" s="1"/>
      <c r="C548" s="1"/>
      <c r="D548" s="1"/>
      <c r="E548" s="1"/>
      <c r="F548" s="2"/>
      <c r="G548" s="1"/>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row>
    <row r="549" spans="1:45" ht="15.75" customHeight="1">
      <c r="A549" s="1"/>
      <c r="B549" s="1"/>
      <c r="C549" s="1"/>
      <c r="D549" s="1"/>
      <c r="E549" s="1"/>
      <c r="F549" s="2"/>
      <c r="G549" s="1"/>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row>
    <row r="550" spans="1:45" ht="15.75" customHeight="1">
      <c r="A550" s="1"/>
      <c r="B550" s="1"/>
      <c r="C550" s="1"/>
      <c r="D550" s="1"/>
      <c r="E550" s="1"/>
      <c r="F550" s="2"/>
      <c r="G550" s="1"/>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row>
    <row r="551" spans="1:45" ht="15.75" customHeight="1">
      <c r="A551" s="1"/>
      <c r="B551" s="1"/>
      <c r="C551" s="1"/>
      <c r="D551" s="1"/>
      <c r="E551" s="1"/>
      <c r="F551" s="2"/>
      <c r="G551" s="1"/>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row>
    <row r="552" spans="1:45" ht="15.75" customHeight="1">
      <c r="A552" s="1"/>
      <c r="B552" s="1"/>
      <c r="C552" s="1"/>
      <c r="D552" s="1"/>
      <c r="E552" s="1"/>
      <c r="F552" s="2"/>
      <c r="G552" s="1"/>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row>
    <row r="553" spans="1:45" ht="15.75" customHeight="1">
      <c r="A553" s="1"/>
      <c r="B553" s="1"/>
      <c r="C553" s="1"/>
      <c r="D553" s="1"/>
      <c r="E553" s="1"/>
      <c r="F553" s="2"/>
      <c r="G553" s="1"/>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row>
    <row r="554" spans="1:45" ht="15.75" customHeight="1">
      <c r="A554" s="1"/>
      <c r="B554" s="1"/>
      <c r="C554" s="1"/>
      <c r="D554" s="1"/>
      <c r="E554" s="1"/>
      <c r="F554" s="2"/>
      <c r="G554" s="1"/>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row>
    <row r="555" spans="1:45" ht="15.75" customHeight="1">
      <c r="A555" s="1"/>
      <c r="B555" s="1"/>
      <c r="C555" s="1"/>
      <c r="D555" s="1"/>
      <c r="E555" s="1"/>
      <c r="F555" s="2"/>
      <c r="G555" s="1"/>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row>
    <row r="556" spans="1:45" ht="15.75" customHeight="1">
      <c r="A556" s="1"/>
      <c r="B556" s="1"/>
      <c r="C556" s="1"/>
      <c r="D556" s="1"/>
      <c r="E556" s="1"/>
      <c r="F556" s="2"/>
      <c r="G556" s="1"/>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row>
    <row r="557" spans="1:45" ht="15.75" customHeight="1">
      <c r="A557" s="1"/>
      <c r="B557" s="1"/>
      <c r="C557" s="1"/>
      <c r="D557" s="1"/>
      <c r="E557" s="1"/>
      <c r="F557" s="2"/>
      <c r="G557" s="1"/>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row>
    <row r="558" spans="1:45" ht="15.75" customHeight="1">
      <c r="A558" s="1"/>
      <c r="B558" s="1"/>
      <c r="C558" s="1"/>
      <c r="D558" s="1"/>
      <c r="E558" s="1"/>
      <c r="F558" s="2"/>
      <c r="G558" s="1"/>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row>
    <row r="559" spans="1:45" ht="15.75" customHeight="1">
      <c r="A559" s="1"/>
      <c r="B559" s="1"/>
      <c r="C559" s="1"/>
      <c r="D559" s="1"/>
      <c r="E559" s="1"/>
      <c r="F559" s="2"/>
      <c r="G559" s="1"/>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row>
    <row r="560" spans="1:45" ht="15.75" customHeight="1">
      <c r="A560" s="1"/>
      <c r="B560" s="1"/>
      <c r="C560" s="1"/>
      <c r="D560" s="1"/>
      <c r="E560" s="1"/>
      <c r="F560" s="2"/>
      <c r="G560" s="1"/>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row>
    <row r="561" spans="1:45" ht="15.75" customHeight="1">
      <c r="A561" s="1"/>
      <c r="B561" s="1"/>
      <c r="C561" s="1"/>
      <c r="D561" s="1"/>
      <c r="E561" s="1"/>
      <c r="F561" s="2"/>
      <c r="G561" s="1"/>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row>
    <row r="562" spans="1:45" ht="15.75" customHeight="1">
      <c r="A562" s="1"/>
      <c r="B562" s="1"/>
      <c r="C562" s="1"/>
      <c r="D562" s="1"/>
      <c r="E562" s="1"/>
      <c r="F562" s="2"/>
      <c r="G562" s="1"/>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row>
    <row r="563" spans="1:45" ht="15.75" customHeight="1">
      <c r="A563" s="1"/>
      <c r="B563" s="1"/>
      <c r="C563" s="1"/>
      <c r="D563" s="1"/>
      <c r="E563" s="1"/>
      <c r="F563" s="2"/>
      <c r="G563" s="1"/>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row>
    <row r="564" spans="1:45" ht="15.75" customHeight="1">
      <c r="A564" s="1"/>
      <c r="B564" s="1"/>
      <c r="C564" s="1"/>
      <c r="D564" s="1"/>
      <c r="E564" s="1"/>
      <c r="F564" s="2"/>
      <c r="G564" s="1"/>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row>
    <row r="565" spans="1:45" ht="15.75" customHeight="1">
      <c r="A565" s="1"/>
      <c r="B565" s="1"/>
      <c r="C565" s="1"/>
      <c r="D565" s="1"/>
      <c r="E565" s="1"/>
      <c r="F565" s="2"/>
      <c r="G565" s="1"/>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row>
    <row r="566" spans="1:45" ht="15.75" customHeight="1">
      <c r="A566" s="1"/>
      <c r="B566" s="1"/>
      <c r="C566" s="1"/>
      <c r="D566" s="1"/>
      <c r="E566" s="1"/>
      <c r="F566" s="2"/>
      <c r="G566" s="1"/>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row>
    <row r="567" spans="1:45" ht="15.75" customHeight="1">
      <c r="A567" s="1"/>
      <c r="B567" s="1"/>
      <c r="C567" s="1"/>
      <c r="D567" s="1"/>
      <c r="E567" s="1"/>
      <c r="F567" s="2"/>
      <c r="G567" s="1"/>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row>
    <row r="568" spans="1:45" ht="15.75" customHeight="1">
      <c r="A568" s="1"/>
      <c r="B568" s="1"/>
      <c r="C568" s="1"/>
      <c r="D568" s="1"/>
      <c r="E568" s="1"/>
      <c r="F568" s="2"/>
      <c r="G568" s="1"/>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row>
    <row r="569" spans="1:45" ht="15.75" customHeight="1">
      <c r="A569" s="1"/>
      <c r="B569" s="1"/>
      <c r="C569" s="1"/>
      <c r="D569" s="1"/>
      <c r="E569" s="1"/>
      <c r="F569" s="2"/>
      <c r="G569" s="1"/>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row>
    <row r="570" spans="1:45" ht="15.75" customHeight="1">
      <c r="A570" s="1"/>
      <c r="B570" s="1"/>
      <c r="C570" s="1"/>
      <c r="D570" s="1"/>
      <c r="E570" s="1"/>
      <c r="F570" s="2"/>
      <c r="G570" s="1"/>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row>
    <row r="571" spans="1:45" ht="15.75" customHeight="1">
      <c r="A571" s="1"/>
      <c r="B571" s="1"/>
      <c r="C571" s="1"/>
      <c r="D571" s="1"/>
      <c r="E571" s="1"/>
      <c r="F571" s="2"/>
      <c r="G571" s="1"/>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row>
    <row r="572" spans="1:45" ht="15.75" customHeight="1">
      <c r="A572" s="1"/>
      <c r="B572" s="1"/>
      <c r="C572" s="1"/>
      <c r="D572" s="1"/>
      <c r="E572" s="1"/>
      <c r="F572" s="2"/>
      <c r="G572" s="1"/>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row>
    <row r="573" spans="1:45" ht="15.75" customHeight="1">
      <c r="A573" s="1"/>
      <c r="B573" s="1"/>
      <c r="C573" s="1"/>
      <c r="D573" s="1"/>
      <c r="E573" s="1"/>
      <c r="F573" s="2"/>
      <c r="G573" s="1"/>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row>
    <row r="574" spans="1:45" ht="15.75" customHeight="1">
      <c r="A574" s="1"/>
      <c r="B574" s="1"/>
      <c r="C574" s="1"/>
      <c r="D574" s="1"/>
      <c r="E574" s="1"/>
      <c r="F574" s="2"/>
      <c r="G574" s="1"/>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row>
    <row r="575" spans="1:45" ht="15.75" customHeight="1">
      <c r="A575" s="1"/>
      <c r="B575" s="1"/>
      <c r="C575" s="1"/>
      <c r="D575" s="1"/>
      <c r="E575" s="1"/>
      <c r="F575" s="2"/>
      <c r="G575" s="1"/>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row>
    <row r="576" spans="1:45" ht="15.75" customHeight="1">
      <c r="A576" s="1"/>
      <c r="B576" s="1"/>
      <c r="C576" s="1"/>
      <c r="D576" s="1"/>
      <c r="E576" s="1"/>
      <c r="F576" s="2"/>
      <c r="G576" s="1"/>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row>
    <row r="577" spans="1:45" ht="15.75" customHeight="1">
      <c r="A577" s="1"/>
      <c r="B577" s="1"/>
      <c r="C577" s="1"/>
      <c r="D577" s="1"/>
      <c r="E577" s="1"/>
      <c r="F577" s="2"/>
      <c r="G577" s="1"/>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row>
    <row r="578" spans="1:45" ht="15.75" customHeight="1">
      <c r="A578" s="1"/>
      <c r="B578" s="1"/>
      <c r="C578" s="1"/>
      <c r="D578" s="1"/>
      <c r="E578" s="1"/>
      <c r="F578" s="2"/>
      <c r="G578" s="1"/>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row>
    <row r="579" spans="1:45" ht="15.75" customHeight="1">
      <c r="A579" s="1"/>
      <c r="B579" s="1"/>
      <c r="C579" s="1"/>
      <c r="D579" s="1"/>
      <c r="E579" s="1"/>
      <c r="F579" s="2"/>
      <c r="G579" s="1"/>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row>
    <row r="580" spans="1:45" ht="15.75" customHeight="1">
      <c r="A580" s="1"/>
      <c r="B580" s="1"/>
      <c r="C580" s="1"/>
      <c r="D580" s="1"/>
      <c r="E580" s="1"/>
      <c r="F580" s="2"/>
      <c r="G580" s="1"/>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row>
    <row r="581" spans="1:45" ht="15.75" customHeight="1">
      <c r="A581" s="1"/>
      <c r="B581" s="1"/>
      <c r="C581" s="1"/>
      <c r="D581" s="1"/>
      <c r="E581" s="1"/>
      <c r="F581" s="2"/>
      <c r="G581" s="1"/>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row>
    <row r="582" spans="1:45" ht="15.75" customHeight="1">
      <c r="A582" s="1"/>
      <c r="B582" s="1"/>
      <c r="C582" s="1"/>
      <c r="D582" s="1"/>
      <c r="E582" s="1"/>
      <c r="F582" s="2"/>
      <c r="G582" s="1"/>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row>
    <row r="583" spans="1:45" ht="15.75" customHeight="1">
      <c r="A583" s="1"/>
      <c r="B583" s="1"/>
      <c r="C583" s="1"/>
      <c r="D583" s="1"/>
      <c r="E583" s="1"/>
      <c r="F583" s="2"/>
      <c r="G583" s="1"/>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row>
    <row r="584" spans="1:45" ht="15.75" customHeight="1">
      <c r="A584" s="1"/>
      <c r="B584" s="1"/>
      <c r="C584" s="1"/>
      <c r="D584" s="1"/>
      <c r="E584" s="1"/>
      <c r="F584" s="2"/>
      <c r="G584" s="1"/>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row>
    <row r="585" spans="1:45" ht="15.75" customHeight="1">
      <c r="A585" s="1"/>
      <c r="B585" s="1"/>
      <c r="C585" s="1"/>
      <c r="D585" s="1"/>
      <c r="E585" s="1"/>
      <c r="F585" s="2"/>
      <c r="G585" s="1"/>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row>
    <row r="586" spans="1:45" ht="15.75" customHeight="1">
      <c r="A586" s="1"/>
      <c r="B586" s="1"/>
      <c r="C586" s="1"/>
      <c r="D586" s="1"/>
      <c r="E586" s="1"/>
      <c r="F586" s="2"/>
      <c r="G586" s="1"/>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row>
    <row r="587" spans="1:45" ht="15.75" customHeight="1">
      <c r="A587" s="1"/>
      <c r="B587" s="1"/>
      <c r="C587" s="1"/>
      <c r="D587" s="1"/>
      <c r="E587" s="1"/>
      <c r="F587" s="2"/>
      <c r="G587" s="1"/>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row>
    <row r="588" spans="1:45" ht="15.75" customHeight="1">
      <c r="A588" s="1"/>
      <c r="B588" s="1"/>
      <c r="C588" s="1"/>
      <c r="D588" s="1"/>
      <c r="E588" s="1"/>
      <c r="F588" s="2"/>
      <c r="G588" s="1"/>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row>
    <row r="589" spans="1:45" ht="15.75" customHeight="1">
      <c r="A589" s="1"/>
      <c r="B589" s="1"/>
      <c r="C589" s="1"/>
      <c r="D589" s="1"/>
      <c r="E589" s="1"/>
      <c r="F589" s="2"/>
      <c r="G589" s="1"/>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row>
    <row r="590" spans="1:45" ht="15.75" customHeight="1">
      <c r="A590" s="1"/>
      <c r="B590" s="1"/>
      <c r="C590" s="1"/>
      <c r="D590" s="1"/>
      <c r="E590" s="1"/>
      <c r="F590" s="2"/>
      <c r="G590" s="1"/>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row>
    <row r="591" spans="1:45" ht="15.75" customHeight="1">
      <c r="A591" s="1"/>
      <c r="B591" s="1"/>
      <c r="C591" s="1"/>
      <c r="D591" s="1"/>
      <c r="E591" s="1"/>
      <c r="F591" s="2"/>
      <c r="G591" s="1"/>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row>
    <row r="592" spans="1:45" ht="15.75" customHeight="1">
      <c r="A592" s="1"/>
      <c r="B592" s="1"/>
      <c r="C592" s="1"/>
      <c r="D592" s="1"/>
      <c r="E592" s="1"/>
      <c r="F592" s="2"/>
      <c r="G592" s="1"/>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row>
    <row r="593" spans="1:45" ht="15.75" customHeight="1">
      <c r="A593" s="1"/>
      <c r="B593" s="1"/>
      <c r="C593" s="1"/>
      <c r="D593" s="1"/>
      <c r="E593" s="1"/>
      <c r="F593" s="2"/>
      <c r="G593" s="1"/>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row>
    <row r="594" spans="1:45" ht="15.75" customHeight="1">
      <c r="A594" s="1"/>
      <c r="B594" s="1"/>
      <c r="C594" s="1"/>
      <c r="D594" s="1"/>
      <c r="E594" s="1"/>
      <c r="F594" s="2"/>
      <c r="G594" s="1"/>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row>
    <row r="595" spans="1:45" ht="15.75" customHeight="1">
      <c r="A595" s="1"/>
      <c r="B595" s="1"/>
      <c r="C595" s="1"/>
      <c r="D595" s="1"/>
      <c r="E595" s="1"/>
      <c r="F595" s="2"/>
      <c r="G595" s="1"/>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row>
    <row r="596" spans="1:45" ht="15.75" customHeight="1">
      <c r="A596" s="1"/>
      <c r="B596" s="1"/>
      <c r="C596" s="1"/>
      <c r="D596" s="1"/>
      <c r="E596" s="1"/>
      <c r="F596" s="2"/>
      <c r="G596" s="1"/>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row>
    <row r="597" spans="1:45" ht="15.75" customHeight="1">
      <c r="A597" s="1"/>
      <c r="B597" s="1"/>
      <c r="C597" s="1"/>
      <c r="D597" s="1"/>
      <c r="E597" s="1"/>
      <c r="F597" s="2"/>
      <c r="G597" s="1"/>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row>
    <row r="598" spans="1:45" ht="15.75" customHeight="1">
      <c r="A598" s="1"/>
      <c r="B598" s="1"/>
      <c r="C598" s="1"/>
      <c r="D598" s="1"/>
      <c r="E598" s="1"/>
      <c r="F598" s="2"/>
      <c r="G598" s="1"/>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row>
    <row r="599" spans="1:45" ht="15.75" customHeight="1">
      <c r="A599" s="1"/>
      <c r="B599" s="1"/>
      <c r="C599" s="1"/>
      <c r="D599" s="1"/>
      <c r="E599" s="1"/>
      <c r="F599" s="2"/>
      <c r="G599" s="1"/>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row>
    <row r="600" spans="1:45" ht="15.75" customHeight="1">
      <c r="A600" s="1"/>
      <c r="B600" s="1"/>
      <c r="C600" s="1"/>
      <c r="D600" s="1"/>
      <c r="E600" s="1"/>
      <c r="F600" s="2"/>
      <c r="G600" s="1"/>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row>
    <row r="601" spans="1:45" ht="15.75" customHeight="1">
      <c r="A601" s="1"/>
      <c r="B601" s="1"/>
      <c r="C601" s="1"/>
      <c r="D601" s="1"/>
      <c r="E601" s="1"/>
      <c r="F601" s="2"/>
      <c r="G601" s="1"/>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row>
    <row r="602" spans="1:45" ht="15.75" customHeight="1">
      <c r="A602" s="1"/>
      <c r="B602" s="1"/>
      <c r="C602" s="1"/>
      <c r="D602" s="1"/>
      <c r="E602" s="1"/>
      <c r="F602" s="2"/>
      <c r="G602" s="1"/>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row>
    <row r="603" spans="1:45" ht="15.75" customHeight="1">
      <c r="A603" s="1"/>
      <c r="B603" s="1"/>
      <c r="C603" s="1"/>
      <c r="D603" s="1"/>
      <c r="E603" s="1"/>
      <c r="F603" s="2"/>
      <c r="G603" s="1"/>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row>
    <row r="604" spans="1:45" ht="15.75" customHeight="1">
      <c r="A604" s="1"/>
      <c r="B604" s="1"/>
      <c r="C604" s="1"/>
      <c r="D604" s="1"/>
      <c r="E604" s="1"/>
      <c r="F604" s="2"/>
      <c r="G604" s="1"/>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row>
    <row r="605" spans="1:45" ht="15.75" customHeight="1">
      <c r="A605" s="1"/>
      <c r="B605" s="1"/>
      <c r="C605" s="1"/>
      <c r="D605" s="1"/>
      <c r="E605" s="1"/>
      <c r="F605" s="2"/>
      <c r="G605" s="1"/>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row>
    <row r="606" spans="1:45" ht="15.75" customHeight="1">
      <c r="A606" s="1"/>
      <c r="B606" s="1"/>
      <c r="C606" s="1"/>
      <c r="D606" s="1"/>
      <c r="E606" s="1"/>
      <c r="F606" s="2"/>
      <c r="G606" s="1"/>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row>
    <row r="607" spans="1:45" ht="15.75" customHeight="1">
      <c r="A607" s="1"/>
      <c r="B607" s="1"/>
      <c r="C607" s="1"/>
      <c r="D607" s="1"/>
      <c r="E607" s="1"/>
      <c r="F607" s="2"/>
      <c r="G607" s="1"/>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row>
    <row r="608" spans="1:45" ht="15.75" customHeight="1">
      <c r="A608" s="1"/>
      <c r="B608" s="1"/>
      <c r="C608" s="1"/>
      <c r="D608" s="1"/>
      <c r="E608" s="1"/>
      <c r="F608" s="2"/>
      <c r="G608" s="1"/>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row>
    <row r="609" spans="1:45" ht="15.75" customHeight="1">
      <c r="A609" s="1"/>
      <c r="B609" s="1"/>
      <c r="C609" s="1"/>
      <c r="D609" s="1"/>
      <c r="E609" s="1"/>
      <c r="F609" s="2"/>
      <c r="G609" s="1"/>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row>
    <row r="610" spans="1:45" ht="15.75" customHeight="1">
      <c r="A610" s="1"/>
      <c r="B610" s="1"/>
      <c r="C610" s="1"/>
      <c r="D610" s="1"/>
      <c r="E610" s="1"/>
      <c r="F610" s="2"/>
      <c r="G610" s="1"/>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row>
    <row r="611" spans="1:45" ht="15.75" customHeight="1">
      <c r="A611" s="1"/>
      <c r="B611" s="1"/>
      <c r="C611" s="1"/>
      <c r="D611" s="1"/>
      <c r="E611" s="1"/>
      <c r="F611" s="2"/>
      <c r="G611" s="1"/>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row>
    <row r="612" spans="1:45" ht="15.75" customHeight="1">
      <c r="A612" s="1"/>
      <c r="B612" s="1"/>
      <c r="C612" s="1"/>
      <c r="D612" s="1"/>
      <c r="E612" s="1"/>
      <c r="F612" s="2"/>
      <c r="G612" s="1"/>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row>
    <row r="613" spans="1:45" ht="15.75" customHeight="1">
      <c r="A613" s="1"/>
      <c r="B613" s="1"/>
      <c r="C613" s="1"/>
      <c r="D613" s="1"/>
      <c r="E613" s="1"/>
      <c r="F613" s="2"/>
      <c r="G613" s="1"/>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row>
    <row r="614" spans="1:45" ht="15.75" customHeight="1">
      <c r="A614" s="1"/>
      <c r="B614" s="1"/>
      <c r="C614" s="1"/>
      <c r="D614" s="1"/>
      <c r="E614" s="1"/>
      <c r="F614" s="2"/>
      <c r="G614" s="1"/>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row>
    <row r="615" spans="1:45" ht="15.75" customHeight="1">
      <c r="A615" s="1"/>
      <c r="B615" s="1"/>
      <c r="C615" s="1"/>
      <c r="D615" s="1"/>
      <c r="E615" s="1"/>
      <c r="F615" s="2"/>
      <c r="G615" s="1"/>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row>
    <row r="616" spans="1:45" ht="15.75" customHeight="1">
      <c r="A616" s="1"/>
      <c r="B616" s="1"/>
      <c r="C616" s="1"/>
      <c r="D616" s="1"/>
      <c r="E616" s="1"/>
      <c r="F616" s="2"/>
      <c r="G616" s="1"/>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row>
    <row r="617" spans="1:45" ht="15.75" customHeight="1">
      <c r="A617" s="1"/>
      <c r="B617" s="1"/>
      <c r="C617" s="1"/>
      <c r="D617" s="1"/>
      <c r="E617" s="1"/>
      <c r="F617" s="2"/>
      <c r="G617" s="1"/>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row>
    <row r="618" spans="1:45" ht="15.75" customHeight="1">
      <c r="A618" s="1"/>
      <c r="B618" s="1"/>
      <c r="C618" s="1"/>
      <c r="D618" s="1"/>
      <c r="E618" s="1"/>
      <c r="F618" s="2"/>
      <c r="G618" s="1"/>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row>
    <row r="619" spans="1:45" ht="15.75" customHeight="1">
      <c r="A619" s="1"/>
      <c r="B619" s="1"/>
      <c r="C619" s="1"/>
      <c r="D619" s="1"/>
      <c r="E619" s="1"/>
      <c r="F619" s="2"/>
      <c r="G619" s="1"/>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row>
    <row r="620" spans="1:45" ht="15.75" customHeight="1">
      <c r="A620" s="1"/>
      <c r="B620" s="1"/>
      <c r="C620" s="1"/>
      <c r="D620" s="1"/>
      <c r="E620" s="1"/>
      <c r="F620" s="2"/>
      <c r="G620" s="1"/>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row>
    <row r="621" spans="1:45" ht="15.75" customHeight="1">
      <c r="A621" s="1"/>
      <c r="B621" s="1"/>
      <c r="C621" s="1"/>
      <c r="D621" s="1"/>
      <c r="E621" s="1"/>
      <c r="F621" s="2"/>
      <c r="G621" s="1"/>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row>
    <row r="622" spans="1:45" ht="15.75" customHeight="1">
      <c r="A622" s="1"/>
      <c r="B622" s="1"/>
      <c r="C622" s="1"/>
      <c r="D622" s="1"/>
      <c r="E622" s="1"/>
      <c r="F622" s="2"/>
      <c r="G622" s="1"/>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row>
    <row r="623" spans="1:45" ht="15.75" customHeight="1">
      <c r="A623" s="1"/>
      <c r="B623" s="1"/>
      <c r="C623" s="1"/>
      <c r="D623" s="1"/>
      <c r="E623" s="1"/>
      <c r="F623" s="2"/>
      <c r="G623" s="1"/>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row>
    <row r="624" spans="1:45" ht="15.75" customHeight="1">
      <c r="A624" s="1"/>
      <c r="B624" s="1"/>
      <c r="C624" s="1"/>
      <c r="D624" s="1"/>
      <c r="E624" s="1"/>
      <c r="F624" s="2"/>
      <c r="G624" s="1"/>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row>
    <row r="625" spans="1:45" ht="15.75" customHeight="1">
      <c r="A625" s="1"/>
      <c r="B625" s="1"/>
      <c r="C625" s="1"/>
      <c r="D625" s="1"/>
      <c r="E625" s="1"/>
      <c r="F625" s="2"/>
      <c r="G625" s="1"/>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row>
    <row r="626" spans="1:45" ht="15.75" customHeight="1">
      <c r="A626" s="1"/>
      <c r="B626" s="1"/>
      <c r="C626" s="1"/>
      <c r="D626" s="1"/>
      <c r="E626" s="1"/>
      <c r="F626" s="2"/>
      <c r="G626" s="1"/>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row>
    <row r="627" spans="1:45" ht="15.75" customHeight="1">
      <c r="A627" s="1"/>
      <c r="B627" s="1"/>
      <c r="C627" s="1"/>
      <c r="D627" s="1"/>
      <c r="E627" s="1"/>
      <c r="F627" s="2"/>
      <c r="G627" s="1"/>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row>
    <row r="628" spans="1:45" ht="15.75" customHeight="1">
      <c r="A628" s="1"/>
      <c r="B628" s="1"/>
      <c r="C628" s="1"/>
      <c r="D628" s="1"/>
      <c r="E628" s="1"/>
      <c r="F628" s="2"/>
      <c r="G628" s="1"/>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row>
    <row r="629" spans="1:45" ht="15.75" customHeight="1">
      <c r="A629" s="1"/>
      <c r="B629" s="1"/>
      <c r="C629" s="1"/>
      <c r="D629" s="1"/>
      <c r="E629" s="1"/>
      <c r="F629" s="2"/>
      <c r="G629" s="1"/>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row>
    <row r="630" spans="1:45" ht="15.75" customHeight="1">
      <c r="A630" s="1"/>
      <c r="B630" s="1"/>
      <c r="C630" s="1"/>
      <c r="D630" s="1"/>
      <c r="E630" s="1"/>
      <c r="F630" s="2"/>
      <c r="G630" s="1"/>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row>
    <row r="631" spans="1:45" ht="15.75" customHeight="1">
      <c r="A631" s="1"/>
      <c r="B631" s="1"/>
      <c r="C631" s="1"/>
      <c r="D631" s="1"/>
      <c r="E631" s="1"/>
      <c r="F631" s="2"/>
      <c r="G631" s="1"/>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row>
    <row r="632" spans="1:45" ht="15.75" customHeight="1">
      <c r="A632" s="1"/>
      <c r="B632" s="1"/>
      <c r="C632" s="1"/>
      <c r="D632" s="1"/>
      <c r="E632" s="1"/>
      <c r="F632" s="2"/>
      <c r="G632" s="1"/>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row>
    <row r="633" spans="1:45" ht="15.75" customHeight="1">
      <c r="A633" s="1"/>
      <c r="B633" s="1"/>
      <c r="C633" s="1"/>
      <c r="D633" s="1"/>
      <c r="E633" s="1"/>
      <c r="F633" s="2"/>
      <c r="G633" s="1"/>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row>
    <row r="634" spans="1:45" ht="15.75" customHeight="1">
      <c r="A634" s="1"/>
      <c r="B634" s="1"/>
      <c r="C634" s="1"/>
      <c r="D634" s="1"/>
      <c r="E634" s="1"/>
      <c r="F634" s="2"/>
      <c r="G634" s="1"/>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row>
    <row r="635" spans="1:45" ht="15.75" customHeight="1">
      <c r="A635" s="1"/>
      <c r="B635" s="1"/>
      <c r="C635" s="1"/>
      <c r="D635" s="1"/>
      <c r="E635" s="1"/>
      <c r="F635" s="2"/>
      <c r="G635" s="1"/>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row>
    <row r="636" spans="1:45" ht="15.75" customHeight="1">
      <c r="A636" s="1"/>
      <c r="B636" s="1"/>
      <c r="C636" s="1"/>
      <c r="D636" s="1"/>
      <c r="E636" s="1"/>
      <c r="F636" s="2"/>
      <c r="G636" s="1"/>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row>
    <row r="637" spans="1:45" ht="15.75" customHeight="1">
      <c r="A637" s="1"/>
      <c r="B637" s="1"/>
      <c r="C637" s="1"/>
      <c r="D637" s="1"/>
      <c r="E637" s="1"/>
      <c r="F637" s="2"/>
      <c r="G637" s="1"/>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row>
    <row r="638" spans="1:45" ht="15.75" customHeight="1">
      <c r="A638" s="1"/>
      <c r="B638" s="1"/>
      <c r="C638" s="1"/>
      <c r="D638" s="1"/>
      <c r="E638" s="1"/>
      <c r="F638" s="2"/>
      <c r="G638" s="1"/>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row>
    <row r="639" spans="1:45" ht="15.75" customHeight="1">
      <c r="A639" s="1"/>
      <c r="B639" s="1"/>
      <c r="C639" s="1"/>
      <c r="D639" s="1"/>
      <c r="E639" s="1"/>
      <c r="F639" s="2"/>
      <c r="G639" s="1"/>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row>
    <row r="640" spans="1:45" ht="15.75" customHeight="1">
      <c r="A640" s="1"/>
      <c r="B640" s="1"/>
      <c r="C640" s="1"/>
      <c r="D640" s="1"/>
      <c r="E640" s="1"/>
      <c r="F640" s="2"/>
      <c r="G640" s="1"/>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row>
    <row r="641" spans="1:45" ht="15.75" customHeight="1">
      <c r="A641" s="1"/>
      <c r="B641" s="1"/>
      <c r="C641" s="1"/>
      <c r="D641" s="1"/>
      <c r="E641" s="1"/>
      <c r="F641" s="2"/>
      <c r="G641" s="1"/>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row>
    <row r="642" spans="1:45" ht="15.75" customHeight="1">
      <c r="A642" s="1"/>
      <c r="B642" s="1"/>
      <c r="C642" s="1"/>
      <c r="D642" s="1"/>
      <c r="E642" s="1"/>
      <c r="F642" s="2"/>
      <c r="G642" s="1"/>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row>
    <row r="643" spans="1:45" ht="15.75" customHeight="1">
      <c r="A643" s="1"/>
      <c r="B643" s="1"/>
      <c r="C643" s="1"/>
      <c r="D643" s="1"/>
      <c r="E643" s="1"/>
      <c r="F643" s="2"/>
      <c r="G643" s="1"/>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row>
    <row r="644" spans="1:45" ht="15.75" customHeight="1">
      <c r="A644" s="1"/>
      <c r="B644" s="1"/>
      <c r="C644" s="1"/>
      <c r="D644" s="1"/>
      <c r="E644" s="1"/>
      <c r="F644" s="2"/>
      <c r="G644" s="1"/>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row>
    <row r="645" spans="1:45" ht="15.75" customHeight="1">
      <c r="A645" s="1"/>
      <c r="B645" s="1"/>
      <c r="C645" s="1"/>
      <c r="D645" s="1"/>
      <c r="E645" s="1"/>
      <c r="F645" s="2"/>
      <c r="G645" s="1"/>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row>
    <row r="646" spans="1:45" ht="15.75" customHeight="1">
      <c r="A646" s="1"/>
      <c r="B646" s="1"/>
      <c r="C646" s="1"/>
      <c r="D646" s="1"/>
      <c r="E646" s="1"/>
      <c r="F646" s="2"/>
      <c r="G646" s="1"/>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row>
    <row r="647" spans="1:45" ht="15.75" customHeight="1">
      <c r="A647" s="1"/>
      <c r="B647" s="1"/>
      <c r="C647" s="1"/>
      <c r="D647" s="1"/>
      <c r="E647" s="1"/>
      <c r="F647" s="2"/>
      <c r="G647" s="1"/>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row>
    <row r="648" spans="1:45" ht="15.75" customHeight="1">
      <c r="A648" s="1"/>
      <c r="B648" s="1"/>
      <c r="C648" s="1"/>
      <c r="D648" s="1"/>
      <c r="E648" s="1"/>
      <c r="F648" s="2"/>
      <c r="G648" s="1"/>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row>
    <row r="649" spans="1:45" ht="15.75" customHeight="1">
      <c r="A649" s="1"/>
      <c r="B649" s="1"/>
      <c r="C649" s="1"/>
      <c r="D649" s="1"/>
      <c r="E649" s="1"/>
      <c r="F649" s="2"/>
      <c r="G649" s="1"/>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row>
    <row r="650" spans="1:45" ht="15.75" customHeight="1">
      <c r="A650" s="1"/>
      <c r="B650" s="1"/>
      <c r="C650" s="1"/>
      <c r="D650" s="1"/>
      <c r="E650" s="1"/>
      <c r="F650" s="2"/>
      <c r="G650" s="1"/>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row>
    <row r="651" spans="1:45" ht="15.75" customHeight="1">
      <c r="A651" s="1"/>
      <c r="B651" s="1"/>
      <c r="C651" s="1"/>
      <c r="D651" s="1"/>
      <c r="E651" s="1"/>
      <c r="F651" s="2"/>
      <c r="G651" s="1"/>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row>
    <row r="652" spans="1:45" ht="15.75" customHeight="1">
      <c r="A652" s="1"/>
      <c r="B652" s="1"/>
      <c r="C652" s="1"/>
      <c r="D652" s="1"/>
      <c r="E652" s="1"/>
      <c r="F652" s="2"/>
      <c r="G652" s="1"/>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row>
    <row r="653" spans="1:45" ht="15.75" customHeight="1">
      <c r="A653" s="1"/>
      <c r="B653" s="1"/>
      <c r="C653" s="1"/>
      <c r="D653" s="1"/>
      <c r="E653" s="1"/>
      <c r="F653" s="2"/>
      <c r="G653" s="1"/>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row>
    <row r="654" spans="1:45" ht="15.75" customHeight="1">
      <c r="A654" s="1"/>
      <c r="B654" s="1"/>
      <c r="C654" s="1"/>
      <c r="D654" s="1"/>
      <c r="E654" s="1"/>
      <c r="F654" s="2"/>
      <c r="G654" s="1"/>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row>
    <row r="655" spans="1:45" ht="15.75" customHeight="1">
      <c r="A655" s="1"/>
      <c r="B655" s="1"/>
      <c r="C655" s="1"/>
      <c r="D655" s="1"/>
      <c r="E655" s="1"/>
      <c r="F655" s="2"/>
      <c r="G655" s="1"/>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row>
    <row r="656" spans="1:45" ht="15.75" customHeight="1">
      <c r="A656" s="1"/>
      <c r="B656" s="1"/>
      <c r="C656" s="1"/>
      <c r="D656" s="1"/>
      <c r="E656" s="1"/>
      <c r="F656" s="2"/>
      <c r="G656" s="1"/>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row>
    <row r="657" spans="1:45" ht="15.75" customHeight="1">
      <c r="A657" s="1"/>
      <c r="B657" s="1"/>
      <c r="C657" s="1"/>
      <c r="D657" s="1"/>
      <c r="E657" s="1"/>
      <c r="F657" s="2"/>
      <c r="G657" s="1"/>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row>
    <row r="658" spans="1:45" ht="15.75" customHeight="1">
      <c r="A658" s="1"/>
      <c r="B658" s="1"/>
      <c r="C658" s="1"/>
      <c r="D658" s="1"/>
      <c r="E658" s="1"/>
      <c r="F658" s="2"/>
      <c r="G658" s="1"/>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row>
    <row r="659" spans="1:45" ht="15.75" customHeight="1">
      <c r="A659" s="1"/>
      <c r="B659" s="1"/>
      <c r="C659" s="1"/>
      <c r="D659" s="1"/>
      <c r="E659" s="1"/>
      <c r="F659" s="2"/>
      <c r="G659" s="1"/>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row>
    <row r="660" spans="1:45" ht="15.75" customHeight="1">
      <c r="A660" s="1"/>
      <c r="B660" s="1"/>
      <c r="C660" s="1"/>
      <c r="D660" s="1"/>
      <c r="E660" s="1"/>
      <c r="F660" s="2"/>
      <c r="G660" s="1"/>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row>
    <row r="661" spans="1:45" ht="15.75" customHeight="1">
      <c r="A661" s="1"/>
      <c r="B661" s="1"/>
      <c r="C661" s="1"/>
      <c r="D661" s="1"/>
      <c r="E661" s="1"/>
      <c r="F661" s="2"/>
      <c r="G661" s="1"/>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row>
    <row r="662" spans="1:45" ht="15.75" customHeight="1">
      <c r="A662" s="1"/>
      <c r="B662" s="1"/>
      <c r="C662" s="1"/>
      <c r="D662" s="1"/>
      <c r="E662" s="1"/>
      <c r="F662" s="2"/>
      <c r="G662" s="1"/>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row>
    <row r="663" spans="1:45" ht="15.75" customHeight="1">
      <c r="A663" s="1"/>
      <c r="B663" s="1"/>
      <c r="C663" s="1"/>
      <c r="D663" s="1"/>
      <c r="E663" s="1"/>
      <c r="F663" s="2"/>
      <c r="G663" s="1"/>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row>
    <row r="664" spans="1:45" ht="15.75" customHeight="1">
      <c r="A664" s="1"/>
      <c r="B664" s="1"/>
      <c r="C664" s="1"/>
      <c r="D664" s="1"/>
      <c r="E664" s="1"/>
      <c r="F664" s="2"/>
      <c r="G664" s="1"/>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row>
    <row r="665" spans="1:45" ht="15.75" customHeight="1">
      <c r="A665" s="1"/>
      <c r="B665" s="1"/>
      <c r="C665" s="1"/>
      <c r="D665" s="1"/>
      <c r="E665" s="1"/>
      <c r="F665" s="2"/>
      <c r="G665" s="1"/>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row>
    <row r="666" spans="1:45" ht="15.75" customHeight="1">
      <c r="A666" s="1"/>
      <c r="B666" s="1"/>
      <c r="C666" s="1"/>
      <c r="D666" s="1"/>
      <c r="E666" s="1"/>
      <c r="F666" s="2"/>
      <c r="G666" s="1"/>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row>
    <row r="667" spans="1:45" ht="15.75" customHeight="1">
      <c r="A667" s="1"/>
      <c r="B667" s="1"/>
      <c r="C667" s="1"/>
      <c r="D667" s="1"/>
      <c r="E667" s="1"/>
      <c r="F667" s="2"/>
      <c r="G667" s="1"/>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row>
    <row r="668" spans="1:45" ht="15.75" customHeight="1">
      <c r="A668" s="1"/>
      <c r="B668" s="1"/>
      <c r="C668" s="1"/>
      <c r="D668" s="1"/>
      <c r="E668" s="1"/>
      <c r="F668" s="2"/>
      <c r="G668" s="1"/>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row>
    <row r="669" spans="1:45" ht="15.75" customHeight="1">
      <c r="A669" s="1"/>
      <c r="B669" s="1"/>
      <c r="C669" s="1"/>
      <c r="D669" s="1"/>
      <c r="E669" s="1"/>
      <c r="F669" s="2"/>
      <c r="G669" s="1"/>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row>
    <row r="670" spans="1:45" ht="15.75" customHeight="1">
      <c r="A670" s="1"/>
      <c r="B670" s="1"/>
      <c r="C670" s="1"/>
      <c r="D670" s="1"/>
      <c r="E670" s="1"/>
      <c r="F670" s="2"/>
      <c r="G670" s="1"/>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row>
    <row r="671" spans="1:45" ht="15.75" customHeight="1">
      <c r="A671" s="1"/>
      <c r="B671" s="1"/>
      <c r="C671" s="1"/>
      <c r="D671" s="1"/>
      <c r="E671" s="1"/>
      <c r="F671" s="2"/>
      <c r="G671" s="1"/>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row>
    <row r="672" spans="1:45" ht="15.75" customHeight="1">
      <c r="A672" s="1"/>
      <c r="B672" s="1"/>
      <c r="C672" s="1"/>
      <c r="D672" s="1"/>
      <c r="E672" s="1"/>
      <c r="F672" s="2"/>
      <c r="G672" s="1"/>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row>
    <row r="673" spans="1:45" ht="15.75" customHeight="1">
      <c r="A673" s="1"/>
      <c r="B673" s="1"/>
      <c r="C673" s="1"/>
      <c r="D673" s="1"/>
      <c r="E673" s="1"/>
      <c r="F673" s="2"/>
      <c r="G673" s="1"/>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row>
    <row r="674" spans="1:45" ht="15.75" customHeight="1">
      <c r="A674" s="1"/>
      <c r="B674" s="1"/>
      <c r="C674" s="1"/>
      <c r="D674" s="1"/>
      <c r="E674" s="1"/>
      <c r="F674" s="2"/>
      <c r="G674" s="1"/>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row>
    <row r="675" spans="1:45" ht="15.75" customHeight="1">
      <c r="A675" s="1"/>
      <c r="B675" s="1"/>
      <c r="C675" s="1"/>
      <c r="D675" s="1"/>
      <c r="E675" s="1"/>
      <c r="F675" s="2"/>
      <c r="G675" s="1"/>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row>
    <row r="676" spans="1:45" ht="15.75" customHeight="1">
      <c r="A676" s="1"/>
      <c r="B676" s="1"/>
      <c r="C676" s="1"/>
      <c r="D676" s="1"/>
      <c r="E676" s="1"/>
      <c r="F676" s="2"/>
      <c r="G676" s="1"/>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row>
    <row r="677" spans="1:45" ht="15.75" customHeight="1">
      <c r="A677" s="1"/>
      <c r="B677" s="1"/>
      <c r="C677" s="1"/>
      <c r="D677" s="1"/>
      <c r="E677" s="1"/>
      <c r="F677" s="2"/>
      <c r="G677" s="1"/>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row>
    <row r="678" spans="1:45" ht="15.75" customHeight="1">
      <c r="A678" s="1"/>
      <c r="B678" s="1"/>
      <c r="C678" s="1"/>
      <c r="D678" s="1"/>
      <c r="E678" s="1"/>
      <c r="F678" s="2"/>
      <c r="G678" s="1"/>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row>
    <row r="679" spans="1:45" ht="15.75" customHeight="1">
      <c r="A679" s="1"/>
      <c r="B679" s="1"/>
      <c r="C679" s="1"/>
      <c r="D679" s="1"/>
      <c r="E679" s="1"/>
      <c r="F679" s="2"/>
      <c r="G679" s="1"/>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row>
    <row r="680" spans="1:45" ht="15.75" customHeight="1">
      <c r="A680" s="1"/>
      <c r="B680" s="1"/>
      <c r="C680" s="1"/>
      <c r="D680" s="1"/>
      <c r="E680" s="1"/>
      <c r="F680" s="2"/>
      <c r="G680" s="1"/>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row>
    <row r="681" spans="1:45" ht="15.75" customHeight="1">
      <c r="A681" s="1"/>
      <c r="B681" s="1"/>
      <c r="C681" s="1"/>
      <c r="D681" s="1"/>
      <c r="E681" s="1"/>
      <c r="F681" s="2"/>
      <c r="G681" s="1"/>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row>
    <row r="682" spans="1:45" ht="15.75" customHeight="1">
      <c r="A682" s="1"/>
      <c r="B682" s="1"/>
      <c r="C682" s="1"/>
      <c r="D682" s="1"/>
      <c r="E682" s="1"/>
      <c r="F682" s="2"/>
      <c r="G682" s="1"/>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row>
    <row r="683" spans="1:45" ht="15.75" customHeight="1">
      <c r="A683" s="1"/>
      <c r="B683" s="1"/>
      <c r="C683" s="1"/>
      <c r="D683" s="1"/>
      <c r="E683" s="1"/>
      <c r="F683" s="2"/>
      <c r="G683" s="1"/>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row>
    <row r="684" spans="1:45" ht="15.75" customHeight="1">
      <c r="A684" s="1"/>
      <c r="B684" s="1"/>
      <c r="C684" s="1"/>
      <c r="D684" s="1"/>
      <c r="E684" s="1"/>
      <c r="F684" s="2"/>
      <c r="G684" s="1"/>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row>
    <row r="685" spans="1:45" ht="15.75" customHeight="1">
      <c r="A685" s="1"/>
      <c r="B685" s="1"/>
      <c r="C685" s="1"/>
      <c r="D685" s="1"/>
      <c r="E685" s="1"/>
      <c r="F685" s="2"/>
      <c r="G685" s="1"/>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row>
    <row r="686" spans="1:45" ht="15.75" customHeight="1">
      <c r="A686" s="1"/>
      <c r="B686" s="1"/>
      <c r="C686" s="1"/>
      <c r="D686" s="1"/>
      <c r="E686" s="1"/>
      <c r="F686" s="2"/>
      <c r="G686" s="1"/>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row>
    <row r="687" spans="1:45" ht="15.75" customHeight="1">
      <c r="A687" s="1"/>
      <c r="B687" s="1"/>
      <c r="C687" s="1"/>
      <c r="D687" s="1"/>
      <c r="E687" s="1"/>
      <c r="F687" s="2"/>
      <c r="G687" s="1"/>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row>
    <row r="688" spans="1:45" ht="15.75" customHeight="1">
      <c r="A688" s="1"/>
      <c r="B688" s="1"/>
      <c r="C688" s="1"/>
      <c r="D688" s="1"/>
      <c r="E688" s="1"/>
      <c r="F688" s="2"/>
      <c r="G688" s="1"/>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row>
    <row r="689" spans="1:45" ht="15.75" customHeight="1">
      <c r="A689" s="1"/>
      <c r="B689" s="1"/>
      <c r="C689" s="1"/>
      <c r="D689" s="1"/>
      <c r="E689" s="1"/>
      <c r="F689" s="2"/>
      <c r="G689" s="1"/>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row>
    <row r="690" spans="1:45" ht="15.75" customHeight="1">
      <c r="A690" s="1"/>
      <c r="B690" s="1"/>
      <c r="C690" s="1"/>
      <c r="D690" s="1"/>
      <c r="E690" s="1"/>
      <c r="F690" s="2"/>
      <c r="G690" s="1"/>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row>
    <row r="691" spans="1:45" ht="15.75" customHeight="1">
      <c r="A691" s="1"/>
      <c r="B691" s="1"/>
      <c r="C691" s="1"/>
      <c r="D691" s="1"/>
      <c r="E691" s="1"/>
      <c r="F691" s="2"/>
      <c r="G691" s="1"/>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row>
    <row r="692" spans="1:45" ht="15.75" customHeight="1">
      <c r="A692" s="1"/>
      <c r="B692" s="1"/>
      <c r="C692" s="1"/>
      <c r="D692" s="1"/>
      <c r="E692" s="1"/>
      <c r="F692" s="2"/>
      <c r="G692" s="1"/>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row>
    <row r="693" spans="1:45" ht="15.75" customHeight="1">
      <c r="A693" s="1"/>
      <c r="B693" s="1"/>
      <c r="C693" s="1"/>
      <c r="D693" s="1"/>
      <c r="E693" s="1"/>
      <c r="F693" s="2"/>
      <c r="G693" s="1"/>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row>
    <row r="694" spans="1:45" ht="15.75" customHeight="1">
      <c r="A694" s="1"/>
      <c r="B694" s="1"/>
      <c r="C694" s="1"/>
      <c r="D694" s="1"/>
      <c r="E694" s="1"/>
      <c r="F694" s="2"/>
      <c r="G694" s="1"/>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row>
    <row r="695" spans="1:45" ht="15.75" customHeight="1">
      <c r="A695" s="1"/>
      <c r="B695" s="1"/>
      <c r="C695" s="1"/>
      <c r="D695" s="1"/>
      <c r="E695" s="1"/>
      <c r="F695" s="2"/>
      <c r="G695" s="1"/>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row>
    <row r="696" spans="1:45" ht="15.75" customHeight="1">
      <c r="A696" s="1"/>
      <c r="B696" s="1"/>
      <c r="C696" s="1"/>
      <c r="D696" s="1"/>
      <c r="E696" s="1"/>
      <c r="F696" s="2"/>
      <c r="G696" s="1"/>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row>
    <row r="697" spans="1:45" ht="15.75" customHeight="1">
      <c r="A697" s="1"/>
      <c r="B697" s="1"/>
      <c r="C697" s="1"/>
      <c r="D697" s="1"/>
      <c r="E697" s="1"/>
      <c r="F697" s="2"/>
      <c r="G697" s="1"/>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row>
    <row r="698" spans="1:45" ht="15.75" customHeight="1">
      <c r="A698" s="1"/>
      <c r="B698" s="1"/>
      <c r="C698" s="1"/>
      <c r="D698" s="1"/>
      <c r="E698" s="1"/>
      <c r="F698" s="2"/>
      <c r="G698" s="1"/>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row>
    <row r="699" spans="1:45" ht="15.75" customHeight="1">
      <c r="A699" s="1"/>
      <c r="B699" s="1"/>
      <c r="C699" s="1"/>
      <c r="D699" s="1"/>
      <c r="E699" s="1"/>
      <c r="F699" s="2"/>
      <c r="G699" s="1"/>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row>
    <row r="700" spans="1:45" ht="15.75" customHeight="1">
      <c r="A700" s="1"/>
      <c r="B700" s="1"/>
      <c r="C700" s="1"/>
      <c r="D700" s="1"/>
      <c r="E700" s="1"/>
      <c r="F700" s="2"/>
      <c r="G700" s="1"/>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row>
    <row r="701" spans="1:45" ht="15.75" customHeight="1">
      <c r="A701" s="1"/>
      <c r="B701" s="1"/>
      <c r="C701" s="1"/>
      <c r="D701" s="1"/>
      <c r="E701" s="1"/>
      <c r="F701" s="2"/>
      <c r="G701" s="1"/>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row>
    <row r="702" spans="1:45" ht="15.75" customHeight="1">
      <c r="A702" s="1"/>
      <c r="B702" s="1"/>
      <c r="C702" s="1"/>
      <c r="D702" s="1"/>
      <c r="E702" s="1"/>
      <c r="F702" s="2"/>
      <c r="G702" s="1"/>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row>
    <row r="703" spans="1:45" ht="15.75" customHeight="1">
      <c r="A703" s="1"/>
      <c r="B703" s="1"/>
      <c r="C703" s="1"/>
      <c r="D703" s="1"/>
      <c r="E703" s="1"/>
      <c r="F703" s="2"/>
      <c r="G703" s="1"/>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row>
    <row r="704" spans="1:45" ht="15.75" customHeight="1">
      <c r="A704" s="1"/>
      <c r="B704" s="1"/>
      <c r="C704" s="1"/>
      <c r="D704" s="1"/>
      <c r="E704" s="1"/>
      <c r="F704" s="2"/>
      <c r="G704" s="1"/>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row>
    <row r="705" spans="1:45" ht="15.75" customHeight="1">
      <c r="A705" s="1"/>
      <c r="B705" s="1"/>
      <c r="C705" s="1"/>
      <c r="D705" s="1"/>
      <c r="E705" s="1"/>
      <c r="F705" s="2"/>
      <c r="G705" s="1"/>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row>
    <row r="706" spans="1:45" ht="15.75" customHeight="1">
      <c r="A706" s="1"/>
      <c r="B706" s="1"/>
      <c r="C706" s="1"/>
      <c r="D706" s="1"/>
      <c r="E706" s="1"/>
      <c r="F706" s="2"/>
      <c r="G706" s="1"/>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row>
    <row r="707" spans="1:45" ht="15.75" customHeight="1">
      <c r="A707" s="1"/>
      <c r="B707" s="1"/>
      <c r="C707" s="1"/>
      <c r="D707" s="1"/>
      <c r="E707" s="1"/>
      <c r="F707" s="2"/>
      <c r="G707" s="1"/>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row>
    <row r="708" spans="1:45" ht="15.75" customHeight="1">
      <c r="A708" s="1"/>
      <c r="B708" s="1"/>
      <c r="C708" s="1"/>
      <c r="D708" s="1"/>
      <c r="E708" s="1"/>
      <c r="F708" s="2"/>
      <c r="G708" s="1"/>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row>
    <row r="709" spans="1:45" ht="15.75" customHeight="1">
      <c r="A709" s="1"/>
      <c r="B709" s="1"/>
      <c r="C709" s="1"/>
      <c r="D709" s="1"/>
      <c r="E709" s="1"/>
      <c r="F709" s="2"/>
      <c r="G709" s="1"/>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row>
    <row r="710" spans="1:45" ht="15.75" customHeight="1">
      <c r="A710" s="1"/>
      <c r="B710" s="1"/>
      <c r="C710" s="1"/>
      <c r="D710" s="1"/>
      <c r="E710" s="1"/>
      <c r="F710" s="2"/>
      <c r="G710" s="1"/>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row>
    <row r="711" spans="1:45" ht="15.75" customHeight="1">
      <c r="A711" s="1"/>
      <c r="B711" s="1"/>
      <c r="C711" s="1"/>
      <c r="D711" s="1"/>
      <c r="E711" s="1"/>
      <c r="F711" s="2"/>
      <c r="G711" s="1"/>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row>
    <row r="712" spans="1:45" ht="15.75" customHeight="1">
      <c r="A712" s="1"/>
      <c r="B712" s="1"/>
      <c r="C712" s="1"/>
      <c r="D712" s="1"/>
      <c r="E712" s="1"/>
      <c r="F712" s="2"/>
      <c r="G712" s="1"/>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row>
    <row r="713" spans="1:45" ht="15.75" customHeight="1">
      <c r="A713" s="1"/>
      <c r="B713" s="1"/>
      <c r="C713" s="1"/>
      <c r="D713" s="1"/>
      <c r="E713" s="1"/>
      <c r="F713" s="2"/>
      <c r="G713" s="1"/>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row>
    <row r="714" spans="1:45" ht="15.75" customHeight="1">
      <c r="A714" s="1"/>
      <c r="B714" s="1"/>
      <c r="C714" s="1"/>
      <c r="D714" s="1"/>
      <c r="E714" s="1"/>
      <c r="F714" s="2"/>
      <c r="G714" s="1"/>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row>
    <row r="715" spans="1:45" ht="15.75" customHeight="1">
      <c r="A715" s="1"/>
      <c r="B715" s="1"/>
      <c r="C715" s="1"/>
      <c r="D715" s="1"/>
      <c r="E715" s="1"/>
      <c r="F715" s="2"/>
      <c r="G715" s="1"/>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row>
    <row r="716" spans="1:45" ht="15.75" customHeight="1">
      <c r="A716" s="1"/>
      <c r="B716" s="1"/>
      <c r="C716" s="1"/>
      <c r="D716" s="1"/>
      <c r="E716" s="1"/>
      <c r="F716" s="2"/>
      <c r="G716" s="1"/>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row>
    <row r="717" spans="1:45" ht="15.75" customHeight="1">
      <c r="A717" s="1"/>
      <c r="B717" s="1"/>
      <c r="C717" s="1"/>
      <c r="D717" s="1"/>
      <c r="E717" s="1"/>
      <c r="F717" s="2"/>
      <c r="G717" s="1"/>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row>
    <row r="718" spans="1:45" ht="15.75" customHeight="1">
      <c r="A718" s="1"/>
      <c r="B718" s="1"/>
      <c r="C718" s="1"/>
      <c r="D718" s="1"/>
      <c r="E718" s="1"/>
      <c r="F718" s="2"/>
      <c r="G718" s="1"/>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row>
    <row r="719" spans="1:45" ht="15.75" customHeight="1">
      <c r="A719" s="1"/>
      <c r="B719" s="1"/>
      <c r="C719" s="1"/>
      <c r="D719" s="1"/>
      <c r="E719" s="1"/>
      <c r="F719" s="2"/>
      <c r="G719" s="1"/>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row>
    <row r="720" spans="1:45" ht="15.75" customHeight="1">
      <c r="A720" s="1"/>
      <c r="B720" s="1"/>
      <c r="C720" s="1"/>
      <c r="D720" s="1"/>
      <c r="E720" s="1"/>
      <c r="F720" s="2"/>
      <c r="G720" s="1"/>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row>
    <row r="721" spans="1:45" ht="15.75" customHeight="1">
      <c r="A721" s="1"/>
      <c r="B721" s="1"/>
      <c r="C721" s="1"/>
      <c r="D721" s="1"/>
      <c r="E721" s="1"/>
      <c r="F721" s="2"/>
      <c r="G721" s="1"/>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row>
    <row r="722" spans="1:45" ht="15.75" customHeight="1">
      <c r="A722" s="1"/>
      <c r="B722" s="1"/>
      <c r="C722" s="1"/>
      <c r="D722" s="1"/>
      <c r="E722" s="1"/>
      <c r="F722" s="2"/>
      <c r="G722" s="1"/>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row>
    <row r="723" spans="1:45" ht="15.75" customHeight="1">
      <c r="A723" s="1"/>
      <c r="B723" s="1"/>
      <c r="C723" s="1"/>
      <c r="D723" s="1"/>
      <c r="E723" s="1"/>
      <c r="F723" s="2"/>
      <c r="G723" s="1"/>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row>
    <row r="724" spans="1:45" ht="15.75" customHeight="1">
      <c r="A724" s="1"/>
      <c r="B724" s="1"/>
      <c r="C724" s="1"/>
      <c r="D724" s="1"/>
      <c r="E724" s="1"/>
      <c r="F724" s="2"/>
      <c r="G724" s="1"/>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row>
    <row r="725" spans="1:45" ht="15.75" customHeight="1">
      <c r="A725" s="1"/>
      <c r="B725" s="1"/>
      <c r="C725" s="1"/>
      <c r="D725" s="1"/>
      <c r="E725" s="1"/>
      <c r="F725" s="2"/>
      <c r="G725" s="1"/>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row>
    <row r="726" spans="1:45" ht="15.75" customHeight="1">
      <c r="A726" s="1"/>
      <c r="B726" s="1"/>
      <c r="C726" s="1"/>
      <c r="D726" s="1"/>
      <c r="E726" s="1"/>
      <c r="F726" s="2"/>
      <c r="G726" s="1"/>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row>
    <row r="727" spans="1:45" ht="15.75" customHeight="1">
      <c r="A727" s="1"/>
      <c r="B727" s="1"/>
      <c r="C727" s="1"/>
      <c r="D727" s="1"/>
      <c r="E727" s="1"/>
      <c r="F727" s="2"/>
      <c r="G727" s="1"/>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row>
    <row r="728" spans="1:45" ht="15.75" customHeight="1">
      <c r="A728" s="1"/>
      <c r="B728" s="1"/>
      <c r="C728" s="1"/>
      <c r="D728" s="1"/>
      <c r="E728" s="1"/>
      <c r="F728" s="2"/>
      <c r="G728" s="1"/>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row>
    <row r="729" spans="1:45" ht="15.75" customHeight="1">
      <c r="A729" s="1"/>
      <c r="B729" s="1"/>
      <c r="C729" s="1"/>
      <c r="D729" s="1"/>
      <c r="E729" s="1"/>
      <c r="F729" s="2"/>
      <c r="G729" s="1"/>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row>
    <row r="730" spans="1:45" ht="15.75" customHeight="1">
      <c r="A730" s="1"/>
      <c r="B730" s="1"/>
      <c r="C730" s="1"/>
      <c r="D730" s="1"/>
      <c r="E730" s="1"/>
      <c r="F730" s="2"/>
      <c r="G730" s="1"/>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row>
    <row r="731" spans="1:45" ht="15.75" customHeight="1">
      <c r="A731" s="1"/>
      <c r="B731" s="1"/>
      <c r="C731" s="1"/>
      <c r="D731" s="1"/>
      <c r="E731" s="1"/>
      <c r="F731" s="2"/>
      <c r="G731" s="1"/>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row>
    <row r="732" spans="1:45" ht="15.75" customHeight="1">
      <c r="A732" s="1"/>
      <c r="B732" s="1"/>
      <c r="C732" s="1"/>
      <c r="D732" s="1"/>
      <c r="E732" s="1"/>
      <c r="F732" s="2"/>
      <c r="G732" s="1"/>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row>
    <row r="733" spans="1:45" ht="15.75" customHeight="1">
      <c r="A733" s="1"/>
      <c r="B733" s="1"/>
      <c r="C733" s="1"/>
      <c r="D733" s="1"/>
      <c r="E733" s="1"/>
      <c r="F733" s="2"/>
      <c r="G733" s="1"/>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row>
    <row r="734" spans="1:45" ht="15.75" customHeight="1">
      <c r="A734" s="1"/>
      <c r="B734" s="1"/>
      <c r="C734" s="1"/>
      <c r="D734" s="1"/>
      <c r="E734" s="1"/>
      <c r="F734" s="2"/>
      <c r="G734" s="1"/>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row>
    <row r="735" spans="1:45" ht="15.75" customHeight="1">
      <c r="A735" s="1"/>
      <c r="B735" s="1"/>
      <c r="C735" s="1"/>
      <c r="D735" s="1"/>
      <c r="E735" s="1"/>
      <c r="F735" s="2"/>
      <c r="G735" s="1"/>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row>
    <row r="736" spans="1:45" ht="15.75" customHeight="1">
      <c r="A736" s="1"/>
      <c r="B736" s="1"/>
      <c r="C736" s="1"/>
      <c r="D736" s="1"/>
      <c r="E736" s="1"/>
      <c r="F736" s="2"/>
      <c r="G736" s="1"/>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row>
    <row r="737" spans="1:45" ht="15.75" customHeight="1">
      <c r="A737" s="1"/>
      <c r="B737" s="1"/>
      <c r="C737" s="1"/>
      <c r="D737" s="1"/>
      <c r="E737" s="1"/>
      <c r="F737" s="2"/>
      <c r="G737" s="1"/>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row>
    <row r="738" spans="1:45" ht="15.75" customHeight="1">
      <c r="A738" s="1"/>
      <c r="B738" s="1"/>
      <c r="C738" s="1"/>
      <c r="D738" s="1"/>
      <c r="E738" s="1"/>
      <c r="F738" s="2"/>
      <c r="G738" s="1"/>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row>
    <row r="739" spans="1:45" ht="15.75" customHeight="1">
      <c r="A739" s="1"/>
      <c r="B739" s="1"/>
      <c r="C739" s="1"/>
      <c r="D739" s="1"/>
      <c r="E739" s="1"/>
      <c r="F739" s="2"/>
      <c r="G739" s="1"/>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row>
    <row r="740" spans="1:45" ht="15.75" customHeight="1">
      <c r="A740" s="1"/>
      <c r="B740" s="1"/>
      <c r="C740" s="1"/>
      <c r="D740" s="1"/>
      <c r="E740" s="1"/>
      <c r="F740" s="2"/>
      <c r="G740" s="1"/>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row>
    <row r="741" spans="1:45" ht="15.75" customHeight="1">
      <c r="A741" s="1"/>
      <c r="B741" s="1"/>
      <c r="C741" s="1"/>
      <c r="D741" s="1"/>
      <c r="E741" s="1"/>
      <c r="F741" s="2"/>
      <c r="G741" s="1"/>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row>
    <row r="742" spans="1:45" ht="15.75" customHeight="1">
      <c r="A742" s="1"/>
      <c r="B742" s="1"/>
      <c r="C742" s="1"/>
      <c r="D742" s="1"/>
      <c r="E742" s="1"/>
      <c r="F742" s="2"/>
      <c r="G742" s="1"/>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row>
    <row r="743" spans="1:45" ht="15.75" customHeight="1">
      <c r="A743" s="1"/>
      <c r="B743" s="1"/>
      <c r="C743" s="1"/>
      <c r="D743" s="1"/>
      <c r="E743" s="1"/>
      <c r="F743" s="2"/>
      <c r="G743" s="1"/>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row>
    <row r="744" spans="1:45" ht="15.75" customHeight="1">
      <c r="A744" s="1"/>
      <c r="B744" s="1"/>
      <c r="C744" s="1"/>
      <c r="D744" s="1"/>
      <c r="E744" s="1"/>
      <c r="F744" s="2"/>
      <c r="G744" s="1"/>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row>
    <row r="745" spans="1:45" ht="15.75" customHeight="1">
      <c r="A745" s="1"/>
      <c r="B745" s="1"/>
      <c r="C745" s="1"/>
      <c r="D745" s="1"/>
      <c r="E745" s="1"/>
      <c r="F745" s="2"/>
      <c r="G745" s="1"/>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row>
    <row r="746" spans="1:45" ht="15.75" customHeight="1">
      <c r="A746" s="1"/>
      <c r="B746" s="1"/>
      <c r="C746" s="1"/>
      <c r="D746" s="1"/>
      <c r="E746" s="1"/>
      <c r="F746" s="2"/>
      <c r="G746" s="1"/>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row>
    <row r="747" spans="1:45" ht="15.75" customHeight="1">
      <c r="A747" s="1"/>
      <c r="B747" s="1"/>
      <c r="C747" s="1"/>
      <c r="D747" s="1"/>
      <c r="E747" s="1"/>
      <c r="F747" s="2"/>
      <c r="G747" s="1"/>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row>
    <row r="748" spans="1:45" ht="15.75" customHeight="1">
      <c r="A748" s="1"/>
      <c r="B748" s="1"/>
      <c r="C748" s="1"/>
      <c r="D748" s="1"/>
      <c r="E748" s="1"/>
      <c r="F748" s="2"/>
      <c r="G748" s="1"/>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row>
    <row r="749" spans="1:45" ht="15.75" customHeight="1">
      <c r="A749" s="1"/>
      <c r="B749" s="1"/>
      <c r="C749" s="1"/>
      <c r="D749" s="1"/>
      <c r="E749" s="1"/>
      <c r="F749" s="2"/>
      <c r="G749" s="1"/>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row>
    <row r="750" spans="1:45" ht="15.75" customHeight="1">
      <c r="A750" s="1"/>
      <c r="B750" s="1"/>
      <c r="C750" s="1"/>
      <c r="D750" s="1"/>
      <c r="E750" s="1"/>
      <c r="F750" s="2"/>
      <c r="G750" s="1"/>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row>
    <row r="751" spans="1:45" ht="15.75" customHeight="1">
      <c r="A751" s="1"/>
      <c r="B751" s="1"/>
      <c r="C751" s="1"/>
      <c r="D751" s="1"/>
      <c r="E751" s="1"/>
      <c r="F751" s="2"/>
      <c r="G751" s="1"/>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row>
    <row r="752" spans="1:45" ht="15.75" customHeight="1">
      <c r="A752" s="1"/>
      <c r="B752" s="1"/>
      <c r="C752" s="1"/>
      <c r="D752" s="1"/>
      <c r="E752" s="1"/>
      <c r="F752" s="2"/>
      <c r="G752" s="1"/>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row>
    <row r="753" spans="1:45" ht="15.75" customHeight="1">
      <c r="A753" s="1"/>
      <c r="B753" s="1"/>
      <c r="C753" s="1"/>
      <c r="D753" s="1"/>
      <c r="E753" s="1"/>
      <c r="F753" s="2"/>
      <c r="G753" s="1"/>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row>
    <row r="754" spans="1:45" ht="15.75" customHeight="1">
      <c r="A754" s="1"/>
      <c r="B754" s="1"/>
      <c r="C754" s="1"/>
      <c r="D754" s="1"/>
      <c r="E754" s="1"/>
      <c r="F754" s="2"/>
      <c r="G754" s="1"/>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row>
    <row r="755" spans="1:45" ht="15.75" customHeight="1">
      <c r="A755" s="1"/>
      <c r="B755" s="1"/>
      <c r="C755" s="1"/>
      <c r="D755" s="1"/>
      <c r="E755" s="1"/>
      <c r="F755" s="2"/>
      <c r="G755" s="1"/>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row>
    <row r="756" spans="1:45" ht="15.75" customHeight="1">
      <c r="A756" s="1"/>
      <c r="B756" s="1"/>
      <c r="C756" s="1"/>
      <c r="D756" s="1"/>
      <c r="E756" s="1"/>
      <c r="F756" s="2"/>
      <c r="G756" s="1"/>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row>
    <row r="757" spans="1:45" ht="15.75" customHeight="1">
      <c r="A757" s="1"/>
      <c r="B757" s="1"/>
      <c r="C757" s="1"/>
      <c r="D757" s="1"/>
      <c r="E757" s="1"/>
      <c r="F757" s="2"/>
      <c r="G757" s="1"/>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row>
    <row r="758" spans="1:45" ht="15.75" customHeight="1">
      <c r="A758" s="1"/>
      <c r="B758" s="1"/>
      <c r="C758" s="1"/>
      <c r="D758" s="1"/>
      <c r="E758" s="1"/>
      <c r="F758" s="2"/>
      <c r="G758" s="1"/>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row>
    <row r="759" spans="1:45" ht="15.75" customHeight="1">
      <c r="A759" s="1"/>
      <c r="B759" s="1"/>
      <c r="C759" s="1"/>
      <c r="D759" s="1"/>
      <c r="E759" s="1"/>
      <c r="F759" s="2"/>
      <c r="G759" s="1"/>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row>
    <row r="760" spans="1:45" ht="15.75" customHeight="1">
      <c r="A760" s="1"/>
      <c r="B760" s="1"/>
      <c r="C760" s="1"/>
      <c r="D760" s="1"/>
      <c r="E760" s="1"/>
      <c r="F760" s="2"/>
      <c r="G760" s="1"/>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row>
    <row r="761" spans="1:45" ht="15.75" customHeight="1">
      <c r="A761" s="1"/>
      <c r="B761" s="1"/>
      <c r="C761" s="1"/>
      <c r="D761" s="1"/>
      <c r="E761" s="1"/>
      <c r="F761" s="2"/>
      <c r="G761" s="1"/>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row>
    <row r="762" spans="1:45" ht="15.75" customHeight="1">
      <c r="A762" s="1"/>
      <c r="B762" s="1"/>
      <c r="C762" s="1"/>
      <c r="D762" s="1"/>
      <c r="E762" s="1"/>
      <c r="F762" s="2"/>
      <c r="G762" s="1"/>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row>
    <row r="763" spans="1:45" ht="15.75" customHeight="1">
      <c r="A763" s="1"/>
      <c r="B763" s="1"/>
      <c r="C763" s="1"/>
      <c r="D763" s="1"/>
      <c r="E763" s="1"/>
      <c r="F763" s="2"/>
      <c r="G763" s="1"/>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row>
    <row r="764" spans="1:45" ht="15.75" customHeight="1">
      <c r="A764" s="1"/>
      <c r="B764" s="1"/>
      <c r="C764" s="1"/>
      <c r="D764" s="1"/>
      <c r="E764" s="1"/>
      <c r="F764" s="2"/>
      <c r="G764" s="1"/>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row>
    <row r="765" spans="1:45" ht="15.75" customHeight="1">
      <c r="A765" s="1"/>
      <c r="B765" s="1"/>
      <c r="C765" s="1"/>
      <c r="D765" s="1"/>
      <c r="E765" s="1"/>
      <c r="F765" s="2"/>
      <c r="G765" s="1"/>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row>
    <row r="766" spans="1:45" ht="15.75" customHeight="1">
      <c r="A766" s="1"/>
      <c r="B766" s="1"/>
      <c r="C766" s="1"/>
      <c r="D766" s="1"/>
      <c r="E766" s="1"/>
      <c r="F766" s="2"/>
      <c r="G766" s="1"/>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row>
    <row r="767" spans="1:45" ht="15.75" customHeight="1">
      <c r="A767" s="1"/>
      <c r="B767" s="1"/>
      <c r="C767" s="1"/>
      <c r="D767" s="1"/>
      <c r="E767" s="1"/>
      <c r="F767" s="2"/>
      <c r="G767" s="1"/>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row>
    <row r="768" spans="1:45" ht="15.75" customHeight="1">
      <c r="A768" s="1"/>
      <c r="B768" s="1"/>
      <c r="C768" s="1"/>
      <c r="D768" s="1"/>
      <c r="E768" s="1"/>
      <c r="F768" s="2"/>
      <c r="G768" s="1"/>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row>
    <row r="769" spans="1:45" ht="15.75" customHeight="1">
      <c r="A769" s="1"/>
      <c r="B769" s="1"/>
      <c r="C769" s="1"/>
      <c r="D769" s="1"/>
      <c r="E769" s="1"/>
      <c r="F769" s="2"/>
      <c r="G769" s="1"/>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row>
    <row r="770" spans="1:45" ht="15.75" customHeight="1">
      <c r="A770" s="1"/>
      <c r="B770" s="1"/>
      <c r="C770" s="1"/>
      <c r="D770" s="1"/>
      <c r="E770" s="1"/>
      <c r="F770" s="2"/>
      <c r="G770" s="1"/>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row>
    <row r="771" spans="1:45" ht="15.75" customHeight="1">
      <c r="A771" s="1"/>
      <c r="B771" s="1"/>
      <c r="C771" s="1"/>
      <c r="D771" s="1"/>
      <c r="E771" s="1"/>
      <c r="F771" s="2"/>
      <c r="G771" s="1"/>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row>
    <row r="772" spans="1:45" ht="15.75" customHeight="1">
      <c r="A772" s="1"/>
      <c r="B772" s="1"/>
      <c r="C772" s="1"/>
      <c r="D772" s="1"/>
      <c r="E772" s="1"/>
      <c r="F772" s="2"/>
      <c r="G772" s="1"/>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row>
    <row r="773" spans="1:45" ht="15.75" customHeight="1">
      <c r="A773" s="1"/>
      <c r="B773" s="1"/>
      <c r="C773" s="1"/>
      <c r="D773" s="1"/>
      <c r="E773" s="1"/>
      <c r="F773" s="2"/>
      <c r="G773" s="1"/>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row>
    <row r="774" spans="1:45" ht="15.75" customHeight="1">
      <c r="A774" s="1"/>
      <c r="B774" s="1"/>
      <c r="C774" s="1"/>
      <c r="D774" s="1"/>
      <c r="E774" s="1"/>
      <c r="F774" s="2"/>
      <c r="G774" s="1"/>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row>
    <row r="775" spans="1:45" ht="15.75" customHeight="1">
      <c r="A775" s="1"/>
      <c r="B775" s="1"/>
      <c r="C775" s="1"/>
      <c r="D775" s="1"/>
      <c r="E775" s="1"/>
      <c r="F775" s="2"/>
      <c r="G775" s="1"/>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row>
    <row r="776" spans="1:45" ht="15.75" customHeight="1">
      <c r="A776" s="1"/>
      <c r="B776" s="1"/>
      <c r="C776" s="1"/>
      <c r="D776" s="1"/>
      <c r="E776" s="1"/>
      <c r="F776" s="2"/>
      <c r="G776" s="1"/>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row>
    <row r="777" spans="1:45" ht="15.75" customHeight="1">
      <c r="A777" s="1"/>
      <c r="B777" s="1"/>
      <c r="C777" s="1"/>
      <c r="D777" s="1"/>
      <c r="E777" s="1"/>
      <c r="F777" s="2"/>
      <c r="G777" s="1"/>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row>
    <row r="778" spans="1:45" ht="15.75" customHeight="1">
      <c r="A778" s="1"/>
      <c r="B778" s="1"/>
      <c r="C778" s="1"/>
      <c r="D778" s="1"/>
      <c r="E778" s="1"/>
      <c r="F778" s="2"/>
      <c r="G778" s="1"/>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row>
    <row r="779" spans="1:45" ht="15.75" customHeight="1">
      <c r="A779" s="1"/>
      <c r="B779" s="1"/>
      <c r="C779" s="1"/>
      <c r="D779" s="1"/>
      <c r="E779" s="1"/>
      <c r="F779" s="2"/>
      <c r="G779" s="1"/>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row>
    <row r="780" spans="1:45" ht="15.75" customHeight="1">
      <c r="A780" s="1"/>
      <c r="B780" s="1"/>
      <c r="C780" s="1"/>
      <c r="D780" s="1"/>
      <c r="E780" s="1"/>
      <c r="F780" s="2"/>
      <c r="G780" s="1"/>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row>
    <row r="781" spans="1:45" ht="15.75" customHeight="1">
      <c r="A781" s="1"/>
      <c r="B781" s="1"/>
      <c r="C781" s="1"/>
      <c r="D781" s="1"/>
      <c r="E781" s="1"/>
      <c r="F781" s="2"/>
      <c r="G781" s="1"/>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row>
    <row r="782" spans="1:45" ht="15.75" customHeight="1">
      <c r="A782" s="1"/>
      <c r="B782" s="1"/>
      <c r="C782" s="1"/>
      <c r="D782" s="1"/>
      <c r="E782" s="1"/>
      <c r="F782" s="2"/>
      <c r="G782" s="1"/>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row>
    <row r="783" spans="1:45" ht="15.75" customHeight="1">
      <c r="A783" s="1"/>
      <c r="B783" s="1"/>
      <c r="C783" s="1"/>
      <c r="D783" s="1"/>
      <c r="E783" s="1"/>
      <c r="F783" s="2"/>
      <c r="G783" s="1"/>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row>
    <row r="784" spans="1:45" ht="15.75" customHeight="1">
      <c r="A784" s="1"/>
      <c r="B784" s="1"/>
      <c r="C784" s="1"/>
      <c r="D784" s="1"/>
      <c r="E784" s="1"/>
      <c r="F784" s="2"/>
      <c r="G784" s="1"/>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row>
    <row r="785" spans="1:45" ht="15.75" customHeight="1">
      <c r="A785" s="1"/>
      <c r="B785" s="1"/>
      <c r="C785" s="1"/>
      <c r="D785" s="1"/>
      <c r="E785" s="1"/>
      <c r="F785" s="2"/>
      <c r="G785" s="1"/>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row>
    <row r="786" spans="1:45" ht="15.75" customHeight="1">
      <c r="A786" s="1"/>
      <c r="B786" s="1"/>
      <c r="C786" s="1"/>
      <c r="D786" s="1"/>
      <c r="E786" s="1"/>
      <c r="F786" s="2"/>
      <c r="G786" s="1"/>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row>
    <row r="787" spans="1:45" ht="15.75" customHeight="1">
      <c r="A787" s="1"/>
      <c r="B787" s="1"/>
      <c r="C787" s="1"/>
      <c r="D787" s="1"/>
      <c r="E787" s="1"/>
      <c r="F787" s="2"/>
      <c r="G787" s="1"/>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row>
    <row r="788" spans="1:45" ht="15.75" customHeight="1">
      <c r="A788" s="1"/>
      <c r="B788" s="1"/>
      <c r="C788" s="1"/>
      <c r="D788" s="1"/>
      <c r="E788" s="1"/>
      <c r="F788" s="2"/>
      <c r="G788" s="1"/>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row>
    <row r="789" spans="1:45" ht="15.75" customHeight="1">
      <c r="A789" s="1"/>
      <c r="B789" s="1"/>
      <c r="C789" s="1"/>
      <c r="D789" s="1"/>
      <c r="E789" s="1"/>
      <c r="F789" s="2"/>
      <c r="G789" s="1"/>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row>
    <row r="790" spans="1:45" ht="15.75" customHeight="1">
      <c r="A790" s="1"/>
      <c r="B790" s="1"/>
      <c r="C790" s="1"/>
      <c r="D790" s="1"/>
      <c r="E790" s="1"/>
      <c r="F790" s="2"/>
      <c r="G790" s="1"/>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row>
    <row r="791" spans="1:45" ht="15.75" customHeight="1">
      <c r="A791" s="1"/>
      <c r="B791" s="1"/>
      <c r="C791" s="1"/>
      <c r="D791" s="1"/>
      <c r="E791" s="1"/>
      <c r="F791" s="2"/>
      <c r="G791" s="1"/>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row>
    <row r="792" spans="1:45" ht="15.75" customHeight="1">
      <c r="A792" s="1"/>
      <c r="B792" s="1"/>
      <c r="C792" s="1"/>
      <c r="D792" s="1"/>
      <c r="E792" s="1"/>
      <c r="F792" s="2"/>
      <c r="G792" s="1"/>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row>
    <row r="793" spans="1:45" ht="15.75" customHeight="1">
      <c r="A793" s="1"/>
      <c r="B793" s="1"/>
      <c r="C793" s="1"/>
      <c r="D793" s="1"/>
      <c r="E793" s="1"/>
      <c r="F793" s="2"/>
      <c r="G793" s="1"/>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row>
    <row r="794" spans="1:45" ht="15.75" customHeight="1">
      <c r="A794" s="1"/>
      <c r="B794" s="1"/>
      <c r="C794" s="1"/>
      <c r="D794" s="1"/>
      <c r="E794" s="1"/>
      <c r="F794" s="2"/>
      <c r="G794" s="1"/>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row>
    <row r="795" spans="1:45" ht="15.75" customHeight="1">
      <c r="A795" s="1"/>
      <c r="B795" s="1"/>
      <c r="C795" s="1"/>
      <c r="D795" s="1"/>
      <c r="E795" s="1"/>
      <c r="F795" s="2"/>
      <c r="G795" s="1"/>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row>
    <row r="796" spans="1:45" ht="15.75" customHeight="1">
      <c r="A796" s="1"/>
      <c r="B796" s="1"/>
      <c r="C796" s="1"/>
      <c r="D796" s="1"/>
      <c r="E796" s="1"/>
      <c r="F796" s="2"/>
      <c r="G796" s="1"/>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row>
    <row r="797" spans="1:45" ht="15.75" customHeight="1">
      <c r="A797" s="1"/>
      <c r="B797" s="1"/>
      <c r="C797" s="1"/>
      <c r="D797" s="1"/>
      <c r="E797" s="1"/>
      <c r="F797" s="2"/>
      <c r="G797" s="1"/>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row>
    <row r="798" spans="1:45" ht="15.75" customHeight="1">
      <c r="A798" s="1"/>
      <c r="B798" s="1"/>
      <c r="C798" s="1"/>
      <c r="D798" s="1"/>
      <c r="E798" s="1"/>
      <c r="F798" s="2"/>
      <c r="G798" s="1"/>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row>
    <row r="799" spans="1:45" ht="15.75" customHeight="1">
      <c r="A799" s="1"/>
      <c r="B799" s="1"/>
      <c r="C799" s="1"/>
      <c r="D799" s="1"/>
      <c r="E799" s="1"/>
      <c r="F799" s="2"/>
      <c r="G799" s="1"/>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row>
    <row r="800" spans="1:45" ht="15.75" customHeight="1">
      <c r="A800" s="1"/>
      <c r="B800" s="1"/>
      <c r="C800" s="1"/>
      <c r="D800" s="1"/>
      <c r="E800" s="1"/>
      <c r="F800" s="2"/>
      <c r="G800" s="1"/>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row>
    <row r="801" spans="1:45" ht="15.75" customHeight="1">
      <c r="A801" s="1"/>
      <c r="B801" s="1"/>
      <c r="C801" s="1"/>
      <c r="D801" s="1"/>
      <c r="E801" s="1"/>
      <c r="F801" s="2"/>
      <c r="G801" s="1"/>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row>
    <row r="802" spans="1:45" ht="15.75" customHeight="1">
      <c r="A802" s="1"/>
      <c r="B802" s="1"/>
      <c r="C802" s="1"/>
      <c r="D802" s="1"/>
      <c r="E802" s="1"/>
      <c r="F802" s="2"/>
      <c r="G802" s="1"/>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row>
    <row r="803" spans="1:45" ht="15.75" customHeight="1">
      <c r="A803" s="1"/>
      <c r="B803" s="1"/>
      <c r="C803" s="1"/>
      <c r="D803" s="1"/>
      <c r="E803" s="1"/>
      <c r="F803" s="2"/>
      <c r="G803" s="1"/>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row>
    <row r="804" spans="1:45" ht="15.75" customHeight="1">
      <c r="A804" s="1"/>
      <c r="B804" s="1"/>
      <c r="C804" s="1"/>
      <c r="D804" s="1"/>
      <c r="E804" s="1"/>
      <c r="F804" s="2"/>
      <c r="G804" s="1"/>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row>
    <row r="805" spans="1:45" ht="15.75" customHeight="1">
      <c r="A805" s="1"/>
      <c r="B805" s="1"/>
      <c r="C805" s="1"/>
      <c r="D805" s="1"/>
      <c r="E805" s="1"/>
      <c r="F805" s="2"/>
      <c r="G805" s="1"/>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row>
    <row r="806" spans="1:45" ht="15.75" customHeight="1">
      <c r="A806" s="1"/>
      <c r="B806" s="1"/>
      <c r="C806" s="1"/>
      <c r="D806" s="1"/>
      <c r="E806" s="1"/>
      <c r="F806" s="2"/>
      <c r="G806" s="1"/>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row>
    <row r="807" spans="1:45" ht="15.75" customHeight="1">
      <c r="A807" s="1"/>
      <c r="B807" s="1"/>
      <c r="C807" s="1"/>
      <c r="D807" s="1"/>
      <c r="E807" s="1"/>
      <c r="F807" s="2"/>
      <c r="G807" s="1"/>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row>
    <row r="808" spans="1:45" ht="15.75" customHeight="1">
      <c r="A808" s="1"/>
      <c r="B808" s="1"/>
      <c r="C808" s="1"/>
      <c r="D808" s="1"/>
      <c r="E808" s="1"/>
      <c r="F808" s="2"/>
      <c r="G808" s="1"/>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row>
    <row r="809" spans="1:45" ht="15.75" customHeight="1">
      <c r="A809" s="1"/>
      <c r="B809" s="1"/>
      <c r="C809" s="1"/>
      <c r="D809" s="1"/>
      <c r="E809" s="1"/>
      <c r="F809" s="2"/>
      <c r="G809" s="1"/>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row>
    <row r="810" spans="1:45" ht="15.75" customHeight="1">
      <c r="A810" s="1"/>
      <c r="B810" s="1"/>
      <c r="C810" s="1"/>
      <c r="D810" s="1"/>
      <c r="E810" s="1"/>
      <c r="F810" s="2"/>
      <c r="G810" s="1"/>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row>
    <row r="811" spans="1:45" ht="15.75" customHeight="1">
      <c r="A811" s="1"/>
      <c r="B811" s="1"/>
      <c r="C811" s="1"/>
      <c r="D811" s="1"/>
      <c r="E811" s="1"/>
      <c r="F811" s="2"/>
      <c r="G811" s="1"/>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row>
    <row r="812" spans="1:45" ht="15.75" customHeight="1">
      <c r="A812" s="1"/>
      <c r="B812" s="1"/>
      <c r="C812" s="1"/>
      <c r="D812" s="1"/>
      <c r="E812" s="1"/>
      <c r="F812" s="2"/>
      <c r="G812" s="1"/>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row>
    <row r="813" spans="1:45" ht="15.75" customHeight="1">
      <c r="A813" s="1"/>
      <c r="B813" s="1"/>
      <c r="C813" s="1"/>
      <c r="D813" s="1"/>
      <c r="E813" s="1"/>
      <c r="F813" s="2"/>
      <c r="G813" s="1"/>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row>
    <row r="814" spans="1:45" ht="15.75" customHeight="1">
      <c r="A814" s="1"/>
      <c r="B814" s="1"/>
      <c r="C814" s="1"/>
      <c r="D814" s="1"/>
      <c r="E814" s="1"/>
      <c r="F814" s="2"/>
      <c r="G814" s="1"/>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row>
    <row r="815" spans="1:45" ht="15.75" customHeight="1">
      <c r="A815" s="1"/>
      <c r="B815" s="1"/>
      <c r="C815" s="1"/>
      <c r="D815" s="1"/>
      <c r="E815" s="1"/>
      <c r="F815" s="2"/>
      <c r="G815" s="1"/>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row>
    <row r="816" spans="1:45" ht="15.75" customHeight="1">
      <c r="A816" s="1"/>
      <c r="B816" s="1"/>
      <c r="C816" s="1"/>
      <c r="D816" s="1"/>
      <c r="E816" s="1"/>
      <c r="F816" s="2"/>
      <c r="G816" s="1"/>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row>
    <row r="817" spans="1:45" ht="15.75" customHeight="1">
      <c r="A817" s="1"/>
      <c r="B817" s="1"/>
      <c r="C817" s="1"/>
      <c r="D817" s="1"/>
      <c r="E817" s="1"/>
      <c r="F817" s="2"/>
      <c r="G817" s="1"/>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row>
    <row r="818" spans="1:45" ht="15.75" customHeight="1">
      <c r="A818" s="1"/>
      <c r="B818" s="1"/>
      <c r="C818" s="1"/>
      <c r="D818" s="1"/>
      <c r="E818" s="1"/>
      <c r="F818" s="2"/>
      <c r="G818" s="1"/>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row>
    <row r="819" spans="1:45" ht="15.75" customHeight="1">
      <c r="A819" s="1"/>
      <c r="B819" s="1"/>
      <c r="C819" s="1"/>
      <c r="D819" s="1"/>
      <c r="E819" s="1"/>
      <c r="F819" s="2"/>
      <c r="G819" s="1"/>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row>
    <row r="820" spans="1:45" ht="15.75" customHeight="1">
      <c r="A820" s="1"/>
      <c r="B820" s="1"/>
      <c r="C820" s="1"/>
      <c r="D820" s="1"/>
      <c r="E820" s="1"/>
      <c r="F820" s="2"/>
      <c r="G820" s="1"/>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row>
    <row r="821" spans="1:45" ht="15.75" customHeight="1">
      <c r="A821" s="1"/>
      <c r="B821" s="1"/>
      <c r="C821" s="1"/>
      <c r="D821" s="1"/>
      <c r="E821" s="1"/>
      <c r="F821" s="2"/>
      <c r="G821" s="1"/>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row>
    <row r="822" spans="1:45" ht="15.75" customHeight="1">
      <c r="A822" s="1"/>
      <c r="B822" s="1"/>
      <c r="C822" s="1"/>
      <c r="D822" s="1"/>
      <c r="E822" s="1"/>
      <c r="F822" s="2"/>
      <c r="G822" s="1"/>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row>
    <row r="823" spans="1:45" ht="15.75" customHeight="1">
      <c r="A823" s="1"/>
      <c r="B823" s="1"/>
      <c r="C823" s="1"/>
      <c r="D823" s="1"/>
      <c r="E823" s="1"/>
      <c r="F823" s="2"/>
      <c r="G823" s="1"/>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row>
    <row r="824" spans="1:45" ht="15.75" customHeight="1">
      <c r="A824" s="1"/>
      <c r="B824" s="1"/>
      <c r="C824" s="1"/>
      <c r="D824" s="1"/>
      <c r="E824" s="1"/>
      <c r="F824" s="2"/>
      <c r="G824" s="1"/>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row>
    <row r="825" spans="1:45" ht="15.75" customHeight="1">
      <c r="A825" s="1"/>
      <c r="B825" s="1"/>
      <c r="C825" s="1"/>
      <c r="D825" s="1"/>
      <c r="E825" s="1"/>
      <c r="F825" s="2"/>
      <c r="G825" s="1"/>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row>
    <row r="826" spans="1:45" ht="15.75" customHeight="1">
      <c r="A826" s="1"/>
      <c r="B826" s="1"/>
      <c r="C826" s="1"/>
      <c r="D826" s="1"/>
      <c r="E826" s="1"/>
      <c r="F826" s="2"/>
      <c r="G826" s="1"/>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row>
    <row r="827" spans="1:45" ht="15.75" customHeight="1">
      <c r="A827" s="1"/>
      <c r="B827" s="1"/>
      <c r="C827" s="1"/>
      <c r="D827" s="1"/>
      <c r="E827" s="1"/>
      <c r="F827" s="2"/>
      <c r="G827" s="1"/>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row>
    <row r="828" spans="1:45" ht="15.75" customHeight="1">
      <c r="A828" s="1"/>
      <c r="B828" s="1"/>
      <c r="C828" s="1"/>
      <c r="D828" s="1"/>
      <c r="E828" s="1"/>
      <c r="F828" s="2"/>
      <c r="G828" s="1"/>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row>
    <row r="829" spans="1:45" ht="15.75" customHeight="1">
      <c r="A829" s="1"/>
      <c r="B829" s="1"/>
      <c r="C829" s="1"/>
      <c r="D829" s="1"/>
      <c r="E829" s="1"/>
      <c r="F829" s="2"/>
      <c r="G829" s="1"/>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row>
    <row r="830" spans="1:45" ht="15.75" customHeight="1">
      <c r="A830" s="1"/>
      <c r="B830" s="1"/>
      <c r="C830" s="1"/>
      <c r="D830" s="1"/>
      <c r="E830" s="1"/>
      <c r="F830" s="2"/>
      <c r="G830" s="1"/>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row>
    <row r="831" spans="1:45" ht="15.75" customHeight="1">
      <c r="A831" s="1"/>
      <c r="B831" s="1"/>
      <c r="C831" s="1"/>
      <c r="D831" s="1"/>
      <c r="E831" s="1"/>
      <c r="F831" s="2"/>
      <c r="G831" s="1"/>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row>
    <row r="832" spans="1:45" ht="15.75" customHeight="1">
      <c r="A832" s="1"/>
      <c r="B832" s="1"/>
      <c r="C832" s="1"/>
      <c r="D832" s="1"/>
      <c r="E832" s="1"/>
      <c r="F832" s="2"/>
      <c r="G832" s="1"/>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row>
    <row r="833" spans="1:45" ht="15.75" customHeight="1">
      <c r="A833" s="1"/>
      <c r="B833" s="1"/>
      <c r="C833" s="1"/>
      <c r="D833" s="1"/>
      <c r="E833" s="1"/>
      <c r="F833" s="2"/>
      <c r="G833" s="1"/>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row>
    <row r="834" spans="1:45" ht="15.75" customHeight="1">
      <c r="A834" s="1"/>
      <c r="B834" s="1"/>
      <c r="C834" s="1"/>
      <c r="D834" s="1"/>
      <c r="E834" s="1"/>
      <c r="F834" s="2"/>
      <c r="G834" s="1"/>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row>
    <row r="835" spans="1:45" ht="15.75" customHeight="1">
      <c r="A835" s="1"/>
      <c r="B835" s="1"/>
      <c r="C835" s="1"/>
      <c r="D835" s="1"/>
      <c r="E835" s="1"/>
      <c r="F835" s="2"/>
      <c r="G835" s="1"/>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row>
    <row r="836" spans="1:45" ht="15.75" customHeight="1">
      <c r="A836" s="1"/>
      <c r="B836" s="1"/>
      <c r="C836" s="1"/>
      <c r="D836" s="1"/>
      <c r="E836" s="1"/>
      <c r="F836" s="2"/>
      <c r="G836" s="1"/>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row>
    <row r="837" spans="1:45" ht="15.75" customHeight="1">
      <c r="A837" s="1"/>
      <c r="B837" s="1"/>
      <c r="C837" s="1"/>
      <c r="D837" s="1"/>
      <c r="E837" s="1"/>
      <c r="F837" s="2"/>
      <c r="G837" s="1"/>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row>
    <row r="838" spans="1:45" ht="15.75" customHeight="1">
      <c r="A838" s="1"/>
      <c r="B838" s="1"/>
      <c r="C838" s="1"/>
      <c r="D838" s="1"/>
      <c r="E838" s="1"/>
      <c r="F838" s="2"/>
      <c r="G838" s="1"/>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row>
    <row r="839" spans="1:45" ht="15.75" customHeight="1">
      <c r="A839" s="1"/>
      <c r="B839" s="1"/>
      <c r="C839" s="1"/>
      <c r="D839" s="1"/>
      <c r="E839" s="1"/>
      <c r="F839" s="2"/>
      <c r="G839" s="1"/>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row>
    <row r="840" spans="1:45" ht="15.75" customHeight="1">
      <c r="A840" s="1"/>
      <c r="B840" s="1"/>
      <c r="C840" s="1"/>
      <c r="D840" s="1"/>
      <c r="E840" s="1"/>
      <c r="F840" s="2"/>
      <c r="G840" s="1"/>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row>
    <row r="841" spans="1:45" ht="15.75" customHeight="1">
      <c r="A841" s="1"/>
      <c r="B841" s="1"/>
      <c r="C841" s="1"/>
      <c r="D841" s="1"/>
      <c r="E841" s="1"/>
      <c r="F841" s="2"/>
      <c r="G841" s="1"/>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row>
    <row r="842" spans="1:45" ht="15.75" customHeight="1">
      <c r="A842" s="1"/>
      <c r="B842" s="1"/>
      <c r="C842" s="1"/>
      <c r="D842" s="1"/>
      <c r="E842" s="1"/>
      <c r="F842" s="2"/>
      <c r="G842" s="1"/>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row>
    <row r="843" spans="1:45" ht="15.75" customHeight="1">
      <c r="A843" s="1"/>
      <c r="B843" s="1"/>
      <c r="C843" s="1"/>
      <c r="D843" s="1"/>
      <c r="E843" s="1"/>
      <c r="F843" s="2"/>
      <c r="G843" s="1"/>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row>
    <row r="844" spans="1:45" ht="15.75" customHeight="1">
      <c r="A844" s="1"/>
      <c r="B844" s="1"/>
      <c r="C844" s="1"/>
      <c r="D844" s="1"/>
      <c r="E844" s="1"/>
      <c r="F844" s="2"/>
      <c r="G844" s="1"/>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row>
    <row r="845" spans="1:45" ht="15.75" customHeight="1">
      <c r="A845" s="1"/>
      <c r="B845" s="1"/>
      <c r="C845" s="1"/>
      <c r="D845" s="1"/>
      <c r="E845" s="1"/>
      <c r="F845" s="2"/>
      <c r="G845" s="1"/>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row>
    <row r="846" spans="1:45" ht="15.75" customHeight="1">
      <c r="A846" s="1"/>
      <c r="B846" s="1"/>
      <c r="C846" s="1"/>
      <c r="D846" s="1"/>
      <c r="E846" s="1"/>
      <c r="F846" s="2"/>
      <c r="G846" s="1"/>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row>
    <row r="847" spans="1:45" ht="15.75" customHeight="1">
      <c r="A847" s="1"/>
      <c r="B847" s="1"/>
      <c r="C847" s="1"/>
      <c r="D847" s="1"/>
      <c r="E847" s="1"/>
      <c r="F847" s="2"/>
      <c r="G847" s="1"/>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row>
    <row r="848" spans="1:45" ht="15.75" customHeight="1">
      <c r="A848" s="1"/>
      <c r="B848" s="1"/>
      <c r="C848" s="1"/>
      <c r="D848" s="1"/>
      <c r="E848" s="1"/>
      <c r="F848" s="2"/>
      <c r="G848" s="1"/>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row>
    <row r="849" spans="1:45" ht="15.75" customHeight="1">
      <c r="A849" s="1"/>
      <c r="B849" s="1"/>
      <c r="C849" s="1"/>
      <c r="D849" s="1"/>
      <c r="E849" s="1"/>
      <c r="F849" s="2"/>
      <c r="G849" s="1"/>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row>
    <row r="850" spans="1:45" ht="15.75" customHeight="1">
      <c r="A850" s="1"/>
      <c r="B850" s="1"/>
      <c r="C850" s="1"/>
      <c r="D850" s="1"/>
      <c r="E850" s="1"/>
      <c r="F850" s="2"/>
      <c r="G850" s="1"/>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row>
    <row r="851" spans="1:45" ht="15.75" customHeight="1">
      <c r="A851" s="1"/>
      <c r="B851" s="1"/>
      <c r="C851" s="1"/>
      <c r="D851" s="1"/>
      <c r="E851" s="1"/>
      <c r="F851" s="2"/>
      <c r="G851" s="1"/>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row>
    <row r="852" spans="1:45" ht="15.75" customHeight="1">
      <c r="A852" s="1"/>
      <c r="B852" s="1"/>
      <c r="C852" s="1"/>
      <c r="D852" s="1"/>
      <c r="E852" s="1"/>
      <c r="F852" s="2"/>
      <c r="G852" s="1"/>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row>
    <row r="853" spans="1:45" ht="15.75" customHeight="1">
      <c r="A853" s="1"/>
      <c r="B853" s="1"/>
      <c r="C853" s="1"/>
      <c r="D853" s="1"/>
      <c r="E853" s="1"/>
      <c r="F853" s="2"/>
      <c r="G853" s="1"/>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row>
    <row r="854" spans="1:45" ht="15.75" customHeight="1">
      <c r="A854" s="1"/>
      <c r="B854" s="1"/>
      <c r="C854" s="1"/>
      <c r="D854" s="1"/>
      <c r="E854" s="1"/>
      <c r="F854" s="2"/>
      <c r="G854" s="1"/>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row>
    <row r="855" spans="1:45" ht="15.75" customHeight="1">
      <c r="A855" s="1"/>
      <c r="B855" s="1"/>
      <c r="C855" s="1"/>
      <c r="D855" s="1"/>
      <c r="E855" s="1"/>
      <c r="F855" s="2"/>
      <c r="G855" s="1"/>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row>
    <row r="856" spans="1:45" ht="15.75" customHeight="1">
      <c r="A856" s="1"/>
      <c r="B856" s="1"/>
      <c r="C856" s="1"/>
      <c r="D856" s="1"/>
      <c r="E856" s="1"/>
      <c r="F856" s="2"/>
      <c r="G856" s="1"/>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row>
    <row r="857" spans="1:45" ht="15.75" customHeight="1">
      <c r="A857" s="1"/>
      <c r="B857" s="1"/>
      <c r="C857" s="1"/>
      <c r="D857" s="1"/>
      <c r="E857" s="1"/>
      <c r="F857" s="2"/>
      <c r="G857" s="1"/>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row>
    <row r="858" spans="1:45" ht="15.75" customHeight="1">
      <c r="A858" s="1"/>
      <c r="B858" s="1"/>
      <c r="C858" s="1"/>
      <c r="D858" s="1"/>
      <c r="E858" s="1"/>
      <c r="F858" s="2"/>
      <c r="G858" s="1"/>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row>
    <row r="859" spans="1:45" ht="15.75" customHeight="1">
      <c r="A859" s="1"/>
      <c r="B859" s="1"/>
      <c r="C859" s="1"/>
      <c r="D859" s="1"/>
      <c r="E859" s="1"/>
      <c r="F859" s="2"/>
      <c r="G859" s="1"/>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row>
    <row r="860" spans="1:45" ht="15.75" customHeight="1">
      <c r="A860" s="1"/>
      <c r="B860" s="1"/>
      <c r="C860" s="1"/>
      <c r="D860" s="1"/>
      <c r="E860" s="1"/>
      <c r="F860" s="2"/>
      <c r="G860" s="1"/>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row>
    <row r="861" spans="1:45" ht="15.75" customHeight="1">
      <c r="A861" s="1"/>
      <c r="B861" s="1"/>
      <c r="C861" s="1"/>
      <c r="D861" s="1"/>
      <c r="E861" s="1"/>
      <c r="F861" s="2"/>
      <c r="G861" s="1"/>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row>
    <row r="862" spans="1:45" ht="15.75" customHeight="1">
      <c r="A862" s="1"/>
      <c r="B862" s="1"/>
      <c r="C862" s="1"/>
      <c r="D862" s="1"/>
      <c r="E862" s="1"/>
      <c r="F862" s="2"/>
      <c r="G862" s="1"/>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row>
    <row r="863" spans="1:45" ht="15.75" customHeight="1">
      <c r="A863" s="1"/>
      <c r="B863" s="1"/>
      <c r="C863" s="1"/>
      <c r="D863" s="1"/>
      <c r="E863" s="1"/>
      <c r="F863" s="2"/>
      <c r="G863" s="1"/>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row>
    <row r="864" spans="1:45" ht="15.75" customHeight="1">
      <c r="A864" s="1"/>
      <c r="B864" s="1"/>
      <c r="C864" s="1"/>
      <c r="D864" s="1"/>
      <c r="E864" s="1"/>
      <c r="F864" s="2"/>
      <c r="G864" s="1"/>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row>
    <row r="865" spans="1:45" ht="15.75" customHeight="1">
      <c r="A865" s="1"/>
      <c r="B865" s="1"/>
      <c r="C865" s="1"/>
      <c r="D865" s="1"/>
      <c r="E865" s="1"/>
      <c r="F865" s="2"/>
      <c r="G865" s="1"/>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row>
    <row r="866" spans="1:45" ht="15.75" customHeight="1">
      <c r="A866" s="1"/>
      <c r="B866" s="1"/>
      <c r="C866" s="1"/>
      <c r="D866" s="1"/>
      <c r="E866" s="1"/>
      <c r="F866" s="2"/>
      <c r="G866" s="1"/>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row>
    <row r="867" spans="1:45" ht="15.75" customHeight="1">
      <c r="A867" s="1"/>
      <c r="B867" s="1"/>
      <c r="C867" s="1"/>
      <c r="D867" s="1"/>
      <c r="E867" s="1"/>
      <c r="F867" s="2"/>
      <c r="G867" s="1"/>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row>
    <row r="868" spans="1:45" ht="15.75" customHeight="1">
      <c r="A868" s="1"/>
      <c r="B868" s="1"/>
      <c r="C868" s="1"/>
      <c r="D868" s="1"/>
      <c r="E868" s="1"/>
      <c r="F868" s="2"/>
      <c r="G868" s="1"/>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row>
    <row r="869" spans="1:45" ht="15.75" customHeight="1">
      <c r="A869" s="1"/>
      <c r="B869" s="1"/>
      <c r="C869" s="1"/>
      <c r="D869" s="1"/>
      <c r="E869" s="1"/>
      <c r="F869" s="2"/>
      <c r="G869" s="1"/>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row>
    <row r="870" spans="1:45" ht="15.75" customHeight="1">
      <c r="A870" s="1"/>
      <c r="B870" s="1"/>
      <c r="C870" s="1"/>
      <c r="D870" s="1"/>
      <c r="E870" s="1"/>
      <c r="F870" s="2"/>
      <c r="G870" s="1"/>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row>
    <row r="871" spans="1:45" ht="15.75" customHeight="1">
      <c r="A871" s="1"/>
      <c r="B871" s="1"/>
      <c r="C871" s="1"/>
      <c r="D871" s="1"/>
      <c r="E871" s="1"/>
      <c r="F871" s="2"/>
      <c r="G871" s="1"/>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row>
    <row r="872" spans="1:45" ht="15.75" customHeight="1">
      <c r="A872" s="1"/>
      <c r="B872" s="1"/>
      <c r="C872" s="1"/>
      <c r="D872" s="1"/>
      <c r="E872" s="1"/>
      <c r="F872" s="2"/>
      <c r="G872" s="1"/>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row>
    <row r="873" spans="1:45" ht="15.75" customHeight="1">
      <c r="A873" s="1"/>
      <c r="B873" s="1"/>
      <c r="C873" s="1"/>
      <c r="D873" s="1"/>
      <c r="E873" s="1"/>
      <c r="F873" s="2"/>
      <c r="G873" s="1"/>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row>
    <row r="874" spans="1:45" ht="15.75" customHeight="1">
      <c r="A874" s="1"/>
      <c r="B874" s="1"/>
      <c r="C874" s="1"/>
      <c r="D874" s="1"/>
      <c r="E874" s="1"/>
      <c r="F874" s="2"/>
      <c r="G874" s="1"/>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row>
    <row r="875" spans="1:45" ht="15.75" customHeight="1">
      <c r="A875" s="1"/>
      <c r="B875" s="1"/>
      <c r="C875" s="1"/>
      <c r="D875" s="1"/>
      <c r="E875" s="1"/>
      <c r="F875" s="2"/>
      <c r="G875" s="1"/>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row>
    <row r="876" spans="1:45" ht="15.75" customHeight="1">
      <c r="A876" s="1"/>
      <c r="B876" s="1"/>
      <c r="C876" s="1"/>
      <c r="D876" s="1"/>
      <c r="E876" s="1"/>
      <c r="F876" s="2"/>
      <c r="G876" s="1"/>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row>
    <row r="877" spans="1:45" ht="15.75" customHeight="1">
      <c r="A877" s="1"/>
      <c r="B877" s="1"/>
      <c r="C877" s="1"/>
      <c r="D877" s="1"/>
      <c r="E877" s="1"/>
      <c r="F877" s="2"/>
      <c r="G877" s="1"/>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row>
    <row r="878" spans="1:45" ht="15.75" customHeight="1">
      <c r="A878" s="1"/>
      <c r="B878" s="1"/>
      <c r="C878" s="1"/>
      <c r="D878" s="1"/>
      <c r="E878" s="1"/>
      <c r="F878" s="2"/>
      <c r="G878" s="1"/>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row>
    <row r="879" spans="1:45" ht="15.75" customHeight="1">
      <c r="A879" s="1"/>
      <c r="B879" s="1"/>
      <c r="C879" s="1"/>
      <c r="D879" s="1"/>
      <c r="E879" s="1"/>
      <c r="F879" s="2"/>
      <c r="G879" s="1"/>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row>
    <row r="880" spans="1:45" ht="15.75" customHeight="1">
      <c r="A880" s="1"/>
      <c r="B880" s="1"/>
      <c r="C880" s="1"/>
      <c r="D880" s="1"/>
      <c r="E880" s="1"/>
      <c r="F880" s="2"/>
      <c r="G880" s="1"/>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row>
    <row r="881" spans="1:45" ht="15.75" customHeight="1">
      <c r="A881" s="1"/>
      <c r="B881" s="1"/>
      <c r="C881" s="1"/>
      <c r="D881" s="1"/>
      <c r="E881" s="1"/>
      <c r="F881" s="2"/>
      <c r="G881" s="1"/>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row>
    <row r="882" spans="1:45" ht="15.75" customHeight="1">
      <c r="A882" s="1"/>
      <c r="B882" s="1"/>
      <c r="C882" s="1"/>
      <c r="D882" s="1"/>
      <c r="E882" s="1"/>
      <c r="F882" s="2"/>
      <c r="G882" s="1"/>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row>
    <row r="883" spans="1:45" ht="15.75" customHeight="1">
      <c r="A883" s="1"/>
      <c r="B883" s="1"/>
      <c r="C883" s="1"/>
      <c r="D883" s="1"/>
      <c r="E883" s="1"/>
      <c r="F883" s="2"/>
      <c r="G883" s="1"/>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row>
    <row r="884" spans="1:45" ht="15.75" customHeight="1">
      <c r="A884" s="1"/>
      <c r="B884" s="1"/>
      <c r="C884" s="1"/>
      <c r="D884" s="1"/>
      <c r="E884" s="1"/>
      <c r="F884" s="2"/>
      <c r="G884" s="1"/>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row>
    <row r="885" spans="1:45" ht="15.75" customHeight="1">
      <c r="A885" s="1"/>
      <c r="B885" s="1"/>
      <c r="C885" s="1"/>
      <c r="D885" s="1"/>
      <c r="E885" s="1"/>
      <c r="F885" s="2"/>
      <c r="G885" s="1"/>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row>
    <row r="886" spans="1:45" ht="15.75" customHeight="1">
      <c r="A886" s="1"/>
      <c r="B886" s="1"/>
      <c r="C886" s="1"/>
      <c r="D886" s="1"/>
      <c r="E886" s="1"/>
      <c r="F886" s="2"/>
      <c r="G886" s="1"/>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row>
    <row r="887" spans="1:45" ht="15.75" customHeight="1">
      <c r="A887" s="1"/>
      <c r="B887" s="1"/>
      <c r="C887" s="1"/>
      <c r="D887" s="1"/>
      <c r="E887" s="1"/>
      <c r="F887" s="2"/>
      <c r="G887" s="1"/>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row>
    <row r="888" spans="1:45" ht="15.75" customHeight="1">
      <c r="A888" s="1"/>
      <c r="B888" s="1"/>
      <c r="C888" s="1"/>
      <c r="D888" s="1"/>
      <c r="E888" s="1"/>
      <c r="F888" s="2"/>
      <c r="G888" s="1"/>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row>
    <row r="889" spans="1:45" ht="15.75" customHeight="1">
      <c r="A889" s="1"/>
      <c r="B889" s="1"/>
      <c r="C889" s="1"/>
      <c r="D889" s="1"/>
      <c r="E889" s="1"/>
      <c r="F889" s="2"/>
      <c r="G889" s="1"/>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row>
    <row r="890" spans="1:45" ht="15.75" customHeight="1">
      <c r="A890" s="1"/>
      <c r="B890" s="1"/>
      <c r="C890" s="1"/>
      <c r="D890" s="1"/>
      <c r="E890" s="1"/>
      <c r="F890" s="2"/>
      <c r="G890" s="1"/>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row>
    <row r="891" spans="1:45" ht="15.75" customHeight="1">
      <c r="A891" s="1"/>
      <c r="B891" s="1"/>
      <c r="C891" s="1"/>
      <c r="D891" s="1"/>
      <c r="E891" s="1"/>
      <c r="F891" s="2"/>
      <c r="G891" s="1"/>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row>
    <row r="892" spans="1:45" ht="15.75" customHeight="1">
      <c r="A892" s="1"/>
      <c r="B892" s="1"/>
      <c r="C892" s="1"/>
      <c r="D892" s="1"/>
      <c r="E892" s="1"/>
      <c r="F892" s="2"/>
      <c r="G892" s="1"/>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row>
    <row r="893" spans="1:45" ht="15.75" customHeight="1">
      <c r="A893" s="1"/>
      <c r="B893" s="1"/>
      <c r="C893" s="1"/>
      <c r="D893" s="1"/>
      <c r="E893" s="1"/>
      <c r="F893" s="2"/>
      <c r="G893" s="1"/>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row>
    <row r="894" spans="1:45" ht="15.75" customHeight="1">
      <c r="A894" s="1"/>
      <c r="B894" s="1"/>
      <c r="C894" s="1"/>
      <c r="D894" s="1"/>
      <c r="E894" s="1"/>
      <c r="F894" s="2"/>
      <c r="G894" s="1"/>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row>
    <row r="895" spans="1:45" ht="15.75" customHeight="1">
      <c r="A895" s="1"/>
      <c r="B895" s="1"/>
      <c r="C895" s="1"/>
      <c r="D895" s="1"/>
      <c r="E895" s="1"/>
      <c r="F895" s="2"/>
      <c r="G895" s="1"/>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row>
    <row r="896" spans="1:45" ht="15.75" customHeight="1">
      <c r="A896" s="1"/>
      <c r="B896" s="1"/>
      <c r="C896" s="1"/>
      <c r="D896" s="1"/>
      <c r="E896" s="1"/>
      <c r="F896" s="2"/>
      <c r="G896" s="1"/>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row>
    <row r="897" spans="1:45" ht="15.75" customHeight="1">
      <c r="A897" s="1"/>
      <c r="B897" s="1"/>
      <c r="C897" s="1"/>
      <c r="D897" s="1"/>
      <c r="E897" s="1"/>
      <c r="F897" s="2"/>
      <c r="G897" s="1"/>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row>
    <row r="898" spans="1:45" ht="15.75" customHeight="1">
      <c r="A898" s="1"/>
      <c r="B898" s="1"/>
      <c r="C898" s="1"/>
      <c r="D898" s="1"/>
      <c r="E898" s="1"/>
      <c r="F898" s="2"/>
      <c r="G898" s="1"/>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row>
    <row r="899" spans="1:45" ht="15.75" customHeight="1">
      <c r="A899" s="1"/>
      <c r="B899" s="1"/>
      <c r="C899" s="1"/>
      <c r="D899" s="1"/>
      <c r="E899" s="1"/>
      <c r="F899" s="2"/>
      <c r="G899" s="1"/>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row>
    <row r="900" spans="1:45" ht="15.75" customHeight="1">
      <c r="A900" s="1"/>
      <c r="B900" s="1"/>
      <c r="C900" s="1"/>
      <c r="D900" s="1"/>
      <c r="E900" s="1"/>
      <c r="F900" s="2"/>
      <c r="G900" s="1"/>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row>
    <row r="901" spans="1:45" ht="15.75" customHeight="1">
      <c r="A901" s="1"/>
      <c r="B901" s="1"/>
      <c r="C901" s="1"/>
      <c r="D901" s="1"/>
      <c r="E901" s="1"/>
      <c r="F901" s="2"/>
      <c r="G901" s="1"/>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row>
    <row r="902" spans="1:45" ht="15.75" customHeight="1">
      <c r="A902" s="1"/>
      <c r="B902" s="1"/>
      <c r="C902" s="1"/>
      <c r="D902" s="1"/>
      <c r="E902" s="1"/>
      <c r="F902" s="2"/>
      <c r="G902" s="1"/>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row>
    <row r="903" spans="1:45" ht="15.75" customHeight="1">
      <c r="A903" s="1"/>
      <c r="B903" s="1"/>
      <c r="C903" s="1"/>
      <c r="D903" s="1"/>
      <c r="E903" s="1"/>
      <c r="F903" s="2"/>
      <c r="G903" s="1"/>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row>
    <row r="904" spans="1:45" ht="15.75" customHeight="1">
      <c r="A904" s="1"/>
      <c r="B904" s="1"/>
      <c r="C904" s="1"/>
      <c r="D904" s="1"/>
      <c r="E904" s="1"/>
      <c r="F904" s="2"/>
      <c r="G904" s="1"/>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row>
    <row r="905" spans="1:45" ht="15.75" customHeight="1">
      <c r="A905" s="1"/>
      <c r="B905" s="1"/>
      <c r="C905" s="1"/>
      <c r="D905" s="1"/>
      <c r="E905" s="1"/>
      <c r="F905" s="2"/>
      <c r="G905" s="1"/>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row>
    <row r="906" spans="1:45" ht="15.75" customHeight="1">
      <c r="A906" s="1"/>
      <c r="B906" s="1"/>
      <c r="C906" s="1"/>
      <c r="D906" s="1"/>
      <c r="E906" s="1"/>
      <c r="F906" s="2"/>
      <c r="G906" s="1"/>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row>
    <row r="907" spans="1:45" ht="15.75" customHeight="1">
      <c r="A907" s="1"/>
      <c r="B907" s="1"/>
      <c r="C907" s="1"/>
      <c r="D907" s="1"/>
      <c r="E907" s="1"/>
      <c r="F907" s="2"/>
      <c r="G907" s="1"/>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row>
    <row r="908" spans="1:45" ht="15.75" customHeight="1">
      <c r="A908" s="1"/>
      <c r="B908" s="1"/>
      <c r="C908" s="1"/>
      <c r="D908" s="1"/>
      <c r="E908" s="1"/>
      <c r="F908" s="2"/>
      <c r="G908" s="1"/>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row>
    <row r="909" spans="1:45" ht="15.75" customHeight="1">
      <c r="A909" s="1"/>
      <c r="B909" s="1"/>
      <c r="C909" s="1"/>
      <c r="D909" s="1"/>
      <c r="E909" s="1"/>
      <c r="F909" s="2"/>
      <c r="G909" s="1"/>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row>
    <row r="910" spans="1:45" ht="15.75" customHeight="1">
      <c r="A910" s="1"/>
      <c r="B910" s="1"/>
      <c r="C910" s="1"/>
      <c r="D910" s="1"/>
      <c r="E910" s="1"/>
      <c r="F910" s="2"/>
      <c r="G910" s="1"/>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row>
    <row r="911" spans="1:45" ht="15.75" customHeight="1">
      <c r="A911" s="1"/>
      <c r="B911" s="1"/>
      <c r="C911" s="1"/>
      <c r="D911" s="1"/>
      <c r="E911" s="1"/>
      <c r="F911" s="2"/>
      <c r="G911" s="1"/>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row>
    <row r="912" spans="1:45" ht="15.75" customHeight="1">
      <c r="A912" s="1"/>
      <c r="B912" s="1"/>
      <c r="C912" s="1"/>
      <c r="D912" s="1"/>
      <c r="E912" s="1"/>
      <c r="F912" s="2"/>
      <c r="G912" s="1"/>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row>
    <row r="913" spans="1:45" ht="15.75" customHeight="1">
      <c r="A913" s="1"/>
      <c r="B913" s="1"/>
      <c r="C913" s="1"/>
      <c r="D913" s="1"/>
      <c r="E913" s="1"/>
      <c r="F913" s="2"/>
      <c r="G913" s="1"/>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row>
    <row r="914" spans="1:45" ht="15.75" customHeight="1">
      <c r="A914" s="1"/>
      <c r="B914" s="1"/>
      <c r="C914" s="1"/>
      <c r="D914" s="1"/>
      <c r="E914" s="1"/>
      <c r="F914" s="2"/>
      <c r="G914" s="1"/>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row>
    <row r="915" spans="1:45" ht="15.75" customHeight="1">
      <c r="A915" s="1"/>
      <c r="B915" s="1"/>
      <c r="C915" s="1"/>
      <c r="D915" s="1"/>
      <c r="E915" s="1"/>
      <c r="F915" s="2"/>
      <c r="G915" s="1"/>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row>
    <row r="916" spans="1:45" ht="15.75" customHeight="1">
      <c r="A916" s="1"/>
      <c r="B916" s="1"/>
      <c r="C916" s="1"/>
      <c r="D916" s="1"/>
      <c r="E916" s="1"/>
      <c r="F916" s="2"/>
      <c r="G916" s="1"/>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row>
    <row r="917" spans="1:45" ht="15.75" customHeight="1">
      <c r="A917" s="1"/>
      <c r="B917" s="1"/>
      <c r="C917" s="1"/>
      <c r="D917" s="1"/>
      <c r="E917" s="1"/>
      <c r="F917" s="2"/>
      <c r="G917" s="1"/>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row>
    <row r="918" spans="1:45" ht="15.75" customHeight="1">
      <c r="A918" s="1"/>
      <c r="B918" s="1"/>
      <c r="C918" s="1"/>
      <c r="D918" s="1"/>
      <c r="E918" s="1"/>
      <c r="F918" s="2"/>
      <c r="G918" s="1"/>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row>
    <row r="919" spans="1:45" ht="15.75" customHeight="1">
      <c r="A919" s="1"/>
      <c r="B919" s="1"/>
      <c r="C919" s="1"/>
      <c r="D919" s="1"/>
      <c r="E919" s="1"/>
      <c r="F919" s="2"/>
      <c r="G919" s="1"/>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row>
    <row r="920" spans="1:45" ht="15.75" customHeight="1">
      <c r="A920" s="1"/>
      <c r="B920" s="1"/>
      <c r="C920" s="1"/>
      <c r="D920" s="1"/>
      <c r="E920" s="1"/>
      <c r="F920" s="2"/>
      <c r="G920" s="1"/>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row>
    <row r="921" spans="1:45" ht="15.75" customHeight="1">
      <c r="A921" s="1"/>
      <c r="B921" s="1"/>
      <c r="C921" s="1"/>
      <c r="D921" s="1"/>
      <c r="E921" s="1"/>
      <c r="F921" s="2"/>
      <c r="G921" s="1"/>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row>
    <row r="922" spans="1:45" ht="15.75" customHeight="1">
      <c r="A922" s="1"/>
      <c r="B922" s="1"/>
      <c r="C922" s="1"/>
      <c r="D922" s="1"/>
      <c r="E922" s="1"/>
      <c r="F922" s="2"/>
      <c r="G922" s="1"/>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row>
    <row r="923" spans="1:45" ht="15.75" customHeight="1">
      <c r="A923" s="1"/>
      <c r="B923" s="1"/>
      <c r="C923" s="1"/>
      <c r="D923" s="1"/>
      <c r="E923" s="1"/>
      <c r="F923" s="2"/>
      <c r="G923" s="1"/>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row>
    <row r="924" spans="1:45" ht="15.75" customHeight="1">
      <c r="A924" s="1"/>
      <c r="B924" s="1"/>
      <c r="C924" s="1"/>
      <c r="D924" s="1"/>
      <c r="E924" s="1"/>
      <c r="F924" s="2"/>
      <c r="G924" s="1"/>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row>
    <row r="925" spans="1:45" ht="15.75" customHeight="1">
      <c r="A925" s="1"/>
      <c r="B925" s="1"/>
      <c r="C925" s="1"/>
      <c r="D925" s="1"/>
      <c r="E925" s="1"/>
      <c r="F925" s="2"/>
      <c r="G925" s="1"/>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row>
    <row r="926" spans="1:45" ht="15.75" customHeight="1">
      <c r="A926" s="1"/>
      <c r="B926" s="1"/>
      <c r="C926" s="1"/>
      <c r="D926" s="1"/>
      <c r="E926" s="1"/>
      <c r="F926" s="2"/>
      <c r="G926" s="1"/>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row>
    <row r="927" spans="1:45" ht="15.75" customHeight="1">
      <c r="A927" s="1"/>
      <c r="B927" s="1"/>
      <c r="C927" s="1"/>
      <c r="D927" s="1"/>
      <c r="E927" s="1"/>
      <c r="F927" s="2"/>
      <c r="G927" s="1"/>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row>
    <row r="928" spans="1:45" ht="15.75" customHeight="1">
      <c r="A928" s="1"/>
      <c r="B928" s="1"/>
      <c r="C928" s="1"/>
      <c r="D928" s="1"/>
      <c r="E928" s="1"/>
      <c r="F928" s="2"/>
      <c r="G928" s="1"/>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row>
    <row r="929" spans="1:45" ht="15.75" customHeight="1">
      <c r="A929" s="1"/>
      <c r="B929" s="1"/>
      <c r="C929" s="1"/>
      <c r="D929" s="1"/>
      <c r="E929" s="1"/>
      <c r="F929" s="2"/>
      <c r="G929" s="1"/>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row>
    <row r="930" spans="1:45" ht="15.75" customHeight="1">
      <c r="A930" s="1"/>
      <c r="B930" s="1"/>
      <c r="C930" s="1"/>
      <c r="D930" s="1"/>
      <c r="E930" s="1"/>
      <c r="F930" s="2"/>
      <c r="G930" s="1"/>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row>
    <row r="931" spans="1:45" ht="15.75" customHeight="1">
      <c r="A931" s="1"/>
      <c r="B931" s="1"/>
      <c r="C931" s="1"/>
      <c r="D931" s="1"/>
      <c r="E931" s="1"/>
      <c r="F931" s="2"/>
      <c r="G931" s="1"/>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row>
    <row r="932" spans="1:45" ht="15.75" customHeight="1">
      <c r="A932" s="1"/>
      <c r="B932" s="1"/>
      <c r="C932" s="1"/>
      <c r="D932" s="1"/>
      <c r="E932" s="1"/>
      <c r="F932" s="2"/>
      <c r="G932" s="1"/>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row>
    <row r="933" spans="1:45" ht="15.75" customHeight="1">
      <c r="A933" s="1"/>
      <c r="B933" s="1"/>
      <c r="C933" s="1"/>
      <c r="D933" s="1"/>
      <c r="E933" s="1"/>
      <c r="F933" s="2"/>
      <c r="G933" s="1"/>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row>
    <row r="934" spans="1:45" ht="15.75" customHeight="1">
      <c r="A934" s="1"/>
      <c r="B934" s="1"/>
      <c r="C934" s="1"/>
      <c r="D934" s="1"/>
      <c r="E934" s="1"/>
      <c r="F934" s="2"/>
      <c r="G934" s="1"/>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row>
    <row r="935" spans="1:45" ht="15.75" customHeight="1">
      <c r="A935" s="1"/>
      <c r="B935" s="1"/>
      <c r="C935" s="1"/>
      <c r="D935" s="1"/>
      <c r="E935" s="1"/>
      <c r="F935" s="2"/>
      <c r="G935" s="1"/>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row>
    <row r="936" spans="1:45" ht="15.75" customHeight="1">
      <c r="A936" s="1"/>
      <c r="B936" s="1"/>
      <c r="C936" s="1"/>
      <c r="D936" s="1"/>
      <c r="E936" s="1"/>
      <c r="F936" s="2"/>
      <c r="G936" s="1"/>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row>
    <row r="937" spans="1:45" ht="15.75" customHeight="1">
      <c r="A937" s="1"/>
      <c r="B937" s="1"/>
      <c r="C937" s="1"/>
      <c r="D937" s="1"/>
      <c r="E937" s="1"/>
      <c r="F937" s="2"/>
      <c r="G937" s="1"/>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row>
    <row r="938" spans="1:45" ht="15.75" customHeight="1">
      <c r="A938" s="1"/>
      <c r="B938" s="1"/>
      <c r="C938" s="1"/>
      <c r="D938" s="1"/>
      <c r="E938" s="1"/>
      <c r="F938" s="2"/>
      <c r="G938" s="1"/>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row>
    <row r="939" spans="1:45" ht="15.75" customHeight="1">
      <c r="A939" s="1"/>
      <c r="B939" s="1"/>
      <c r="C939" s="1"/>
      <c r="D939" s="1"/>
      <c r="E939" s="1"/>
      <c r="F939" s="2"/>
      <c r="G939" s="1"/>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row>
    <row r="940" spans="1:45" ht="15.75" customHeight="1">
      <c r="A940" s="1"/>
      <c r="B940" s="1"/>
      <c r="C940" s="1"/>
      <c r="D940" s="1"/>
      <c r="E940" s="1"/>
      <c r="F940" s="2"/>
      <c r="G940" s="1"/>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row>
    <row r="941" spans="1:45" ht="15.75" customHeight="1">
      <c r="A941" s="1"/>
      <c r="B941" s="1"/>
      <c r="C941" s="1"/>
      <c r="D941" s="1"/>
      <c r="E941" s="1"/>
      <c r="F941" s="2"/>
      <c r="G941" s="1"/>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row>
    <row r="942" spans="1:45" ht="15.75" customHeight="1">
      <c r="A942" s="1"/>
      <c r="B942" s="1"/>
      <c r="C942" s="1"/>
      <c r="D942" s="1"/>
      <c r="E942" s="1"/>
      <c r="F942" s="2"/>
      <c r="G942" s="1"/>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row>
    <row r="943" spans="1:45" ht="15.75" customHeight="1">
      <c r="A943" s="1"/>
      <c r="B943" s="1"/>
      <c r="C943" s="1"/>
      <c r="D943" s="1"/>
      <c r="E943" s="1"/>
      <c r="F943" s="2"/>
      <c r="G943" s="1"/>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row>
    <row r="944" spans="1:45" ht="15.75" customHeight="1">
      <c r="A944" s="1"/>
      <c r="B944" s="1"/>
      <c r="C944" s="1"/>
      <c r="D944" s="1"/>
      <c r="E944" s="1"/>
      <c r="F944" s="2"/>
      <c r="G944" s="1"/>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row>
    <row r="945" spans="1:45" ht="15.75" customHeight="1">
      <c r="A945" s="1"/>
      <c r="B945" s="1"/>
      <c r="C945" s="1"/>
      <c r="D945" s="1"/>
      <c r="E945" s="1"/>
      <c r="F945" s="2"/>
      <c r="G945" s="1"/>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row>
    <row r="946" spans="1:45" ht="15.75" customHeight="1">
      <c r="A946" s="1"/>
      <c r="B946" s="1"/>
      <c r="C946" s="1"/>
      <c r="D946" s="1"/>
      <c r="E946" s="1"/>
      <c r="F946" s="2"/>
      <c r="G946" s="1"/>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row>
    <row r="947" spans="1:45" ht="15.75" customHeight="1">
      <c r="A947" s="1"/>
      <c r="B947" s="1"/>
      <c r="C947" s="1"/>
      <c r="D947" s="1"/>
      <c r="E947" s="1"/>
      <c r="F947" s="2"/>
      <c r="G947" s="1"/>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row>
    <row r="948" spans="1:45" ht="15.75" customHeight="1">
      <c r="A948" s="1"/>
      <c r="B948" s="1"/>
      <c r="C948" s="1"/>
      <c r="D948" s="1"/>
      <c r="E948" s="1"/>
      <c r="F948" s="2"/>
      <c r="G948" s="1"/>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row>
    <row r="949" spans="1:45" ht="15.75" customHeight="1">
      <c r="A949" s="1"/>
      <c r="B949" s="1"/>
      <c r="C949" s="1"/>
      <c r="D949" s="1"/>
      <c r="E949" s="1"/>
      <c r="F949" s="2"/>
      <c r="G949" s="1"/>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row>
    <row r="950" spans="1:45" ht="15.75" customHeight="1">
      <c r="A950" s="1"/>
      <c r="B950" s="1"/>
      <c r="C950" s="1"/>
      <c r="D950" s="1"/>
      <c r="E950" s="1"/>
      <c r="F950" s="2"/>
      <c r="G950" s="1"/>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row>
    <row r="951" spans="1:45" ht="15.75" customHeight="1">
      <c r="A951" s="1"/>
      <c r="B951" s="1"/>
      <c r="C951" s="1"/>
      <c r="D951" s="1"/>
      <c r="E951" s="1"/>
      <c r="F951" s="2"/>
      <c r="G951" s="1"/>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row>
    <row r="952" spans="1:45" ht="15.75" customHeight="1">
      <c r="A952" s="1"/>
      <c r="B952" s="1"/>
      <c r="C952" s="1"/>
      <c r="D952" s="1"/>
      <c r="E952" s="1"/>
      <c r="F952" s="2"/>
      <c r="G952" s="1"/>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row>
    <row r="953" spans="1:45" ht="15.75" customHeight="1">
      <c r="A953" s="1"/>
      <c r="B953" s="1"/>
      <c r="C953" s="1"/>
      <c r="D953" s="1"/>
      <c r="E953" s="1"/>
      <c r="F953" s="2"/>
      <c r="G953" s="1"/>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row>
    <row r="954" spans="1:45" ht="15.75" customHeight="1">
      <c r="A954" s="1"/>
      <c r="B954" s="1"/>
      <c r="C954" s="1"/>
      <c r="D954" s="1"/>
      <c r="E954" s="1"/>
      <c r="F954" s="2"/>
      <c r="G954" s="1"/>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row>
    <row r="955" spans="1:45" ht="15.75" customHeight="1">
      <c r="A955" s="1"/>
      <c r="B955" s="1"/>
      <c r="C955" s="1"/>
      <c r="D955" s="1"/>
      <c r="E955" s="1"/>
      <c r="F955" s="2"/>
      <c r="G955" s="1"/>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row>
    <row r="956" spans="1:45" ht="15.75" customHeight="1">
      <c r="A956" s="1"/>
      <c r="B956" s="1"/>
      <c r="C956" s="1"/>
      <c r="D956" s="1"/>
      <c r="E956" s="1"/>
      <c r="F956" s="2"/>
      <c r="G956" s="1"/>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row>
    <row r="957" spans="1:45" ht="15.75" customHeight="1">
      <c r="A957" s="1"/>
      <c r="B957" s="1"/>
      <c r="C957" s="1"/>
      <c r="D957" s="1"/>
      <c r="E957" s="1"/>
      <c r="F957" s="2"/>
      <c r="G957" s="1"/>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row>
    <row r="958" spans="1:45" ht="15.75" customHeight="1">
      <c r="A958" s="1"/>
      <c r="B958" s="1"/>
      <c r="C958" s="1"/>
      <c r="D958" s="1"/>
      <c r="E958" s="1"/>
      <c r="F958" s="2"/>
      <c r="G958" s="1"/>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row>
    <row r="959" spans="1:45" ht="15.75" customHeight="1">
      <c r="A959" s="1"/>
      <c r="B959" s="1"/>
      <c r="C959" s="1"/>
      <c r="D959" s="1"/>
      <c r="E959" s="1"/>
      <c r="F959" s="2"/>
      <c r="G959" s="1"/>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row>
    <row r="960" spans="1:45" ht="15.75" customHeight="1">
      <c r="A960" s="1"/>
      <c r="B960" s="1"/>
      <c r="C960" s="1"/>
      <c r="D960" s="1"/>
      <c r="E960" s="1"/>
      <c r="F960" s="2"/>
      <c r="G960" s="1"/>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row>
    <row r="961" spans="1:45" ht="15.75" customHeight="1">
      <c r="A961" s="1"/>
      <c r="B961" s="1"/>
      <c r="C961" s="1"/>
      <c r="D961" s="1"/>
      <c r="E961" s="1"/>
      <c r="F961" s="2"/>
      <c r="G961" s="1"/>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row>
    <row r="962" spans="1:45" ht="15.75" customHeight="1">
      <c r="A962" s="1"/>
      <c r="B962" s="1"/>
      <c r="C962" s="1"/>
      <c r="D962" s="1"/>
      <c r="E962" s="1"/>
      <c r="F962" s="2"/>
      <c r="G962" s="1"/>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row>
    <row r="963" spans="1:45" ht="15.75" customHeight="1">
      <c r="A963" s="1"/>
      <c r="B963" s="1"/>
      <c r="C963" s="1"/>
      <c r="D963" s="1"/>
      <c r="E963" s="1"/>
      <c r="F963" s="2"/>
      <c r="G963" s="1"/>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row>
    <row r="964" spans="1:45" ht="15.75" customHeight="1">
      <c r="A964" s="1"/>
      <c r="B964" s="1"/>
      <c r="C964" s="1"/>
      <c r="D964" s="1"/>
      <c r="E964" s="1"/>
      <c r="F964" s="2"/>
      <c r="G964" s="1"/>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row>
    <row r="965" spans="1:45" ht="15.75" customHeight="1">
      <c r="A965" s="1"/>
      <c r="B965" s="1"/>
      <c r="C965" s="1"/>
      <c r="D965" s="1"/>
      <c r="E965" s="1"/>
      <c r="F965" s="2"/>
      <c r="G965" s="1"/>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row>
    <row r="966" spans="1:45" ht="15.75" customHeight="1">
      <c r="A966" s="1"/>
      <c r="B966" s="1"/>
      <c r="C966" s="1"/>
      <c r="D966" s="1"/>
      <c r="E966" s="1"/>
      <c r="F966" s="2"/>
      <c r="G966" s="1"/>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row>
    <row r="967" spans="1:45" ht="15.75" customHeight="1">
      <c r="A967" s="1"/>
      <c r="B967" s="1"/>
      <c r="C967" s="1"/>
      <c r="D967" s="1"/>
      <c r="E967" s="1"/>
      <c r="F967" s="2"/>
      <c r="G967" s="1"/>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row>
    <row r="968" spans="1:45" ht="15.75" customHeight="1">
      <c r="A968" s="1"/>
      <c r="B968" s="1"/>
      <c r="C968" s="1"/>
      <c r="D968" s="1"/>
      <c r="E968" s="1"/>
      <c r="F968" s="2"/>
      <c r="G968" s="1"/>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row>
    <row r="969" spans="1:45" ht="15.75" customHeight="1">
      <c r="A969" s="1"/>
      <c r="B969" s="1"/>
      <c r="C969" s="1"/>
      <c r="D969" s="1"/>
      <c r="E969" s="1"/>
      <c r="F969" s="2"/>
      <c r="G969" s="1"/>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row>
    <row r="970" spans="1:45" ht="15.75" customHeight="1">
      <c r="A970" s="1"/>
      <c r="B970" s="1"/>
      <c r="C970" s="1"/>
      <c r="D970" s="1"/>
      <c r="E970" s="1"/>
      <c r="F970" s="2"/>
      <c r="G970" s="1"/>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row>
    <row r="971" spans="1:45" ht="15.75" customHeight="1">
      <c r="A971" s="1"/>
      <c r="B971" s="1"/>
      <c r="C971" s="1"/>
      <c r="D971" s="1"/>
      <c r="E971" s="1"/>
      <c r="F971" s="2"/>
      <c r="G971" s="1"/>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row>
    <row r="972" spans="1:45" ht="15.75" customHeight="1">
      <c r="A972" s="1"/>
      <c r="B972" s="1"/>
      <c r="C972" s="1"/>
      <c r="D972" s="1"/>
      <c r="E972" s="1"/>
      <c r="F972" s="2"/>
      <c r="G972" s="1"/>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row>
    <row r="973" spans="1:45" ht="15.75" customHeight="1">
      <c r="A973" s="1"/>
      <c r="B973" s="1"/>
      <c r="C973" s="1"/>
      <c r="D973" s="1"/>
      <c r="E973" s="1"/>
      <c r="F973" s="2"/>
      <c r="G973" s="1"/>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row>
    <row r="974" spans="1:45" ht="15.75" customHeight="1">
      <c r="A974" s="1"/>
      <c r="B974" s="1"/>
      <c r="C974" s="1"/>
      <c r="D974" s="1"/>
      <c r="E974" s="1"/>
      <c r="F974" s="2"/>
      <c r="G974" s="1"/>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row>
    <row r="975" spans="1:45" ht="15.75" customHeight="1">
      <c r="A975" s="1"/>
      <c r="B975" s="1"/>
      <c r="C975" s="1"/>
      <c r="D975" s="1"/>
      <c r="E975" s="1"/>
      <c r="F975" s="2"/>
      <c r="G975" s="1"/>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row>
    <row r="976" spans="1:45" ht="15.75" customHeight="1">
      <c r="A976" s="1"/>
      <c r="B976" s="1"/>
      <c r="C976" s="1"/>
      <c r="D976" s="1"/>
      <c r="E976" s="1"/>
      <c r="F976" s="2"/>
      <c r="G976" s="1"/>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row>
    <row r="977" spans="1:45" ht="15.75" customHeight="1">
      <c r="A977" s="1"/>
      <c r="B977" s="1"/>
      <c r="C977" s="1"/>
      <c r="D977" s="1"/>
      <c r="E977" s="1"/>
      <c r="F977" s="2"/>
      <c r="G977" s="1"/>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row>
    <row r="978" spans="1:45" ht="15.75" customHeight="1">
      <c r="A978" s="1"/>
      <c r="B978" s="1"/>
      <c r="C978" s="1"/>
      <c r="D978" s="1"/>
      <c r="E978" s="1"/>
      <c r="F978" s="2"/>
      <c r="G978" s="1"/>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row>
    <row r="979" spans="1:45" ht="15.75" customHeight="1">
      <c r="A979" s="1"/>
      <c r="B979" s="1"/>
      <c r="C979" s="1"/>
      <c r="D979" s="1"/>
      <c r="E979" s="1"/>
      <c r="F979" s="2"/>
      <c r="G979" s="1"/>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row>
    <row r="980" spans="1:45" ht="15.75" customHeight="1">
      <c r="A980" s="1"/>
      <c r="B980" s="1"/>
      <c r="C980" s="1"/>
      <c r="D980" s="1"/>
      <c r="E980" s="1"/>
      <c r="F980" s="2"/>
      <c r="G980" s="1"/>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row>
    <row r="981" spans="1:45" ht="15.75" customHeight="1">
      <c r="A981" s="1"/>
      <c r="B981" s="1"/>
      <c r="C981" s="1"/>
      <c r="D981" s="1"/>
      <c r="E981" s="1"/>
      <c r="F981" s="2"/>
      <c r="G981" s="1"/>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row>
    <row r="982" spans="1:45" ht="15.75" customHeight="1">
      <c r="A982" s="1"/>
      <c r="B982" s="1"/>
      <c r="C982" s="1"/>
      <c r="D982" s="1"/>
      <c r="E982" s="1"/>
      <c r="F982" s="2"/>
      <c r="G982" s="1"/>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row>
    <row r="983" spans="1:45" ht="15.75" customHeight="1">
      <c r="A983" s="1"/>
      <c r="B983" s="1"/>
      <c r="C983" s="1"/>
      <c r="D983" s="1"/>
      <c r="E983" s="1"/>
      <c r="F983" s="2"/>
      <c r="G983" s="1"/>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row>
    <row r="984" spans="1:45" ht="15.75" customHeight="1">
      <c r="A984" s="1"/>
      <c r="B984" s="1"/>
      <c r="C984" s="1"/>
      <c r="D984" s="1"/>
      <c r="E984" s="1"/>
      <c r="F984" s="2"/>
      <c r="G984" s="1"/>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row>
    <row r="985" spans="1:45" ht="15.75" customHeight="1">
      <c r="A985" s="1"/>
      <c r="B985" s="1"/>
      <c r="C985" s="1"/>
      <c r="D985" s="1"/>
      <c r="E985" s="1"/>
      <c r="F985" s="2"/>
      <c r="G985" s="1"/>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row>
    <row r="986" spans="1:45" ht="15.75" customHeight="1">
      <c r="A986" s="1"/>
      <c r="B986" s="1"/>
      <c r="C986" s="1"/>
      <c r="D986" s="1"/>
      <c r="E986" s="1"/>
      <c r="F986" s="2"/>
      <c r="G986" s="1"/>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row>
    <row r="987" spans="1:45" ht="15.75" customHeight="1">
      <c r="A987" s="1"/>
      <c r="B987" s="1"/>
      <c r="C987" s="1"/>
      <c r="D987" s="1"/>
      <c r="E987" s="1"/>
      <c r="F987" s="2"/>
      <c r="G987" s="1"/>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row>
    <row r="988" spans="1:45" ht="15.75" customHeight="1">
      <c r="A988" s="1"/>
      <c r="B988" s="1"/>
      <c r="C988" s="1"/>
      <c r="D988" s="1"/>
      <c r="E988" s="1"/>
      <c r="F988" s="2"/>
      <c r="G988" s="1"/>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row>
    <row r="989" spans="1:45" ht="15.75" customHeight="1">
      <c r="A989" s="1"/>
      <c r="B989" s="1"/>
      <c r="C989" s="1"/>
      <c r="D989" s="1"/>
      <c r="E989" s="1"/>
      <c r="F989" s="2"/>
      <c r="G989" s="1"/>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row>
    <row r="990" spans="1:45" ht="15.75" customHeight="1">
      <c r="A990" s="1"/>
      <c r="B990" s="1"/>
      <c r="C990" s="1"/>
      <c r="D990" s="1"/>
      <c r="E990" s="1"/>
      <c r="F990" s="2"/>
      <c r="G990" s="1"/>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row>
    <row r="991" spans="1:45" ht="15.75" customHeight="1">
      <c r="A991" s="1"/>
      <c r="B991" s="1"/>
      <c r="C991" s="1"/>
      <c r="D991" s="1"/>
      <c r="E991" s="1"/>
      <c r="F991" s="2"/>
      <c r="G991" s="1"/>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row>
    <row r="992" spans="1:45" ht="15.75" customHeight="1">
      <c r="A992" s="1"/>
      <c r="B992" s="1"/>
      <c r="C992" s="1"/>
      <c r="D992" s="1"/>
      <c r="E992" s="1"/>
      <c r="F992" s="2"/>
      <c r="G992" s="1"/>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row>
    <row r="993" spans="1:45" ht="15.75" customHeight="1">
      <c r="A993" s="1"/>
      <c r="B993" s="1"/>
      <c r="C993" s="1"/>
      <c r="D993" s="1"/>
      <c r="E993" s="1"/>
      <c r="F993" s="2"/>
      <c r="G993" s="1"/>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row>
    <row r="994" spans="1:45" ht="15.75" customHeight="1">
      <c r="A994" s="1"/>
      <c r="B994" s="1"/>
      <c r="C994" s="1"/>
      <c r="D994" s="1"/>
      <c r="E994" s="1"/>
      <c r="F994" s="2"/>
      <c r="G994" s="1"/>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row>
    <row r="995" spans="1:45" ht="15.75" customHeight="1">
      <c r="A995" s="1"/>
      <c r="B995" s="1"/>
      <c r="C995" s="1"/>
      <c r="D995" s="1"/>
      <c r="E995" s="1"/>
      <c r="F995" s="2"/>
      <c r="G995" s="1"/>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row>
    <row r="996" spans="1:45" ht="15.75" customHeight="1">
      <c r="A996" s="1"/>
      <c r="B996" s="1"/>
      <c r="C996" s="1"/>
      <c r="D996" s="1"/>
      <c r="E996" s="1"/>
      <c r="F996" s="2"/>
      <c r="G996" s="1"/>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row>
    <row r="997" spans="1:45" ht="15.75" customHeight="1">
      <c r="A997" s="1"/>
      <c r="B997" s="1"/>
      <c r="C997" s="1"/>
      <c r="D997" s="1"/>
      <c r="E997" s="1"/>
      <c r="F997" s="2"/>
      <c r="G997" s="1"/>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row>
    <row r="998" spans="1:45" ht="15.75" customHeight="1">
      <c r="A998" s="1"/>
      <c r="B998" s="1"/>
      <c r="C998" s="1"/>
      <c r="D998" s="1"/>
      <c r="E998" s="1"/>
      <c r="F998" s="2"/>
      <c r="G998" s="1"/>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row>
  </sheetData>
  <conditionalFormatting sqref="AR5:AS93 F96:AO96 D100">
    <cfRule type="cellIs" dxfId="2" priority="2" stopIfTrue="1" operator="notEqual">
      <formula>0</formula>
    </cfRule>
  </conditionalFormatting>
  <dataValidations count="1">
    <dataValidation type="list" allowBlank="1" showErrorMessage="1" sqref="D5:D93" xr:uid="{00000000-0002-0000-0000-000000000000}">
      <formula1>$B$103:$B$110</formula1>
    </dataValidation>
  </dataValidations>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sheetPr>
  <dimension ref="A1:M1000"/>
  <sheetViews>
    <sheetView workbookViewId="0"/>
  </sheetViews>
  <sheetFormatPr defaultColWidth="14.3984375" defaultRowHeight="15" customHeight="1"/>
  <cols>
    <col min="1" max="1" width="23.73046875" customWidth="1"/>
    <col min="2" max="2" width="19.73046875" customWidth="1"/>
    <col min="3" max="3" width="14" customWidth="1"/>
    <col min="4" max="5" width="15.265625" customWidth="1"/>
    <col min="6" max="7" width="26.265625" customWidth="1"/>
    <col min="8" max="8" width="15.73046875" customWidth="1"/>
    <col min="9" max="9" width="11.265625" customWidth="1"/>
    <col min="10" max="13" width="8.73046875" customWidth="1"/>
    <col min="14" max="26" width="14.265625" customWidth="1"/>
  </cols>
  <sheetData>
    <row r="1" spans="1:13" ht="7.5" customHeight="1">
      <c r="A1" s="39"/>
      <c r="B1" s="39"/>
      <c r="C1" s="40"/>
      <c r="D1" s="1"/>
      <c r="E1" s="1"/>
      <c r="F1" s="1"/>
      <c r="G1" s="1"/>
      <c r="H1" s="1"/>
      <c r="I1" s="1"/>
    </row>
    <row r="2" spans="1:13" ht="28.5" customHeight="1">
      <c r="A2" s="697" t="s">
        <v>1694</v>
      </c>
      <c r="B2" s="676"/>
      <c r="C2" s="676"/>
      <c r="D2" s="676"/>
      <c r="E2" s="676"/>
      <c r="F2" s="676"/>
      <c r="G2" s="676"/>
      <c r="H2" s="676"/>
      <c r="I2" s="681"/>
    </row>
    <row r="3" spans="1:13" ht="15.4">
      <c r="A3" s="218"/>
      <c r="B3" s="218"/>
      <c r="C3" s="218"/>
      <c r="D3" s="218"/>
      <c r="E3" s="218"/>
      <c r="F3" s="218"/>
      <c r="G3" s="218"/>
      <c r="H3" s="218"/>
      <c r="I3" s="218"/>
    </row>
    <row r="4" spans="1:13" ht="16.5" customHeight="1">
      <c r="A4" s="696" t="s">
        <v>1301</v>
      </c>
      <c r="B4" s="676"/>
      <c r="C4" s="676"/>
      <c r="D4" s="676"/>
      <c r="E4" s="676"/>
      <c r="F4" s="676"/>
      <c r="G4" s="676"/>
      <c r="H4" s="676"/>
      <c r="I4" s="681"/>
    </row>
    <row r="5" spans="1:13" ht="14.25">
      <c r="A5" s="678" t="s">
        <v>1695</v>
      </c>
      <c r="B5" s="676"/>
      <c r="C5" s="676"/>
      <c r="D5" s="676"/>
      <c r="E5" s="676"/>
      <c r="F5" s="676"/>
      <c r="G5" s="676"/>
      <c r="H5" s="676"/>
      <c r="I5" s="681"/>
    </row>
    <row r="6" spans="1:13" ht="19.5" customHeight="1">
      <c r="A6" s="678" t="s">
        <v>1696</v>
      </c>
      <c r="B6" s="676"/>
      <c r="C6" s="676"/>
      <c r="D6" s="676"/>
      <c r="E6" s="676"/>
      <c r="F6" s="676"/>
      <c r="G6" s="676"/>
      <c r="H6" s="676"/>
      <c r="I6" s="681"/>
    </row>
    <row r="7" spans="1:13" ht="14.25">
      <c r="A7" s="695" t="s">
        <v>1697</v>
      </c>
      <c r="B7" s="676"/>
      <c r="C7" s="676"/>
      <c r="D7" s="676"/>
      <c r="E7" s="676"/>
      <c r="F7" s="676"/>
      <c r="G7" s="676"/>
      <c r="H7" s="676"/>
      <c r="I7" s="681"/>
      <c r="K7" s="224"/>
    </row>
    <row r="8" spans="1:13" ht="14.25">
      <c r="A8" s="695" t="s">
        <v>1698</v>
      </c>
      <c r="B8" s="676"/>
      <c r="C8" s="676"/>
      <c r="D8" s="676"/>
      <c r="E8" s="676"/>
      <c r="F8" s="676"/>
      <c r="G8" s="676"/>
      <c r="H8" s="676"/>
      <c r="I8" s="681"/>
      <c r="K8" s="224"/>
    </row>
    <row r="9" spans="1:13" ht="14.25">
      <c r="A9" s="695" t="s">
        <v>1699</v>
      </c>
      <c r="B9" s="676"/>
      <c r="C9" s="676"/>
      <c r="D9" s="676"/>
      <c r="E9" s="676"/>
      <c r="F9" s="676"/>
      <c r="G9" s="676"/>
      <c r="H9" s="676"/>
      <c r="I9" s="681"/>
      <c r="K9" s="224"/>
    </row>
    <row r="10" spans="1:13" ht="14.25">
      <c r="A10" s="695" t="s">
        <v>1700</v>
      </c>
      <c r="B10" s="676"/>
      <c r="C10" s="676"/>
      <c r="D10" s="676"/>
      <c r="E10" s="676"/>
      <c r="F10" s="676"/>
      <c r="G10" s="676"/>
      <c r="H10" s="676"/>
      <c r="I10" s="681"/>
      <c r="K10" s="224"/>
    </row>
    <row r="11" spans="1:13" ht="14.25">
      <c r="A11" s="696" t="s">
        <v>1701</v>
      </c>
      <c r="B11" s="676"/>
      <c r="C11" s="676"/>
      <c r="D11" s="676"/>
      <c r="E11" s="676"/>
      <c r="F11" s="676"/>
      <c r="G11" s="676"/>
      <c r="H11" s="676"/>
      <c r="I11" s="681"/>
      <c r="K11" s="224"/>
    </row>
    <row r="12" spans="1:13" ht="91.5" customHeight="1">
      <c r="A12" s="678" t="s">
        <v>1702</v>
      </c>
      <c r="B12" s="676"/>
      <c r="C12" s="676"/>
      <c r="D12" s="676"/>
      <c r="E12" s="676"/>
      <c r="F12" s="676"/>
      <c r="G12" s="676"/>
      <c r="H12" s="676"/>
      <c r="I12" s="681"/>
      <c r="K12" s="224"/>
    </row>
    <row r="13" spans="1:13" ht="14.25">
      <c r="A13" s="45"/>
      <c r="B13" s="45"/>
      <c r="C13" s="46"/>
      <c r="D13" s="45"/>
      <c r="E13" s="45"/>
      <c r="F13" s="45"/>
      <c r="G13" s="45"/>
      <c r="H13" s="45"/>
      <c r="I13" s="45"/>
      <c r="M13" s="3"/>
    </row>
    <row r="14" spans="1:13" ht="39" customHeight="1">
      <c r="A14" s="51" t="s">
        <v>1306</v>
      </c>
      <c r="B14" s="51" t="s">
        <v>6</v>
      </c>
      <c r="C14" s="51" t="s">
        <v>1307</v>
      </c>
      <c r="D14" s="51" t="s">
        <v>1308</v>
      </c>
      <c r="E14" s="51" t="s">
        <v>1309</v>
      </c>
      <c r="F14" s="51" t="s">
        <v>1310</v>
      </c>
      <c r="G14" s="47" t="s">
        <v>1703</v>
      </c>
      <c r="H14" s="47" t="s">
        <v>183</v>
      </c>
      <c r="I14" s="47" t="s">
        <v>1704</v>
      </c>
      <c r="J14" s="52" t="s">
        <v>188</v>
      </c>
      <c r="K14" s="224"/>
    </row>
    <row r="15" spans="1:13" ht="14.25">
      <c r="A15" s="67"/>
      <c r="B15" s="67"/>
      <c r="C15" s="58"/>
      <c r="D15" s="62"/>
      <c r="E15" s="62"/>
      <c r="F15" s="62"/>
      <c r="G15" s="62"/>
      <c r="H15" s="62"/>
      <c r="I15" s="247"/>
    </row>
    <row r="16" spans="1:13" ht="14.25">
      <c r="A16" s="67"/>
      <c r="B16" s="67"/>
      <c r="C16" s="58"/>
      <c r="D16" s="62"/>
      <c r="E16" s="62"/>
      <c r="F16" s="62"/>
      <c r="G16" s="62"/>
      <c r="H16" s="62"/>
      <c r="I16" s="247"/>
    </row>
    <row r="17" spans="1:9" ht="14.25">
      <c r="A17" s="67"/>
      <c r="B17" s="67"/>
      <c r="C17" s="58"/>
      <c r="D17" s="62"/>
      <c r="E17" s="62"/>
      <c r="F17" s="62"/>
      <c r="G17" s="62"/>
      <c r="H17" s="62"/>
      <c r="I17" s="247"/>
    </row>
    <row r="18" spans="1:9" ht="14.25">
      <c r="A18" s="67"/>
      <c r="B18" s="67"/>
      <c r="C18" s="58"/>
      <c r="D18" s="62"/>
      <c r="E18" s="62"/>
      <c r="F18" s="62"/>
      <c r="G18" s="62"/>
      <c r="H18" s="62"/>
      <c r="I18" s="247"/>
    </row>
    <row r="19" spans="1:9" ht="14.25">
      <c r="A19" s="67"/>
      <c r="B19" s="67"/>
      <c r="C19" s="58"/>
      <c r="D19" s="62"/>
      <c r="E19" s="62"/>
      <c r="F19" s="62"/>
      <c r="G19" s="62"/>
      <c r="H19" s="62"/>
      <c r="I19" s="247"/>
    </row>
    <row r="20" spans="1:9" ht="14.25">
      <c r="A20" s="67"/>
      <c r="B20" s="67"/>
      <c r="C20" s="62"/>
      <c r="D20" s="62"/>
      <c r="E20" s="62"/>
      <c r="F20" s="62"/>
      <c r="G20" s="62"/>
      <c r="H20" s="62"/>
      <c r="I20" s="344"/>
    </row>
    <row r="21" spans="1:9" ht="15.75" customHeight="1">
      <c r="A21" s="67"/>
      <c r="B21" s="67"/>
      <c r="C21" s="62"/>
      <c r="D21" s="62"/>
      <c r="E21" s="62"/>
      <c r="F21" s="62"/>
      <c r="G21" s="62"/>
      <c r="H21" s="62"/>
      <c r="I21" s="344"/>
    </row>
    <row r="22" spans="1:9" ht="15.75" customHeight="1">
      <c r="A22" s="67"/>
      <c r="B22" s="67"/>
      <c r="C22" s="62"/>
      <c r="D22" s="62"/>
      <c r="E22" s="62"/>
      <c r="F22" s="62"/>
      <c r="G22" s="62"/>
      <c r="H22" s="62"/>
      <c r="I22" s="344"/>
    </row>
    <row r="23" spans="1:9" ht="15.75" customHeight="1">
      <c r="A23" s="303" t="s">
        <v>147</v>
      </c>
      <c r="B23" s="303"/>
      <c r="C23" s="40"/>
      <c r="D23" s="1"/>
      <c r="E23" s="1"/>
      <c r="F23" s="1"/>
      <c r="G23" s="1"/>
      <c r="H23" s="1"/>
      <c r="I23" s="196">
        <f>SUM(I15:I22)</f>
        <v>0</v>
      </c>
    </row>
    <row r="24" spans="1:9" ht="15.75" customHeight="1">
      <c r="A24" s="39"/>
      <c r="B24" s="39"/>
      <c r="C24" s="40"/>
      <c r="D24" s="1"/>
      <c r="E24" s="1"/>
      <c r="F24" s="1"/>
      <c r="G24" s="1"/>
      <c r="H24" s="1"/>
      <c r="I24" s="1"/>
    </row>
    <row r="25" spans="1:9" ht="15.75" customHeight="1">
      <c r="A25" s="682" t="s">
        <v>707</v>
      </c>
      <c r="B25" s="683"/>
      <c r="C25" s="683"/>
      <c r="D25" s="683"/>
      <c r="E25" s="683"/>
      <c r="F25" s="683"/>
      <c r="G25" s="683"/>
      <c r="H25" s="683"/>
      <c r="I25" s="684"/>
    </row>
    <row r="26" spans="1:9" ht="15.75" customHeight="1">
      <c r="A26" s="39"/>
      <c r="B26" s="39"/>
      <c r="C26" s="40"/>
      <c r="D26" s="1"/>
      <c r="E26" s="1"/>
      <c r="F26" s="1"/>
      <c r="G26" s="1"/>
      <c r="H26" s="1"/>
      <c r="I26" s="1"/>
    </row>
    <row r="27" spans="1:9" ht="15.75" customHeight="1">
      <c r="A27" s="39"/>
      <c r="B27" s="39"/>
      <c r="C27" s="40"/>
      <c r="D27" s="1"/>
      <c r="E27" s="1"/>
      <c r="F27" s="1"/>
      <c r="G27" s="1"/>
      <c r="H27" s="1"/>
      <c r="I27" s="1"/>
    </row>
    <row r="28" spans="1:9" ht="15.75" customHeight="1">
      <c r="A28" s="39"/>
      <c r="B28" s="39"/>
      <c r="C28" s="40"/>
      <c r="D28" s="1"/>
      <c r="E28" s="1"/>
      <c r="F28" s="1"/>
      <c r="G28" s="1"/>
      <c r="H28" s="1"/>
      <c r="I28" s="1"/>
    </row>
    <row r="29" spans="1:9" ht="15.75" customHeight="1">
      <c r="A29" s="39"/>
      <c r="B29" s="39"/>
      <c r="C29" s="40"/>
      <c r="D29" s="1"/>
      <c r="E29" s="1"/>
      <c r="F29" s="1"/>
      <c r="G29" s="1"/>
      <c r="H29" s="1"/>
      <c r="I29" s="1"/>
    </row>
    <row r="30" spans="1:9" ht="15.75" customHeight="1">
      <c r="A30" s="39"/>
      <c r="B30" s="39"/>
      <c r="C30" s="40"/>
      <c r="D30" s="1"/>
      <c r="E30" s="1"/>
      <c r="F30" s="1"/>
      <c r="G30" s="1"/>
      <c r="H30" s="1"/>
      <c r="I30" s="1"/>
    </row>
    <row r="31" spans="1:9" ht="15.75" customHeight="1">
      <c r="A31" s="39"/>
      <c r="B31" s="39"/>
      <c r="C31" s="40"/>
      <c r="D31" s="1"/>
      <c r="E31" s="1"/>
      <c r="F31" s="1"/>
      <c r="G31" s="1"/>
      <c r="H31" s="1"/>
      <c r="I31" s="1"/>
    </row>
    <row r="32" spans="1:9" ht="15.75" customHeight="1">
      <c r="A32" s="39"/>
      <c r="B32" s="39"/>
      <c r="C32" s="40"/>
      <c r="D32" s="1"/>
      <c r="E32" s="1"/>
      <c r="F32" s="1"/>
      <c r="G32" s="1"/>
      <c r="H32" s="1"/>
      <c r="I32" s="1"/>
    </row>
    <row r="33" spans="1:9" ht="15.75" customHeight="1">
      <c r="A33" s="39"/>
      <c r="B33" s="39"/>
      <c r="C33" s="40"/>
      <c r="D33" s="1"/>
      <c r="E33" s="1"/>
      <c r="F33" s="1"/>
      <c r="G33" s="1"/>
      <c r="H33" s="1"/>
      <c r="I33" s="1"/>
    </row>
    <row r="34" spans="1:9" ht="15.75" customHeight="1">
      <c r="A34" s="39"/>
      <c r="B34" s="39"/>
      <c r="C34" s="40"/>
      <c r="D34" s="1"/>
      <c r="E34" s="1"/>
      <c r="F34" s="1"/>
      <c r="G34" s="1"/>
      <c r="H34" s="1"/>
      <c r="I34" s="1"/>
    </row>
    <row r="35" spans="1:9" ht="15.75" customHeight="1">
      <c r="A35" s="39"/>
      <c r="B35" s="39"/>
      <c r="C35" s="40"/>
      <c r="D35" s="1"/>
      <c r="E35" s="1"/>
      <c r="F35" s="1"/>
      <c r="G35" s="1"/>
      <c r="H35" s="1"/>
      <c r="I35" s="1"/>
    </row>
    <row r="36" spans="1:9" ht="15.75" customHeight="1">
      <c r="A36" s="39"/>
      <c r="B36" s="39"/>
      <c r="C36" s="40"/>
      <c r="D36" s="1"/>
      <c r="E36" s="1"/>
      <c r="F36" s="1"/>
      <c r="G36" s="1"/>
      <c r="H36" s="1"/>
      <c r="I36" s="1"/>
    </row>
    <row r="37" spans="1:9" ht="15.75" customHeight="1">
      <c r="A37" s="39"/>
      <c r="B37" s="39"/>
      <c r="C37" s="40"/>
      <c r="D37" s="1"/>
      <c r="E37" s="1"/>
      <c r="F37" s="1"/>
      <c r="G37" s="1"/>
      <c r="H37" s="1"/>
      <c r="I37" s="1"/>
    </row>
    <row r="38" spans="1:9" ht="15.75" customHeight="1">
      <c r="A38" s="39"/>
      <c r="B38" s="39"/>
      <c r="C38" s="40"/>
      <c r="D38" s="1"/>
      <c r="E38" s="1"/>
      <c r="F38" s="1"/>
      <c r="G38" s="1"/>
      <c r="H38" s="1"/>
      <c r="I38" s="1"/>
    </row>
    <row r="39" spans="1:9" ht="15.75" customHeight="1">
      <c r="A39" s="39"/>
      <c r="B39" s="39"/>
      <c r="C39" s="40"/>
      <c r="D39" s="1"/>
      <c r="E39" s="1"/>
      <c r="F39" s="1"/>
      <c r="G39" s="1"/>
      <c r="H39" s="1"/>
      <c r="I39" s="1"/>
    </row>
    <row r="40" spans="1:9" ht="15.75" customHeight="1">
      <c r="A40" s="39"/>
      <c r="B40" s="39"/>
      <c r="C40" s="40"/>
      <c r="D40" s="1"/>
      <c r="E40" s="1"/>
      <c r="F40" s="1"/>
      <c r="G40" s="1"/>
      <c r="H40" s="1"/>
      <c r="I40" s="1"/>
    </row>
    <row r="41" spans="1:9" ht="15.75" customHeight="1">
      <c r="A41" s="39"/>
      <c r="B41" s="39"/>
      <c r="C41" s="40"/>
      <c r="D41" s="1"/>
      <c r="E41" s="1"/>
      <c r="F41" s="1"/>
      <c r="G41" s="1"/>
      <c r="H41" s="1"/>
      <c r="I41" s="1"/>
    </row>
    <row r="42" spans="1:9" ht="15.75" customHeight="1">
      <c r="A42" s="39"/>
      <c r="B42" s="39"/>
      <c r="C42" s="40"/>
      <c r="D42" s="1"/>
      <c r="E42" s="1"/>
      <c r="F42" s="1"/>
      <c r="G42" s="1"/>
      <c r="H42" s="1"/>
      <c r="I42" s="1"/>
    </row>
    <row r="43" spans="1:9" ht="15.75" customHeight="1">
      <c r="A43" s="39"/>
      <c r="B43" s="39"/>
      <c r="C43" s="40"/>
      <c r="D43" s="1"/>
      <c r="E43" s="1"/>
      <c r="F43" s="1"/>
      <c r="G43" s="1"/>
      <c r="H43" s="1"/>
      <c r="I43" s="1"/>
    </row>
    <row r="44" spans="1:9" ht="15.75" customHeight="1">
      <c r="A44" s="39"/>
      <c r="B44" s="39"/>
      <c r="C44" s="40"/>
      <c r="D44" s="1"/>
      <c r="E44" s="1"/>
      <c r="F44" s="1"/>
      <c r="G44" s="1"/>
      <c r="H44" s="1"/>
      <c r="I44" s="1"/>
    </row>
    <row r="45" spans="1:9" ht="15.75" customHeight="1">
      <c r="A45" s="39"/>
      <c r="B45" s="39"/>
      <c r="C45" s="40"/>
      <c r="D45" s="1"/>
      <c r="E45" s="1"/>
      <c r="F45" s="1"/>
      <c r="G45" s="1"/>
      <c r="H45" s="1"/>
      <c r="I45" s="1"/>
    </row>
    <row r="46" spans="1:9" ht="15.75" customHeight="1">
      <c r="A46" s="39"/>
      <c r="B46" s="39"/>
      <c r="C46" s="40"/>
      <c r="D46" s="1"/>
      <c r="E46" s="1"/>
      <c r="F46" s="1"/>
      <c r="G46" s="1"/>
      <c r="H46" s="1"/>
      <c r="I46" s="1"/>
    </row>
    <row r="47" spans="1:9" ht="15.75" customHeight="1">
      <c r="A47" s="39"/>
      <c r="B47" s="39"/>
      <c r="C47" s="40"/>
      <c r="D47" s="1"/>
      <c r="E47" s="1"/>
      <c r="F47" s="1"/>
      <c r="G47" s="1"/>
      <c r="H47" s="1"/>
      <c r="I47" s="1"/>
    </row>
    <row r="48" spans="1:9" ht="15.75" customHeight="1">
      <c r="A48" s="39"/>
      <c r="B48" s="39"/>
      <c r="C48" s="40"/>
      <c r="D48" s="1"/>
      <c r="E48" s="1"/>
      <c r="F48" s="1"/>
      <c r="G48" s="1"/>
      <c r="H48" s="1"/>
      <c r="I48" s="1"/>
    </row>
    <row r="49" spans="1:9" ht="15.75" customHeight="1">
      <c r="A49" s="39"/>
      <c r="B49" s="39"/>
      <c r="C49" s="40"/>
      <c r="D49" s="1"/>
      <c r="E49" s="1"/>
      <c r="F49" s="1"/>
      <c r="G49" s="1"/>
      <c r="H49" s="1"/>
      <c r="I49" s="1"/>
    </row>
    <row r="50" spans="1:9" ht="15.75" customHeight="1">
      <c r="A50" s="39"/>
      <c r="B50" s="39"/>
      <c r="C50" s="40"/>
      <c r="D50" s="1"/>
      <c r="E50" s="1"/>
      <c r="F50" s="1"/>
      <c r="G50" s="1"/>
      <c r="H50" s="1"/>
      <c r="I50" s="1"/>
    </row>
    <row r="51" spans="1:9" ht="15.75" customHeight="1">
      <c r="A51" s="39"/>
      <c r="B51" s="39"/>
      <c r="C51" s="40"/>
      <c r="D51" s="1"/>
      <c r="E51" s="1"/>
      <c r="F51" s="1"/>
      <c r="G51" s="1"/>
      <c r="H51" s="1"/>
      <c r="I51" s="1"/>
    </row>
    <row r="52" spans="1:9" ht="15.75" customHeight="1">
      <c r="A52" s="39"/>
      <c r="B52" s="39"/>
      <c r="C52" s="40"/>
      <c r="D52" s="1"/>
      <c r="E52" s="1"/>
      <c r="F52" s="1"/>
      <c r="G52" s="1"/>
      <c r="H52" s="1"/>
      <c r="I52" s="1"/>
    </row>
    <row r="53" spans="1:9" ht="15.75" customHeight="1">
      <c r="A53" s="39"/>
      <c r="B53" s="39"/>
      <c r="C53" s="40"/>
      <c r="D53" s="1"/>
      <c r="E53" s="1"/>
      <c r="F53" s="1"/>
      <c r="G53" s="1"/>
      <c r="H53" s="1"/>
      <c r="I53" s="1"/>
    </row>
    <row r="54" spans="1:9" ht="15.75" customHeight="1">
      <c r="A54" s="39"/>
      <c r="B54" s="39"/>
      <c r="C54" s="40"/>
      <c r="D54" s="1"/>
      <c r="E54" s="1"/>
      <c r="F54" s="1"/>
      <c r="G54" s="1"/>
      <c r="H54" s="1"/>
      <c r="I54" s="1"/>
    </row>
    <row r="55" spans="1:9" ht="15.75" customHeight="1">
      <c r="A55" s="39"/>
      <c r="B55" s="39"/>
      <c r="C55" s="40"/>
      <c r="D55" s="1"/>
      <c r="E55" s="1"/>
      <c r="F55" s="1"/>
      <c r="G55" s="1"/>
      <c r="H55" s="1"/>
      <c r="I55" s="1"/>
    </row>
    <row r="56" spans="1:9" ht="15.75" customHeight="1">
      <c r="A56" s="39"/>
      <c r="B56" s="39"/>
      <c r="C56" s="40"/>
      <c r="D56" s="1"/>
      <c r="E56" s="1"/>
      <c r="F56" s="1"/>
      <c r="G56" s="1"/>
      <c r="H56" s="1"/>
      <c r="I56" s="1"/>
    </row>
    <row r="57" spans="1:9" ht="15.75" customHeight="1">
      <c r="A57" s="39"/>
      <c r="B57" s="39"/>
      <c r="C57" s="40"/>
      <c r="D57" s="1"/>
      <c r="E57" s="1"/>
      <c r="F57" s="1"/>
      <c r="G57" s="1"/>
      <c r="H57" s="1"/>
      <c r="I57" s="1"/>
    </row>
    <row r="58" spans="1:9" ht="15.75" customHeight="1">
      <c r="A58" s="39"/>
      <c r="B58" s="39"/>
      <c r="C58" s="40"/>
      <c r="D58" s="1"/>
      <c r="E58" s="1"/>
      <c r="F58" s="1"/>
      <c r="G58" s="1"/>
      <c r="H58" s="1"/>
      <c r="I58" s="1"/>
    </row>
    <row r="59" spans="1:9" ht="15.75" customHeight="1">
      <c r="A59" s="39"/>
      <c r="B59" s="39"/>
      <c r="C59" s="40"/>
      <c r="D59" s="1"/>
      <c r="E59" s="1"/>
      <c r="F59" s="1"/>
      <c r="G59" s="1"/>
      <c r="H59" s="1"/>
      <c r="I59" s="1"/>
    </row>
    <row r="60" spans="1:9" ht="15.75" customHeight="1">
      <c r="A60" s="39"/>
      <c r="B60" s="39"/>
      <c r="C60" s="40"/>
      <c r="D60" s="1"/>
      <c r="E60" s="1"/>
      <c r="F60" s="1"/>
      <c r="G60" s="1"/>
      <c r="H60" s="1"/>
      <c r="I60" s="1"/>
    </row>
    <row r="61" spans="1:9" ht="15.75" customHeight="1">
      <c r="A61" s="39"/>
      <c r="B61" s="39"/>
      <c r="C61" s="40"/>
      <c r="D61" s="1"/>
      <c r="E61" s="1"/>
      <c r="F61" s="1"/>
      <c r="G61" s="1"/>
      <c r="H61" s="1"/>
      <c r="I61" s="1"/>
    </row>
    <row r="62" spans="1:9" ht="15.75" customHeight="1">
      <c r="A62" s="39"/>
      <c r="B62" s="39"/>
      <c r="C62" s="40"/>
      <c r="D62" s="1"/>
      <c r="E62" s="1"/>
      <c r="F62" s="1"/>
      <c r="G62" s="1"/>
      <c r="H62" s="1"/>
      <c r="I62" s="1"/>
    </row>
    <row r="63" spans="1:9" ht="15.75" customHeight="1">
      <c r="A63" s="39"/>
      <c r="B63" s="39"/>
      <c r="C63" s="40"/>
      <c r="D63" s="1"/>
      <c r="E63" s="1"/>
      <c r="F63" s="1"/>
      <c r="G63" s="1"/>
      <c r="H63" s="1"/>
      <c r="I63" s="1"/>
    </row>
    <row r="64" spans="1:9" ht="15.75" customHeight="1">
      <c r="A64" s="39"/>
      <c r="B64" s="39"/>
      <c r="C64" s="40"/>
      <c r="D64" s="1"/>
      <c r="E64" s="1"/>
      <c r="F64" s="1"/>
      <c r="G64" s="1"/>
      <c r="H64" s="1"/>
      <c r="I64" s="1"/>
    </row>
    <row r="65" spans="1:9" ht="15.75" customHeight="1">
      <c r="A65" s="39"/>
      <c r="B65" s="39"/>
      <c r="C65" s="40"/>
      <c r="D65" s="1"/>
      <c r="E65" s="1"/>
      <c r="F65" s="1"/>
      <c r="G65" s="1"/>
      <c r="H65" s="1"/>
      <c r="I65" s="1"/>
    </row>
    <row r="66" spans="1:9" ht="15.75" customHeight="1">
      <c r="A66" s="39"/>
      <c r="B66" s="39"/>
      <c r="C66" s="40"/>
      <c r="D66" s="1"/>
      <c r="E66" s="1"/>
      <c r="F66" s="1"/>
      <c r="G66" s="1"/>
      <c r="H66" s="1"/>
      <c r="I66" s="1"/>
    </row>
    <row r="67" spans="1:9" ht="15.75" customHeight="1">
      <c r="A67" s="39"/>
      <c r="B67" s="39"/>
      <c r="C67" s="40"/>
      <c r="D67" s="1"/>
      <c r="E67" s="1"/>
      <c r="F67" s="1"/>
      <c r="G67" s="1"/>
      <c r="H67" s="1"/>
      <c r="I67" s="1"/>
    </row>
    <row r="68" spans="1:9" ht="15.75" customHeight="1">
      <c r="A68" s="39"/>
      <c r="B68" s="39"/>
      <c r="C68" s="40"/>
      <c r="D68" s="1"/>
      <c r="E68" s="1"/>
      <c r="F68" s="1"/>
      <c r="G68" s="1"/>
      <c r="H68" s="1"/>
      <c r="I68" s="1"/>
    </row>
    <row r="69" spans="1:9" ht="15.75" customHeight="1">
      <c r="A69" s="39"/>
      <c r="B69" s="39"/>
      <c r="C69" s="40"/>
      <c r="D69" s="1"/>
      <c r="E69" s="1"/>
      <c r="F69" s="1"/>
      <c r="G69" s="1"/>
      <c r="H69" s="1"/>
      <c r="I69" s="1"/>
    </row>
    <row r="70" spans="1:9" ht="15.75" customHeight="1">
      <c r="A70" s="39"/>
      <c r="B70" s="39"/>
      <c r="C70" s="40"/>
      <c r="D70" s="1"/>
      <c r="E70" s="1"/>
      <c r="F70" s="1"/>
      <c r="G70" s="1"/>
      <c r="H70" s="1"/>
      <c r="I70" s="1"/>
    </row>
    <row r="71" spans="1:9" ht="15.75" customHeight="1">
      <c r="A71" s="39"/>
      <c r="B71" s="39"/>
      <c r="C71" s="40"/>
      <c r="D71" s="1"/>
      <c r="E71" s="1"/>
      <c r="F71" s="1"/>
      <c r="G71" s="1"/>
      <c r="H71" s="1"/>
      <c r="I71" s="1"/>
    </row>
    <row r="72" spans="1:9" ht="15.75" customHeight="1">
      <c r="A72" s="39"/>
      <c r="B72" s="39"/>
      <c r="C72" s="40"/>
      <c r="D72" s="1"/>
      <c r="E72" s="1"/>
      <c r="F72" s="1"/>
      <c r="G72" s="1"/>
      <c r="H72" s="1"/>
      <c r="I72" s="1"/>
    </row>
    <row r="73" spans="1:9" ht="15.75" customHeight="1">
      <c r="A73" s="39"/>
      <c r="B73" s="39"/>
      <c r="C73" s="40"/>
      <c r="D73" s="1"/>
      <c r="E73" s="1"/>
      <c r="F73" s="1"/>
      <c r="G73" s="1"/>
      <c r="H73" s="1"/>
      <c r="I73" s="1"/>
    </row>
    <row r="74" spans="1:9" ht="15.75" customHeight="1">
      <c r="A74" s="39"/>
      <c r="B74" s="39"/>
      <c r="C74" s="40"/>
      <c r="D74" s="1"/>
      <c r="E74" s="1"/>
      <c r="F74" s="1"/>
      <c r="G74" s="1"/>
      <c r="H74" s="1"/>
      <c r="I74" s="1"/>
    </row>
    <row r="75" spans="1:9" ht="15.75" customHeight="1">
      <c r="A75" s="39"/>
      <c r="B75" s="39"/>
      <c r="C75" s="40"/>
      <c r="D75" s="1"/>
      <c r="E75" s="1"/>
      <c r="F75" s="1"/>
      <c r="G75" s="1"/>
      <c r="H75" s="1"/>
      <c r="I75" s="1"/>
    </row>
    <row r="76" spans="1:9" ht="15.75" customHeight="1">
      <c r="A76" s="39"/>
      <c r="B76" s="39"/>
      <c r="C76" s="40"/>
      <c r="D76" s="1"/>
      <c r="E76" s="1"/>
      <c r="F76" s="1"/>
      <c r="G76" s="1"/>
      <c r="H76" s="1"/>
      <c r="I76" s="1"/>
    </row>
    <row r="77" spans="1:9" ht="15.75" customHeight="1">
      <c r="A77" s="39"/>
      <c r="B77" s="39"/>
      <c r="C77" s="40"/>
      <c r="D77" s="1"/>
      <c r="E77" s="1"/>
      <c r="F77" s="1"/>
      <c r="G77" s="1"/>
      <c r="H77" s="1"/>
      <c r="I77" s="1"/>
    </row>
    <row r="78" spans="1:9" ht="15.75" customHeight="1">
      <c r="A78" s="39"/>
      <c r="B78" s="39"/>
      <c r="C78" s="40"/>
      <c r="D78" s="1"/>
      <c r="E78" s="1"/>
      <c r="F78" s="1"/>
      <c r="G78" s="1"/>
      <c r="H78" s="1"/>
      <c r="I78" s="1"/>
    </row>
    <row r="79" spans="1:9" ht="15.75" customHeight="1">
      <c r="A79" s="39"/>
      <c r="B79" s="39"/>
      <c r="C79" s="40"/>
      <c r="D79" s="1"/>
      <c r="E79" s="1"/>
      <c r="F79" s="1"/>
      <c r="G79" s="1"/>
      <c r="H79" s="1"/>
      <c r="I79" s="1"/>
    </row>
    <row r="80" spans="1:9" ht="15.75" customHeight="1">
      <c r="A80" s="39"/>
      <c r="B80" s="39"/>
      <c r="C80" s="40"/>
      <c r="D80" s="1"/>
      <c r="E80" s="1"/>
      <c r="F80" s="1"/>
      <c r="G80" s="1"/>
      <c r="H80" s="1"/>
      <c r="I80" s="1"/>
    </row>
    <row r="81" spans="1:9" ht="15.75" customHeight="1">
      <c r="A81" s="39"/>
      <c r="B81" s="39"/>
      <c r="C81" s="40"/>
      <c r="D81" s="1"/>
      <c r="E81" s="1"/>
      <c r="F81" s="1"/>
      <c r="G81" s="1"/>
      <c r="H81" s="1"/>
      <c r="I81" s="1"/>
    </row>
    <row r="82" spans="1:9" ht="15.75" customHeight="1">
      <c r="A82" s="39"/>
      <c r="B82" s="39"/>
      <c r="C82" s="40"/>
      <c r="D82" s="1"/>
      <c r="E82" s="1"/>
      <c r="F82" s="1"/>
      <c r="G82" s="1"/>
      <c r="H82" s="1"/>
      <c r="I82" s="1"/>
    </row>
    <row r="83" spans="1:9" ht="15.75" customHeight="1">
      <c r="A83" s="39"/>
      <c r="B83" s="39"/>
      <c r="C83" s="40"/>
      <c r="D83" s="1"/>
      <c r="E83" s="1"/>
      <c r="F83" s="1"/>
      <c r="G83" s="1"/>
      <c r="H83" s="1"/>
      <c r="I83" s="1"/>
    </row>
    <row r="84" spans="1:9" ht="15.75" customHeight="1">
      <c r="A84" s="39"/>
      <c r="B84" s="39"/>
      <c r="C84" s="40"/>
      <c r="D84" s="1"/>
      <c r="E84" s="1"/>
      <c r="F84" s="1"/>
      <c r="G84" s="1"/>
      <c r="H84" s="1"/>
      <c r="I84" s="1"/>
    </row>
    <row r="85" spans="1:9" ht="15.75" customHeight="1">
      <c r="A85" s="39"/>
      <c r="B85" s="39"/>
      <c r="C85" s="40"/>
      <c r="D85" s="1"/>
      <c r="E85" s="1"/>
      <c r="F85" s="1"/>
      <c r="G85" s="1"/>
      <c r="H85" s="1"/>
      <c r="I85" s="1"/>
    </row>
    <row r="86" spans="1:9" ht="15.75" customHeight="1">
      <c r="A86" s="39"/>
      <c r="B86" s="39"/>
      <c r="C86" s="40"/>
      <c r="D86" s="1"/>
      <c r="E86" s="1"/>
      <c r="F86" s="1"/>
      <c r="G86" s="1"/>
      <c r="H86" s="1"/>
      <c r="I86" s="1"/>
    </row>
    <row r="87" spans="1:9" ht="15.75" customHeight="1">
      <c r="A87" s="39"/>
      <c r="B87" s="39"/>
      <c r="C87" s="40"/>
      <c r="D87" s="1"/>
      <c r="E87" s="1"/>
      <c r="F87" s="1"/>
      <c r="G87" s="1"/>
      <c r="H87" s="1"/>
      <c r="I87" s="1"/>
    </row>
    <row r="88" spans="1:9" ht="15.75" customHeight="1">
      <c r="A88" s="39"/>
      <c r="B88" s="39"/>
      <c r="C88" s="40"/>
      <c r="D88" s="1"/>
      <c r="E88" s="1"/>
      <c r="F88" s="1"/>
      <c r="G88" s="1"/>
      <c r="H88" s="1"/>
      <c r="I88" s="1"/>
    </row>
    <row r="89" spans="1:9" ht="15.75" customHeight="1">
      <c r="A89" s="39"/>
      <c r="B89" s="39"/>
      <c r="C89" s="40"/>
      <c r="D89" s="1"/>
      <c r="E89" s="1"/>
      <c r="F89" s="1"/>
      <c r="G89" s="1"/>
      <c r="H89" s="1"/>
      <c r="I89" s="1"/>
    </row>
    <row r="90" spans="1:9" ht="15.75" customHeight="1">
      <c r="A90" s="39"/>
      <c r="B90" s="39"/>
      <c r="C90" s="40"/>
      <c r="D90" s="1"/>
      <c r="E90" s="1"/>
      <c r="F90" s="1"/>
      <c r="G90" s="1"/>
      <c r="H90" s="1"/>
      <c r="I90" s="1"/>
    </row>
    <row r="91" spans="1:9" ht="15.75" customHeight="1">
      <c r="A91" s="39"/>
      <c r="B91" s="39"/>
      <c r="C91" s="40"/>
      <c r="D91" s="1"/>
      <c r="E91" s="1"/>
      <c r="F91" s="1"/>
      <c r="G91" s="1"/>
      <c r="H91" s="1"/>
      <c r="I91" s="1"/>
    </row>
    <row r="92" spans="1:9" ht="15.75" customHeight="1">
      <c r="A92" s="39"/>
      <c r="B92" s="39"/>
      <c r="C92" s="40"/>
      <c r="D92" s="1"/>
      <c r="E92" s="1"/>
      <c r="F92" s="1"/>
      <c r="G92" s="1"/>
      <c r="H92" s="1"/>
      <c r="I92" s="1"/>
    </row>
    <row r="93" spans="1:9" ht="15.75" customHeight="1">
      <c r="A93" s="39"/>
      <c r="B93" s="39"/>
      <c r="C93" s="40"/>
      <c r="D93" s="1"/>
      <c r="E93" s="1"/>
      <c r="F93" s="1"/>
      <c r="G93" s="1"/>
      <c r="H93" s="1"/>
      <c r="I93" s="1"/>
    </row>
    <row r="94" spans="1:9" ht="15.75" customHeight="1">
      <c r="A94" s="39"/>
      <c r="B94" s="39"/>
      <c r="C94" s="40"/>
      <c r="D94" s="1"/>
      <c r="E94" s="1"/>
      <c r="F94" s="1"/>
      <c r="G94" s="1"/>
      <c r="H94" s="1"/>
      <c r="I94" s="1"/>
    </row>
    <row r="95" spans="1:9" ht="15.75" customHeight="1">
      <c r="A95" s="39"/>
      <c r="B95" s="39"/>
      <c r="C95" s="40"/>
      <c r="D95" s="1"/>
      <c r="E95" s="1"/>
      <c r="F95" s="1"/>
      <c r="G95" s="1"/>
      <c r="H95" s="1"/>
      <c r="I95" s="1"/>
    </row>
    <row r="96" spans="1:9" ht="15.75" customHeight="1">
      <c r="A96" s="39"/>
      <c r="B96" s="39"/>
      <c r="C96" s="40"/>
      <c r="D96" s="1"/>
      <c r="E96" s="1"/>
      <c r="F96" s="1"/>
      <c r="G96" s="1"/>
      <c r="H96" s="1"/>
      <c r="I96" s="1"/>
    </row>
    <row r="97" spans="1:9" ht="15.75" customHeight="1">
      <c r="A97" s="39"/>
      <c r="B97" s="39"/>
      <c r="C97" s="40"/>
      <c r="D97" s="1"/>
      <c r="E97" s="1"/>
      <c r="F97" s="1"/>
      <c r="G97" s="1"/>
      <c r="H97" s="1"/>
      <c r="I97" s="1"/>
    </row>
    <row r="98" spans="1:9" ht="15.75" customHeight="1">
      <c r="A98" s="39"/>
      <c r="B98" s="39"/>
      <c r="C98" s="40"/>
      <c r="D98" s="1"/>
      <c r="E98" s="1"/>
      <c r="F98" s="1"/>
      <c r="G98" s="1"/>
      <c r="H98" s="1"/>
      <c r="I98" s="1"/>
    </row>
    <row r="99" spans="1:9" ht="15.75" customHeight="1">
      <c r="A99" s="39"/>
      <c r="B99" s="39"/>
      <c r="C99" s="40"/>
      <c r="D99" s="1"/>
      <c r="E99" s="1"/>
      <c r="F99" s="1"/>
      <c r="G99" s="1"/>
      <c r="H99" s="1"/>
      <c r="I99" s="1"/>
    </row>
    <row r="100" spans="1:9" ht="15.75" customHeight="1">
      <c r="A100" s="39"/>
      <c r="B100" s="39"/>
      <c r="C100" s="40"/>
      <c r="D100" s="1"/>
      <c r="E100" s="1"/>
      <c r="F100" s="1"/>
      <c r="G100" s="1"/>
      <c r="H100" s="1"/>
      <c r="I100" s="1"/>
    </row>
    <row r="101" spans="1:9" ht="15.75" customHeight="1">
      <c r="A101" s="39"/>
      <c r="B101" s="39"/>
      <c r="C101" s="40"/>
      <c r="D101" s="1"/>
      <c r="E101" s="1"/>
      <c r="F101" s="1"/>
      <c r="G101" s="1"/>
      <c r="H101" s="1"/>
      <c r="I101" s="1"/>
    </row>
    <row r="102" spans="1:9" ht="15.75" customHeight="1">
      <c r="A102" s="39"/>
      <c r="B102" s="39"/>
      <c r="C102" s="40"/>
      <c r="D102" s="1"/>
      <c r="E102" s="1"/>
      <c r="F102" s="1"/>
      <c r="G102" s="1"/>
      <c r="H102" s="1"/>
      <c r="I102" s="1"/>
    </row>
    <row r="103" spans="1:9" ht="15.75" customHeight="1">
      <c r="A103" s="39"/>
      <c r="B103" s="39"/>
      <c r="C103" s="40"/>
      <c r="D103" s="1"/>
      <c r="E103" s="1"/>
      <c r="F103" s="1"/>
      <c r="G103" s="1"/>
      <c r="H103" s="1"/>
      <c r="I103" s="1"/>
    </row>
    <row r="104" spans="1:9" ht="15.75" customHeight="1">
      <c r="A104" s="39"/>
      <c r="B104" s="39"/>
      <c r="C104" s="40"/>
      <c r="D104" s="1"/>
      <c r="E104" s="1"/>
      <c r="F104" s="1"/>
      <c r="G104" s="1"/>
      <c r="H104" s="1"/>
      <c r="I104" s="1"/>
    </row>
    <row r="105" spans="1:9" ht="15.75" customHeight="1">
      <c r="A105" s="39"/>
      <c r="B105" s="39"/>
      <c r="C105" s="40"/>
      <c r="D105" s="1"/>
      <c r="E105" s="1"/>
      <c r="F105" s="1"/>
      <c r="G105" s="1"/>
      <c r="H105" s="1"/>
      <c r="I105" s="1"/>
    </row>
    <row r="106" spans="1:9" ht="15.75" customHeight="1">
      <c r="A106" s="39"/>
      <c r="B106" s="39"/>
      <c r="C106" s="40"/>
      <c r="D106" s="1"/>
      <c r="E106" s="1"/>
      <c r="F106" s="1"/>
      <c r="G106" s="1"/>
      <c r="H106" s="1"/>
      <c r="I106" s="1"/>
    </row>
    <row r="107" spans="1:9" ht="15.75" customHeight="1">
      <c r="A107" s="39"/>
      <c r="B107" s="39"/>
      <c r="C107" s="40"/>
      <c r="D107" s="1"/>
      <c r="E107" s="1"/>
      <c r="F107" s="1"/>
      <c r="G107" s="1"/>
      <c r="H107" s="1"/>
      <c r="I107" s="1"/>
    </row>
    <row r="108" spans="1:9" ht="15.75" customHeight="1">
      <c r="A108" s="39"/>
      <c r="B108" s="39"/>
      <c r="C108" s="40"/>
      <c r="D108" s="1"/>
      <c r="E108" s="1"/>
      <c r="F108" s="1"/>
      <c r="G108" s="1"/>
      <c r="H108" s="1"/>
      <c r="I108" s="1"/>
    </row>
    <row r="109" spans="1:9" ht="15.75" customHeight="1">
      <c r="A109" s="39"/>
      <c r="B109" s="39"/>
      <c r="C109" s="40"/>
      <c r="D109" s="1"/>
      <c r="E109" s="1"/>
      <c r="F109" s="1"/>
      <c r="G109" s="1"/>
      <c r="H109" s="1"/>
      <c r="I109" s="1"/>
    </row>
    <row r="110" spans="1:9" ht="15.75" customHeight="1">
      <c r="A110" s="39"/>
      <c r="B110" s="39"/>
      <c r="C110" s="40"/>
      <c r="D110" s="1"/>
      <c r="E110" s="1"/>
      <c r="F110" s="1"/>
      <c r="G110" s="1"/>
      <c r="H110" s="1"/>
      <c r="I110" s="1"/>
    </row>
    <row r="111" spans="1:9" ht="15.75" customHeight="1">
      <c r="A111" s="39"/>
      <c r="B111" s="39"/>
      <c r="C111" s="40"/>
      <c r="D111" s="1"/>
      <c r="E111" s="1"/>
      <c r="F111" s="1"/>
      <c r="G111" s="1"/>
      <c r="H111" s="1"/>
      <c r="I111" s="1"/>
    </row>
    <row r="112" spans="1:9" ht="15.75" customHeight="1">
      <c r="A112" s="39"/>
      <c r="B112" s="39"/>
      <c r="C112" s="40"/>
      <c r="D112" s="1"/>
      <c r="E112" s="1"/>
      <c r="F112" s="1"/>
      <c r="G112" s="1"/>
      <c r="H112" s="1"/>
      <c r="I112" s="1"/>
    </row>
    <row r="113" spans="1:9" ht="15.75" customHeight="1">
      <c r="A113" s="39"/>
      <c r="B113" s="39"/>
      <c r="C113" s="40"/>
      <c r="D113" s="1"/>
      <c r="E113" s="1"/>
      <c r="F113" s="1"/>
      <c r="G113" s="1"/>
      <c r="H113" s="1"/>
      <c r="I113" s="1"/>
    </row>
    <row r="114" spans="1:9" ht="15.75" customHeight="1">
      <c r="A114" s="39"/>
      <c r="B114" s="39"/>
      <c r="C114" s="40"/>
      <c r="D114" s="1"/>
      <c r="E114" s="1"/>
      <c r="F114" s="1"/>
      <c r="G114" s="1"/>
      <c r="H114" s="1"/>
      <c r="I114" s="1"/>
    </row>
    <row r="115" spans="1:9" ht="15.75" customHeight="1">
      <c r="A115" s="39"/>
      <c r="B115" s="39"/>
      <c r="C115" s="40"/>
      <c r="D115" s="1"/>
      <c r="E115" s="1"/>
      <c r="F115" s="1"/>
      <c r="G115" s="1"/>
      <c r="H115" s="1"/>
      <c r="I115" s="1"/>
    </row>
    <row r="116" spans="1:9" ht="15.75" customHeight="1">
      <c r="A116" s="39"/>
      <c r="B116" s="39"/>
      <c r="C116" s="40"/>
      <c r="D116" s="1"/>
      <c r="E116" s="1"/>
      <c r="F116" s="1"/>
      <c r="G116" s="1"/>
      <c r="H116" s="1"/>
      <c r="I116" s="1"/>
    </row>
    <row r="117" spans="1:9" ht="15.75" customHeight="1">
      <c r="A117" s="39"/>
      <c r="B117" s="39"/>
      <c r="C117" s="40"/>
      <c r="D117" s="1"/>
      <c r="E117" s="1"/>
      <c r="F117" s="1"/>
      <c r="G117" s="1"/>
      <c r="H117" s="1"/>
      <c r="I117" s="1"/>
    </row>
    <row r="118" spans="1:9" ht="15.75" customHeight="1">
      <c r="A118" s="39"/>
      <c r="B118" s="39"/>
      <c r="C118" s="40"/>
      <c r="D118" s="1"/>
      <c r="E118" s="1"/>
      <c r="F118" s="1"/>
      <c r="G118" s="1"/>
      <c r="H118" s="1"/>
      <c r="I118" s="1"/>
    </row>
    <row r="119" spans="1:9" ht="15.75" customHeight="1">
      <c r="A119" s="39"/>
      <c r="B119" s="39"/>
      <c r="C119" s="40"/>
      <c r="D119" s="1"/>
      <c r="E119" s="1"/>
      <c r="F119" s="1"/>
      <c r="G119" s="1"/>
      <c r="H119" s="1"/>
      <c r="I119" s="1"/>
    </row>
    <row r="120" spans="1:9" ht="15.75" customHeight="1">
      <c r="A120" s="39"/>
      <c r="B120" s="39"/>
      <c r="C120" s="40"/>
      <c r="D120" s="1"/>
      <c r="E120" s="1"/>
      <c r="F120" s="1"/>
      <c r="G120" s="1"/>
      <c r="H120" s="1"/>
      <c r="I120" s="1"/>
    </row>
    <row r="121" spans="1:9" ht="15.75" customHeight="1">
      <c r="A121" s="39"/>
      <c r="B121" s="39"/>
      <c r="C121" s="40"/>
      <c r="D121" s="1"/>
      <c r="E121" s="1"/>
      <c r="F121" s="1"/>
      <c r="G121" s="1"/>
      <c r="H121" s="1"/>
      <c r="I121" s="1"/>
    </row>
    <row r="122" spans="1:9" ht="15.75" customHeight="1">
      <c r="A122" s="39"/>
      <c r="B122" s="39"/>
      <c r="C122" s="40"/>
      <c r="D122" s="1"/>
      <c r="E122" s="1"/>
      <c r="F122" s="1"/>
      <c r="G122" s="1"/>
      <c r="H122" s="1"/>
      <c r="I122" s="1"/>
    </row>
    <row r="123" spans="1:9" ht="15.75" customHeight="1">
      <c r="A123" s="39"/>
      <c r="B123" s="39"/>
      <c r="C123" s="40"/>
      <c r="D123" s="1"/>
      <c r="E123" s="1"/>
      <c r="F123" s="1"/>
      <c r="G123" s="1"/>
      <c r="H123" s="1"/>
      <c r="I123" s="1"/>
    </row>
    <row r="124" spans="1:9" ht="15.75" customHeight="1">
      <c r="A124" s="39"/>
      <c r="B124" s="39"/>
      <c r="C124" s="40"/>
      <c r="D124" s="1"/>
      <c r="E124" s="1"/>
      <c r="F124" s="1"/>
      <c r="G124" s="1"/>
      <c r="H124" s="1"/>
      <c r="I124" s="1"/>
    </row>
    <row r="125" spans="1:9" ht="15.75" customHeight="1">
      <c r="A125" s="39"/>
      <c r="B125" s="39"/>
      <c r="C125" s="40"/>
      <c r="D125" s="1"/>
      <c r="E125" s="1"/>
      <c r="F125" s="1"/>
      <c r="G125" s="1"/>
      <c r="H125" s="1"/>
      <c r="I125" s="1"/>
    </row>
    <row r="126" spans="1:9" ht="15.75" customHeight="1">
      <c r="A126" s="39"/>
      <c r="B126" s="39"/>
      <c r="C126" s="40"/>
      <c r="D126" s="1"/>
      <c r="E126" s="1"/>
      <c r="F126" s="1"/>
      <c r="G126" s="1"/>
      <c r="H126" s="1"/>
      <c r="I126" s="1"/>
    </row>
    <row r="127" spans="1:9" ht="15.75" customHeight="1">
      <c r="A127" s="39"/>
      <c r="B127" s="39"/>
      <c r="C127" s="40"/>
      <c r="D127" s="1"/>
      <c r="E127" s="1"/>
      <c r="F127" s="1"/>
      <c r="G127" s="1"/>
      <c r="H127" s="1"/>
      <c r="I127" s="1"/>
    </row>
    <row r="128" spans="1:9" ht="15.75" customHeight="1">
      <c r="A128" s="39"/>
      <c r="B128" s="39"/>
      <c r="C128" s="40"/>
      <c r="D128" s="1"/>
      <c r="E128" s="1"/>
      <c r="F128" s="1"/>
      <c r="G128" s="1"/>
      <c r="H128" s="1"/>
      <c r="I128" s="1"/>
    </row>
    <row r="129" spans="1:9" ht="15.75" customHeight="1">
      <c r="A129" s="39"/>
      <c r="B129" s="39"/>
      <c r="C129" s="40"/>
      <c r="D129" s="1"/>
      <c r="E129" s="1"/>
      <c r="F129" s="1"/>
      <c r="G129" s="1"/>
      <c r="H129" s="1"/>
      <c r="I129" s="1"/>
    </row>
    <row r="130" spans="1:9" ht="15.75" customHeight="1">
      <c r="A130" s="39"/>
      <c r="B130" s="39"/>
      <c r="C130" s="40"/>
      <c r="D130" s="1"/>
      <c r="E130" s="1"/>
      <c r="F130" s="1"/>
      <c r="G130" s="1"/>
      <c r="H130" s="1"/>
      <c r="I130" s="1"/>
    </row>
    <row r="131" spans="1:9" ht="15.75" customHeight="1">
      <c r="A131" s="39"/>
      <c r="B131" s="39"/>
      <c r="C131" s="40"/>
      <c r="D131" s="1"/>
      <c r="E131" s="1"/>
      <c r="F131" s="1"/>
      <c r="G131" s="1"/>
      <c r="H131" s="1"/>
      <c r="I131" s="1"/>
    </row>
    <row r="132" spans="1:9" ht="15.75" customHeight="1">
      <c r="A132" s="39"/>
      <c r="B132" s="39"/>
      <c r="C132" s="40"/>
      <c r="D132" s="1"/>
      <c r="E132" s="1"/>
      <c r="F132" s="1"/>
      <c r="G132" s="1"/>
      <c r="H132" s="1"/>
      <c r="I132" s="1"/>
    </row>
    <row r="133" spans="1:9" ht="15.75" customHeight="1">
      <c r="A133" s="39"/>
      <c r="B133" s="39"/>
      <c r="C133" s="40"/>
      <c r="D133" s="1"/>
      <c r="E133" s="1"/>
      <c r="F133" s="1"/>
      <c r="G133" s="1"/>
      <c r="H133" s="1"/>
      <c r="I133" s="1"/>
    </row>
    <row r="134" spans="1:9" ht="15.75" customHeight="1">
      <c r="A134" s="39"/>
      <c r="B134" s="39"/>
      <c r="C134" s="40"/>
      <c r="D134" s="1"/>
      <c r="E134" s="1"/>
      <c r="F134" s="1"/>
      <c r="G134" s="1"/>
      <c r="H134" s="1"/>
      <c r="I134" s="1"/>
    </row>
    <row r="135" spans="1:9" ht="15.75" customHeight="1">
      <c r="A135" s="39"/>
      <c r="B135" s="39"/>
      <c r="C135" s="40"/>
      <c r="D135" s="1"/>
      <c r="E135" s="1"/>
      <c r="F135" s="1"/>
      <c r="G135" s="1"/>
      <c r="H135" s="1"/>
      <c r="I135" s="1"/>
    </row>
    <row r="136" spans="1:9" ht="15.75" customHeight="1">
      <c r="A136" s="39"/>
      <c r="B136" s="39"/>
      <c r="C136" s="40"/>
      <c r="D136" s="1"/>
      <c r="E136" s="1"/>
      <c r="F136" s="1"/>
      <c r="G136" s="1"/>
      <c r="H136" s="1"/>
      <c r="I136" s="1"/>
    </row>
    <row r="137" spans="1:9" ht="15.75" customHeight="1">
      <c r="A137" s="39"/>
      <c r="B137" s="39"/>
      <c r="C137" s="40"/>
      <c r="D137" s="1"/>
      <c r="E137" s="1"/>
      <c r="F137" s="1"/>
      <c r="G137" s="1"/>
      <c r="H137" s="1"/>
      <c r="I137" s="1"/>
    </row>
    <row r="138" spans="1:9" ht="15.75" customHeight="1">
      <c r="A138" s="39"/>
      <c r="B138" s="39"/>
      <c r="C138" s="40"/>
      <c r="D138" s="1"/>
      <c r="E138" s="1"/>
      <c r="F138" s="1"/>
      <c r="G138" s="1"/>
      <c r="H138" s="1"/>
      <c r="I138" s="1"/>
    </row>
    <row r="139" spans="1:9" ht="15.75" customHeight="1">
      <c r="A139" s="39"/>
      <c r="B139" s="39"/>
      <c r="C139" s="40"/>
      <c r="D139" s="1"/>
      <c r="E139" s="1"/>
      <c r="F139" s="1"/>
      <c r="G139" s="1"/>
      <c r="H139" s="1"/>
      <c r="I139" s="1"/>
    </row>
    <row r="140" spans="1:9" ht="15.75" customHeight="1">
      <c r="A140" s="39"/>
      <c r="B140" s="39"/>
      <c r="C140" s="40"/>
      <c r="D140" s="1"/>
      <c r="E140" s="1"/>
      <c r="F140" s="1"/>
      <c r="G140" s="1"/>
      <c r="H140" s="1"/>
      <c r="I140" s="1"/>
    </row>
    <row r="141" spans="1:9" ht="15.75" customHeight="1">
      <c r="A141" s="39"/>
      <c r="B141" s="39"/>
      <c r="C141" s="40"/>
      <c r="D141" s="1"/>
      <c r="E141" s="1"/>
      <c r="F141" s="1"/>
      <c r="G141" s="1"/>
      <c r="H141" s="1"/>
      <c r="I141" s="1"/>
    </row>
    <row r="142" spans="1:9" ht="15.75" customHeight="1">
      <c r="A142" s="39"/>
      <c r="B142" s="39"/>
      <c r="C142" s="40"/>
      <c r="D142" s="1"/>
      <c r="E142" s="1"/>
      <c r="F142" s="1"/>
      <c r="G142" s="1"/>
      <c r="H142" s="1"/>
      <c r="I142" s="1"/>
    </row>
    <row r="143" spans="1:9" ht="15.75" customHeight="1">
      <c r="A143" s="39"/>
      <c r="B143" s="39"/>
      <c r="C143" s="40"/>
      <c r="D143" s="1"/>
      <c r="E143" s="1"/>
      <c r="F143" s="1"/>
      <c r="G143" s="1"/>
      <c r="H143" s="1"/>
      <c r="I143" s="1"/>
    </row>
    <row r="144" spans="1:9" ht="15.75" customHeight="1">
      <c r="A144" s="39"/>
      <c r="B144" s="39"/>
      <c r="C144" s="40"/>
      <c r="D144" s="1"/>
      <c r="E144" s="1"/>
      <c r="F144" s="1"/>
      <c r="G144" s="1"/>
      <c r="H144" s="1"/>
      <c r="I144" s="1"/>
    </row>
    <row r="145" spans="1:9" ht="15.75" customHeight="1">
      <c r="A145" s="39"/>
      <c r="B145" s="39"/>
      <c r="C145" s="40"/>
      <c r="D145" s="1"/>
      <c r="E145" s="1"/>
      <c r="F145" s="1"/>
      <c r="G145" s="1"/>
      <c r="H145" s="1"/>
      <c r="I145" s="1"/>
    </row>
    <row r="146" spans="1:9" ht="15.75" customHeight="1">
      <c r="A146" s="39"/>
      <c r="B146" s="39"/>
      <c r="C146" s="40"/>
      <c r="D146" s="1"/>
      <c r="E146" s="1"/>
      <c r="F146" s="1"/>
      <c r="G146" s="1"/>
      <c r="H146" s="1"/>
      <c r="I146" s="1"/>
    </row>
    <row r="147" spans="1:9" ht="15.75" customHeight="1">
      <c r="A147" s="39"/>
      <c r="B147" s="39"/>
      <c r="C147" s="40"/>
      <c r="D147" s="1"/>
      <c r="E147" s="1"/>
      <c r="F147" s="1"/>
      <c r="G147" s="1"/>
      <c r="H147" s="1"/>
      <c r="I147" s="1"/>
    </row>
    <row r="148" spans="1:9" ht="15.75" customHeight="1">
      <c r="A148" s="39"/>
      <c r="B148" s="39"/>
      <c r="C148" s="40"/>
      <c r="D148" s="1"/>
      <c r="E148" s="1"/>
      <c r="F148" s="1"/>
      <c r="G148" s="1"/>
      <c r="H148" s="1"/>
      <c r="I148" s="1"/>
    </row>
    <row r="149" spans="1:9" ht="15.75" customHeight="1">
      <c r="A149" s="39"/>
      <c r="B149" s="39"/>
      <c r="C149" s="40"/>
      <c r="D149" s="1"/>
      <c r="E149" s="1"/>
      <c r="F149" s="1"/>
      <c r="G149" s="1"/>
      <c r="H149" s="1"/>
      <c r="I149" s="1"/>
    </row>
    <row r="150" spans="1:9" ht="15.75" customHeight="1">
      <c r="A150" s="39"/>
      <c r="B150" s="39"/>
      <c r="C150" s="40"/>
      <c r="D150" s="1"/>
      <c r="E150" s="1"/>
      <c r="F150" s="1"/>
      <c r="G150" s="1"/>
      <c r="H150" s="1"/>
      <c r="I150" s="1"/>
    </row>
    <row r="151" spans="1:9" ht="15.75" customHeight="1">
      <c r="A151" s="39"/>
      <c r="B151" s="39"/>
      <c r="C151" s="40"/>
      <c r="D151" s="1"/>
      <c r="E151" s="1"/>
      <c r="F151" s="1"/>
      <c r="G151" s="1"/>
      <c r="H151" s="1"/>
      <c r="I151" s="1"/>
    </row>
    <row r="152" spans="1:9" ht="15.75" customHeight="1">
      <c r="A152" s="39"/>
      <c r="B152" s="39"/>
      <c r="C152" s="40"/>
      <c r="D152" s="1"/>
      <c r="E152" s="1"/>
      <c r="F152" s="1"/>
      <c r="G152" s="1"/>
      <c r="H152" s="1"/>
      <c r="I152" s="1"/>
    </row>
    <row r="153" spans="1:9" ht="15.75" customHeight="1">
      <c r="A153" s="39"/>
      <c r="B153" s="39"/>
      <c r="C153" s="40"/>
      <c r="D153" s="1"/>
      <c r="E153" s="1"/>
      <c r="F153" s="1"/>
      <c r="G153" s="1"/>
      <c r="H153" s="1"/>
      <c r="I153" s="1"/>
    </row>
    <row r="154" spans="1:9" ht="15.75" customHeight="1">
      <c r="A154" s="39"/>
      <c r="B154" s="39"/>
      <c r="C154" s="40"/>
      <c r="D154" s="1"/>
      <c r="E154" s="1"/>
      <c r="F154" s="1"/>
      <c r="G154" s="1"/>
      <c r="H154" s="1"/>
      <c r="I154" s="1"/>
    </row>
    <row r="155" spans="1:9" ht="15.75" customHeight="1">
      <c r="A155" s="39"/>
      <c r="B155" s="39"/>
      <c r="C155" s="40"/>
      <c r="D155" s="1"/>
      <c r="E155" s="1"/>
      <c r="F155" s="1"/>
      <c r="G155" s="1"/>
      <c r="H155" s="1"/>
      <c r="I155" s="1"/>
    </row>
    <row r="156" spans="1:9" ht="15.75" customHeight="1">
      <c r="A156" s="39"/>
      <c r="B156" s="39"/>
      <c r="C156" s="40"/>
      <c r="D156" s="1"/>
      <c r="E156" s="1"/>
      <c r="F156" s="1"/>
      <c r="G156" s="1"/>
      <c r="H156" s="1"/>
      <c r="I156" s="1"/>
    </row>
    <row r="157" spans="1:9" ht="15.75" customHeight="1">
      <c r="A157" s="39"/>
      <c r="B157" s="39"/>
      <c r="C157" s="40"/>
      <c r="D157" s="1"/>
      <c r="E157" s="1"/>
      <c r="F157" s="1"/>
      <c r="G157" s="1"/>
      <c r="H157" s="1"/>
      <c r="I157" s="1"/>
    </row>
    <row r="158" spans="1:9" ht="15.75" customHeight="1">
      <c r="A158" s="39"/>
      <c r="B158" s="39"/>
      <c r="C158" s="40"/>
      <c r="D158" s="1"/>
      <c r="E158" s="1"/>
      <c r="F158" s="1"/>
      <c r="G158" s="1"/>
      <c r="H158" s="1"/>
      <c r="I158" s="1"/>
    </row>
    <row r="159" spans="1:9" ht="15.75" customHeight="1">
      <c r="A159" s="39"/>
      <c r="B159" s="39"/>
      <c r="C159" s="40"/>
      <c r="D159" s="1"/>
      <c r="E159" s="1"/>
      <c r="F159" s="1"/>
      <c r="G159" s="1"/>
      <c r="H159" s="1"/>
      <c r="I159" s="1"/>
    </row>
    <row r="160" spans="1:9" ht="15.75" customHeight="1">
      <c r="A160" s="39"/>
      <c r="B160" s="39"/>
      <c r="C160" s="40"/>
      <c r="D160" s="1"/>
      <c r="E160" s="1"/>
      <c r="F160" s="1"/>
      <c r="G160" s="1"/>
      <c r="H160" s="1"/>
      <c r="I160" s="1"/>
    </row>
    <row r="161" spans="1:9" ht="15.75" customHeight="1">
      <c r="A161" s="39"/>
      <c r="B161" s="39"/>
      <c r="C161" s="40"/>
      <c r="D161" s="1"/>
      <c r="E161" s="1"/>
      <c r="F161" s="1"/>
      <c r="G161" s="1"/>
      <c r="H161" s="1"/>
      <c r="I161" s="1"/>
    </row>
    <row r="162" spans="1:9" ht="15.75" customHeight="1">
      <c r="A162" s="39"/>
      <c r="B162" s="39"/>
      <c r="C162" s="40"/>
      <c r="D162" s="1"/>
      <c r="E162" s="1"/>
      <c r="F162" s="1"/>
      <c r="G162" s="1"/>
      <c r="H162" s="1"/>
      <c r="I162" s="1"/>
    </row>
    <row r="163" spans="1:9" ht="15.75" customHeight="1">
      <c r="A163" s="39"/>
      <c r="B163" s="39"/>
      <c r="C163" s="40"/>
      <c r="D163" s="1"/>
      <c r="E163" s="1"/>
      <c r="F163" s="1"/>
      <c r="G163" s="1"/>
      <c r="H163" s="1"/>
      <c r="I163" s="1"/>
    </row>
    <row r="164" spans="1:9" ht="15.75" customHeight="1">
      <c r="A164" s="39"/>
      <c r="B164" s="39"/>
      <c r="C164" s="40"/>
      <c r="D164" s="1"/>
      <c r="E164" s="1"/>
      <c r="F164" s="1"/>
      <c r="G164" s="1"/>
      <c r="H164" s="1"/>
      <c r="I164" s="1"/>
    </row>
    <row r="165" spans="1:9" ht="15.75" customHeight="1">
      <c r="A165" s="39"/>
      <c r="B165" s="39"/>
      <c r="C165" s="40"/>
      <c r="D165" s="1"/>
      <c r="E165" s="1"/>
      <c r="F165" s="1"/>
      <c r="G165" s="1"/>
      <c r="H165" s="1"/>
      <c r="I165" s="1"/>
    </row>
    <row r="166" spans="1:9" ht="15.75" customHeight="1">
      <c r="A166" s="39"/>
      <c r="B166" s="39"/>
      <c r="C166" s="40"/>
      <c r="D166" s="1"/>
      <c r="E166" s="1"/>
      <c r="F166" s="1"/>
      <c r="G166" s="1"/>
      <c r="H166" s="1"/>
      <c r="I166" s="1"/>
    </row>
    <row r="167" spans="1:9" ht="15.75" customHeight="1">
      <c r="A167" s="39"/>
      <c r="B167" s="39"/>
      <c r="C167" s="40"/>
      <c r="D167" s="1"/>
      <c r="E167" s="1"/>
      <c r="F167" s="1"/>
      <c r="G167" s="1"/>
      <c r="H167" s="1"/>
      <c r="I167" s="1"/>
    </row>
    <row r="168" spans="1:9" ht="15.75" customHeight="1">
      <c r="A168" s="39"/>
      <c r="B168" s="39"/>
      <c r="C168" s="40"/>
      <c r="D168" s="1"/>
      <c r="E168" s="1"/>
      <c r="F168" s="1"/>
      <c r="G168" s="1"/>
      <c r="H168" s="1"/>
      <c r="I168" s="1"/>
    </row>
    <row r="169" spans="1:9" ht="15.75" customHeight="1">
      <c r="A169" s="39"/>
      <c r="B169" s="39"/>
      <c r="C169" s="40"/>
      <c r="D169" s="1"/>
      <c r="E169" s="1"/>
      <c r="F169" s="1"/>
      <c r="G169" s="1"/>
      <c r="H169" s="1"/>
      <c r="I169" s="1"/>
    </row>
    <row r="170" spans="1:9" ht="15.75" customHeight="1">
      <c r="A170" s="39"/>
      <c r="B170" s="39"/>
      <c r="C170" s="40"/>
      <c r="D170" s="1"/>
      <c r="E170" s="1"/>
      <c r="F170" s="1"/>
      <c r="G170" s="1"/>
      <c r="H170" s="1"/>
      <c r="I170" s="1"/>
    </row>
    <row r="171" spans="1:9" ht="15.75" customHeight="1">
      <c r="A171" s="39"/>
      <c r="B171" s="39"/>
      <c r="C171" s="40"/>
      <c r="D171" s="1"/>
      <c r="E171" s="1"/>
      <c r="F171" s="1"/>
      <c r="G171" s="1"/>
      <c r="H171" s="1"/>
      <c r="I171" s="1"/>
    </row>
    <row r="172" spans="1:9" ht="15.75" customHeight="1">
      <c r="A172" s="39"/>
      <c r="B172" s="39"/>
      <c r="C172" s="40"/>
      <c r="D172" s="1"/>
      <c r="E172" s="1"/>
      <c r="F172" s="1"/>
      <c r="G172" s="1"/>
      <c r="H172" s="1"/>
      <c r="I172" s="1"/>
    </row>
    <row r="173" spans="1:9" ht="15.75" customHeight="1">
      <c r="A173" s="39"/>
      <c r="B173" s="39"/>
      <c r="C173" s="40"/>
      <c r="D173" s="1"/>
      <c r="E173" s="1"/>
      <c r="F173" s="1"/>
      <c r="G173" s="1"/>
      <c r="H173" s="1"/>
      <c r="I173" s="1"/>
    </row>
    <row r="174" spans="1:9" ht="15.75" customHeight="1">
      <c r="A174" s="39"/>
      <c r="B174" s="39"/>
      <c r="C174" s="40"/>
      <c r="D174" s="1"/>
      <c r="E174" s="1"/>
      <c r="F174" s="1"/>
      <c r="G174" s="1"/>
      <c r="H174" s="1"/>
      <c r="I174" s="1"/>
    </row>
    <row r="175" spans="1:9" ht="15.75" customHeight="1">
      <c r="A175" s="39"/>
      <c r="B175" s="39"/>
      <c r="C175" s="40"/>
      <c r="D175" s="1"/>
      <c r="E175" s="1"/>
      <c r="F175" s="1"/>
      <c r="G175" s="1"/>
      <c r="H175" s="1"/>
      <c r="I175" s="1"/>
    </row>
    <row r="176" spans="1:9" ht="15.75" customHeight="1">
      <c r="A176" s="39"/>
      <c r="B176" s="39"/>
      <c r="C176" s="40"/>
      <c r="D176" s="1"/>
      <c r="E176" s="1"/>
      <c r="F176" s="1"/>
      <c r="G176" s="1"/>
      <c r="H176" s="1"/>
      <c r="I176" s="1"/>
    </row>
    <row r="177" spans="1:9" ht="15.75" customHeight="1">
      <c r="A177" s="39"/>
      <c r="B177" s="39"/>
      <c r="C177" s="40"/>
      <c r="D177" s="1"/>
      <c r="E177" s="1"/>
      <c r="F177" s="1"/>
      <c r="G177" s="1"/>
      <c r="H177" s="1"/>
      <c r="I177" s="1"/>
    </row>
    <row r="178" spans="1:9" ht="15.75" customHeight="1">
      <c r="A178" s="39"/>
      <c r="B178" s="39"/>
      <c r="C178" s="40"/>
      <c r="D178" s="1"/>
      <c r="E178" s="1"/>
      <c r="F178" s="1"/>
      <c r="G178" s="1"/>
      <c r="H178" s="1"/>
      <c r="I178" s="1"/>
    </row>
    <row r="179" spans="1:9" ht="15.75" customHeight="1">
      <c r="A179" s="39"/>
      <c r="B179" s="39"/>
      <c r="C179" s="40"/>
      <c r="D179" s="1"/>
      <c r="E179" s="1"/>
      <c r="F179" s="1"/>
      <c r="G179" s="1"/>
      <c r="H179" s="1"/>
      <c r="I179" s="1"/>
    </row>
    <row r="180" spans="1:9" ht="15.75" customHeight="1">
      <c r="A180" s="39"/>
      <c r="B180" s="39"/>
      <c r="C180" s="40"/>
      <c r="D180" s="1"/>
      <c r="E180" s="1"/>
      <c r="F180" s="1"/>
      <c r="G180" s="1"/>
      <c r="H180" s="1"/>
      <c r="I180" s="1"/>
    </row>
    <row r="181" spans="1:9" ht="15.75" customHeight="1">
      <c r="A181" s="39"/>
      <c r="B181" s="39"/>
      <c r="C181" s="40"/>
      <c r="D181" s="1"/>
      <c r="E181" s="1"/>
      <c r="F181" s="1"/>
      <c r="G181" s="1"/>
      <c r="H181" s="1"/>
      <c r="I181" s="1"/>
    </row>
    <row r="182" spans="1:9" ht="15.75" customHeight="1">
      <c r="A182" s="39"/>
      <c r="B182" s="39"/>
      <c r="C182" s="40"/>
      <c r="D182" s="1"/>
      <c r="E182" s="1"/>
      <c r="F182" s="1"/>
      <c r="G182" s="1"/>
      <c r="H182" s="1"/>
      <c r="I182" s="1"/>
    </row>
    <row r="183" spans="1:9" ht="15.75" customHeight="1">
      <c r="A183" s="39"/>
      <c r="B183" s="39"/>
      <c r="C183" s="40"/>
      <c r="D183" s="1"/>
      <c r="E183" s="1"/>
      <c r="F183" s="1"/>
      <c r="G183" s="1"/>
      <c r="H183" s="1"/>
      <c r="I183" s="1"/>
    </row>
    <row r="184" spans="1:9" ht="15.75" customHeight="1">
      <c r="A184" s="39"/>
      <c r="B184" s="39"/>
      <c r="C184" s="40"/>
      <c r="D184" s="1"/>
      <c r="E184" s="1"/>
      <c r="F184" s="1"/>
      <c r="G184" s="1"/>
      <c r="H184" s="1"/>
      <c r="I184" s="1"/>
    </row>
    <row r="185" spans="1:9" ht="15.75" customHeight="1">
      <c r="A185" s="39"/>
      <c r="B185" s="39"/>
      <c r="C185" s="40"/>
      <c r="D185" s="1"/>
      <c r="E185" s="1"/>
      <c r="F185" s="1"/>
      <c r="G185" s="1"/>
      <c r="H185" s="1"/>
      <c r="I185" s="1"/>
    </row>
    <row r="186" spans="1:9" ht="15.75" customHeight="1">
      <c r="A186" s="39"/>
      <c r="B186" s="39"/>
      <c r="C186" s="40"/>
      <c r="D186" s="1"/>
      <c r="E186" s="1"/>
      <c r="F186" s="1"/>
      <c r="G186" s="1"/>
      <c r="H186" s="1"/>
      <c r="I186" s="1"/>
    </row>
    <row r="187" spans="1:9" ht="15.75" customHeight="1">
      <c r="A187" s="39"/>
      <c r="B187" s="39"/>
      <c r="C187" s="40"/>
      <c r="D187" s="1"/>
      <c r="E187" s="1"/>
      <c r="F187" s="1"/>
      <c r="G187" s="1"/>
      <c r="H187" s="1"/>
      <c r="I187" s="1"/>
    </row>
    <row r="188" spans="1:9" ht="15.75" customHeight="1">
      <c r="A188" s="39"/>
      <c r="B188" s="39"/>
      <c r="C188" s="40"/>
      <c r="D188" s="1"/>
      <c r="E188" s="1"/>
      <c r="F188" s="1"/>
      <c r="G188" s="1"/>
      <c r="H188" s="1"/>
      <c r="I188" s="1"/>
    </row>
    <row r="189" spans="1:9" ht="15.75" customHeight="1">
      <c r="A189" s="39"/>
      <c r="B189" s="39"/>
      <c r="C189" s="40"/>
      <c r="D189" s="1"/>
      <c r="E189" s="1"/>
      <c r="F189" s="1"/>
      <c r="G189" s="1"/>
      <c r="H189" s="1"/>
      <c r="I189" s="1"/>
    </row>
    <row r="190" spans="1:9" ht="15.75" customHeight="1">
      <c r="A190" s="39"/>
      <c r="B190" s="39"/>
      <c r="C190" s="40"/>
      <c r="D190" s="1"/>
      <c r="E190" s="1"/>
      <c r="F190" s="1"/>
      <c r="G190" s="1"/>
      <c r="H190" s="1"/>
      <c r="I190" s="1"/>
    </row>
    <row r="191" spans="1:9" ht="15.75" customHeight="1">
      <c r="A191" s="39"/>
      <c r="B191" s="39"/>
      <c r="C191" s="40"/>
      <c r="D191" s="1"/>
      <c r="E191" s="1"/>
      <c r="F191" s="1"/>
      <c r="G191" s="1"/>
      <c r="H191" s="1"/>
      <c r="I191" s="1"/>
    </row>
    <row r="192" spans="1:9" ht="15.75" customHeight="1">
      <c r="A192" s="39"/>
      <c r="B192" s="39"/>
      <c r="C192" s="40"/>
      <c r="D192" s="1"/>
      <c r="E192" s="1"/>
      <c r="F192" s="1"/>
      <c r="G192" s="1"/>
      <c r="H192" s="1"/>
      <c r="I192" s="1"/>
    </row>
    <row r="193" spans="1:9" ht="15.75" customHeight="1">
      <c r="A193" s="39"/>
      <c r="B193" s="39"/>
      <c r="C193" s="40"/>
      <c r="D193" s="1"/>
      <c r="E193" s="1"/>
      <c r="F193" s="1"/>
      <c r="G193" s="1"/>
      <c r="H193" s="1"/>
      <c r="I193" s="1"/>
    </row>
    <row r="194" spans="1:9" ht="15.75" customHeight="1">
      <c r="A194" s="39"/>
      <c r="B194" s="39"/>
      <c r="C194" s="40"/>
      <c r="D194" s="1"/>
      <c r="E194" s="1"/>
      <c r="F194" s="1"/>
      <c r="G194" s="1"/>
      <c r="H194" s="1"/>
      <c r="I194" s="1"/>
    </row>
    <row r="195" spans="1:9" ht="15.75" customHeight="1">
      <c r="A195" s="39"/>
      <c r="B195" s="39"/>
      <c r="C195" s="40"/>
      <c r="D195" s="1"/>
      <c r="E195" s="1"/>
      <c r="F195" s="1"/>
      <c r="G195" s="1"/>
      <c r="H195" s="1"/>
      <c r="I195" s="1"/>
    </row>
    <row r="196" spans="1:9" ht="15.75" customHeight="1">
      <c r="A196" s="39"/>
      <c r="B196" s="39"/>
      <c r="C196" s="40"/>
      <c r="D196" s="1"/>
      <c r="E196" s="1"/>
      <c r="F196" s="1"/>
      <c r="G196" s="1"/>
      <c r="H196" s="1"/>
      <c r="I196" s="1"/>
    </row>
    <row r="197" spans="1:9" ht="15.75" customHeight="1">
      <c r="A197" s="39"/>
      <c r="B197" s="39"/>
      <c r="C197" s="40"/>
      <c r="D197" s="1"/>
      <c r="E197" s="1"/>
      <c r="F197" s="1"/>
      <c r="G197" s="1"/>
      <c r="H197" s="1"/>
      <c r="I197" s="1"/>
    </row>
    <row r="198" spans="1:9" ht="15.75" customHeight="1">
      <c r="A198" s="39"/>
      <c r="B198" s="39"/>
      <c r="C198" s="40"/>
      <c r="D198" s="1"/>
      <c r="E198" s="1"/>
      <c r="F198" s="1"/>
      <c r="G198" s="1"/>
      <c r="H198" s="1"/>
      <c r="I198" s="1"/>
    </row>
    <row r="199" spans="1:9" ht="15.75" customHeight="1">
      <c r="A199" s="39"/>
      <c r="B199" s="39"/>
      <c r="C199" s="40"/>
      <c r="D199" s="1"/>
      <c r="E199" s="1"/>
      <c r="F199" s="1"/>
      <c r="G199" s="1"/>
      <c r="H199" s="1"/>
      <c r="I199" s="1"/>
    </row>
    <row r="200" spans="1:9" ht="15.75" customHeight="1">
      <c r="A200" s="39"/>
      <c r="B200" s="39"/>
      <c r="C200" s="40"/>
      <c r="D200" s="1"/>
      <c r="E200" s="1"/>
      <c r="F200" s="1"/>
      <c r="G200" s="1"/>
      <c r="H200" s="1"/>
      <c r="I200" s="1"/>
    </row>
    <row r="201" spans="1:9" ht="15.75" customHeight="1">
      <c r="A201" s="39"/>
      <c r="B201" s="39"/>
      <c r="C201" s="40"/>
      <c r="D201" s="1"/>
      <c r="E201" s="1"/>
      <c r="F201" s="1"/>
      <c r="G201" s="1"/>
      <c r="H201" s="1"/>
      <c r="I201" s="1"/>
    </row>
    <row r="202" spans="1:9" ht="15.75" customHeight="1">
      <c r="A202" s="39"/>
      <c r="B202" s="39"/>
      <c r="C202" s="40"/>
      <c r="D202" s="1"/>
      <c r="E202" s="1"/>
      <c r="F202" s="1"/>
      <c r="G202" s="1"/>
      <c r="H202" s="1"/>
      <c r="I202" s="1"/>
    </row>
    <row r="203" spans="1:9" ht="15.75" customHeight="1">
      <c r="A203" s="39"/>
      <c r="B203" s="39"/>
      <c r="C203" s="40"/>
      <c r="D203" s="1"/>
      <c r="E203" s="1"/>
      <c r="F203" s="1"/>
      <c r="G203" s="1"/>
      <c r="H203" s="1"/>
      <c r="I203" s="1"/>
    </row>
    <row r="204" spans="1:9" ht="15.75" customHeight="1">
      <c r="A204" s="39"/>
      <c r="B204" s="39"/>
      <c r="C204" s="40"/>
      <c r="D204" s="1"/>
      <c r="E204" s="1"/>
      <c r="F204" s="1"/>
      <c r="G204" s="1"/>
      <c r="H204" s="1"/>
      <c r="I204" s="1"/>
    </row>
    <row r="205" spans="1:9" ht="15.75" customHeight="1">
      <c r="A205" s="39"/>
      <c r="B205" s="39"/>
      <c r="C205" s="40"/>
      <c r="D205" s="1"/>
      <c r="E205" s="1"/>
      <c r="F205" s="1"/>
      <c r="G205" s="1"/>
      <c r="H205" s="1"/>
      <c r="I205" s="1"/>
    </row>
    <row r="206" spans="1:9" ht="15.75" customHeight="1">
      <c r="A206" s="39"/>
      <c r="B206" s="39"/>
      <c r="C206" s="40"/>
      <c r="D206" s="1"/>
      <c r="E206" s="1"/>
      <c r="F206" s="1"/>
      <c r="G206" s="1"/>
      <c r="H206" s="1"/>
      <c r="I206" s="1"/>
    </row>
    <row r="207" spans="1:9" ht="15.75" customHeight="1">
      <c r="A207" s="39"/>
      <c r="B207" s="39"/>
      <c r="C207" s="40"/>
      <c r="D207" s="1"/>
      <c r="E207" s="1"/>
      <c r="F207" s="1"/>
      <c r="G207" s="1"/>
      <c r="H207" s="1"/>
      <c r="I207" s="1"/>
    </row>
    <row r="208" spans="1:9" ht="15.75" customHeight="1">
      <c r="A208" s="39"/>
      <c r="B208" s="39"/>
      <c r="C208" s="40"/>
      <c r="D208" s="1"/>
      <c r="E208" s="1"/>
      <c r="F208" s="1"/>
      <c r="G208" s="1"/>
      <c r="H208" s="1"/>
      <c r="I208" s="1"/>
    </row>
    <row r="209" spans="1:9" ht="15.75" customHeight="1">
      <c r="A209" s="39"/>
      <c r="B209" s="39"/>
      <c r="C209" s="40"/>
      <c r="D209" s="1"/>
      <c r="E209" s="1"/>
      <c r="F209" s="1"/>
      <c r="G209" s="1"/>
      <c r="H209" s="1"/>
      <c r="I209" s="1"/>
    </row>
    <row r="210" spans="1:9" ht="15.75" customHeight="1">
      <c r="A210" s="39"/>
      <c r="B210" s="39"/>
      <c r="C210" s="40"/>
      <c r="D210" s="1"/>
      <c r="E210" s="1"/>
      <c r="F210" s="1"/>
      <c r="G210" s="1"/>
      <c r="H210" s="1"/>
      <c r="I210" s="1"/>
    </row>
    <row r="211" spans="1:9" ht="15.75" customHeight="1">
      <c r="A211" s="39"/>
      <c r="B211" s="39"/>
      <c r="C211" s="40"/>
      <c r="D211" s="1"/>
      <c r="E211" s="1"/>
      <c r="F211" s="1"/>
      <c r="G211" s="1"/>
      <c r="H211" s="1"/>
      <c r="I211" s="1"/>
    </row>
    <row r="212" spans="1:9" ht="15.75" customHeight="1">
      <c r="A212" s="39"/>
      <c r="B212" s="39"/>
      <c r="C212" s="40"/>
      <c r="D212" s="1"/>
      <c r="E212" s="1"/>
      <c r="F212" s="1"/>
      <c r="G212" s="1"/>
      <c r="H212" s="1"/>
      <c r="I212" s="1"/>
    </row>
    <row r="213" spans="1:9" ht="15.75" customHeight="1">
      <c r="A213" s="39"/>
      <c r="B213" s="39"/>
      <c r="C213" s="40"/>
      <c r="D213" s="1"/>
      <c r="E213" s="1"/>
      <c r="F213" s="1"/>
      <c r="G213" s="1"/>
      <c r="H213" s="1"/>
      <c r="I213" s="1"/>
    </row>
    <row r="214" spans="1:9" ht="15.75" customHeight="1">
      <c r="A214" s="39"/>
      <c r="B214" s="39"/>
      <c r="C214" s="40"/>
      <c r="D214" s="1"/>
      <c r="E214" s="1"/>
      <c r="F214" s="1"/>
      <c r="G214" s="1"/>
      <c r="H214" s="1"/>
      <c r="I214" s="1"/>
    </row>
    <row r="215" spans="1:9" ht="15.75" customHeight="1">
      <c r="A215" s="39"/>
      <c r="B215" s="39"/>
      <c r="C215" s="40"/>
      <c r="D215" s="1"/>
      <c r="E215" s="1"/>
      <c r="F215" s="1"/>
      <c r="G215" s="1"/>
      <c r="H215" s="1"/>
      <c r="I215" s="1"/>
    </row>
    <row r="216" spans="1:9" ht="15.75" customHeight="1">
      <c r="A216" s="39"/>
      <c r="B216" s="39"/>
      <c r="C216" s="40"/>
      <c r="D216" s="1"/>
      <c r="E216" s="1"/>
      <c r="F216" s="1"/>
      <c r="G216" s="1"/>
      <c r="H216" s="1"/>
      <c r="I216" s="1"/>
    </row>
    <row r="217" spans="1:9" ht="15.75" customHeight="1">
      <c r="A217" s="39"/>
      <c r="B217" s="39"/>
      <c r="C217" s="40"/>
      <c r="D217" s="1"/>
      <c r="E217" s="1"/>
      <c r="F217" s="1"/>
      <c r="G217" s="1"/>
      <c r="H217" s="1"/>
      <c r="I217" s="1"/>
    </row>
    <row r="218" spans="1:9" ht="15.75" customHeight="1">
      <c r="A218" s="39"/>
      <c r="B218" s="39"/>
      <c r="C218" s="40"/>
      <c r="D218" s="1"/>
      <c r="E218" s="1"/>
      <c r="F218" s="1"/>
      <c r="G218" s="1"/>
      <c r="H218" s="1"/>
      <c r="I218" s="1"/>
    </row>
    <row r="219" spans="1:9" ht="15.75" customHeight="1">
      <c r="A219" s="39"/>
      <c r="B219" s="39"/>
      <c r="C219" s="40"/>
      <c r="D219" s="1"/>
      <c r="E219" s="1"/>
      <c r="F219" s="1"/>
      <c r="G219" s="1"/>
      <c r="H219" s="1"/>
      <c r="I219" s="1"/>
    </row>
    <row r="220" spans="1:9" ht="15.75" customHeight="1">
      <c r="A220" s="39"/>
      <c r="B220" s="39"/>
      <c r="C220" s="40"/>
      <c r="D220" s="1"/>
      <c r="E220" s="1"/>
      <c r="F220" s="1"/>
      <c r="G220" s="1"/>
      <c r="H220" s="1"/>
      <c r="I220" s="1"/>
    </row>
    <row r="221" spans="1:9" ht="15.75" customHeight="1">
      <c r="A221" s="39"/>
      <c r="B221" s="39"/>
      <c r="C221" s="40"/>
      <c r="D221" s="1"/>
      <c r="E221" s="1"/>
      <c r="F221" s="1"/>
      <c r="G221" s="1"/>
      <c r="H221" s="1"/>
      <c r="I221" s="1"/>
    </row>
    <row r="222" spans="1:9" ht="15.75" customHeight="1">
      <c r="A222" s="39"/>
      <c r="B222" s="39"/>
      <c r="C222" s="40"/>
      <c r="D222" s="1"/>
      <c r="E222" s="1"/>
      <c r="F222" s="1"/>
      <c r="G222" s="1"/>
      <c r="H222" s="1"/>
      <c r="I222" s="1"/>
    </row>
    <row r="223" spans="1:9" ht="15.75" customHeight="1">
      <c r="A223" s="39"/>
      <c r="B223" s="39"/>
      <c r="C223" s="40"/>
      <c r="D223" s="1"/>
      <c r="E223" s="1"/>
      <c r="F223" s="1"/>
      <c r="G223" s="1"/>
      <c r="H223" s="1"/>
      <c r="I223" s="1"/>
    </row>
    <row r="224" spans="1:9" ht="15.75" customHeight="1">
      <c r="A224" s="39"/>
      <c r="B224" s="39"/>
      <c r="C224" s="40"/>
      <c r="D224" s="1"/>
      <c r="E224" s="1"/>
      <c r="F224" s="1"/>
      <c r="G224" s="1"/>
      <c r="H224" s="1"/>
      <c r="I224" s="1"/>
    </row>
    <row r="225" spans="1:9" ht="15.75" customHeight="1">
      <c r="A225" s="39"/>
      <c r="B225" s="39"/>
      <c r="C225" s="40"/>
      <c r="D225" s="1"/>
      <c r="E225" s="1"/>
      <c r="F225" s="1"/>
      <c r="G225" s="1"/>
      <c r="H225" s="1"/>
      <c r="I225" s="1"/>
    </row>
    <row r="226" spans="1:9" ht="15.75" customHeight="1"/>
    <row r="227" spans="1:9" ht="15.75" customHeight="1"/>
    <row r="228" spans="1:9" ht="15.75" customHeight="1"/>
    <row r="229" spans="1:9" ht="15.75" customHeight="1"/>
    <row r="230" spans="1:9" ht="15.75" customHeight="1"/>
    <row r="231" spans="1:9" ht="15.75" customHeight="1"/>
    <row r="232" spans="1:9" ht="15.75" customHeight="1"/>
    <row r="233" spans="1:9" ht="15.75" customHeight="1"/>
    <row r="234" spans="1:9" ht="15.75" customHeight="1"/>
    <row r="235" spans="1:9" ht="15.75" customHeight="1"/>
    <row r="236" spans="1:9" ht="15.75" customHeight="1"/>
    <row r="237" spans="1:9" ht="15.75" customHeight="1"/>
    <row r="238" spans="1:9" ht="15.75" customHeight="1"/>
    <row r="239" spans="1:9" ht="15.75" customHeight="1"/>
    <row r="240" spans="1:9"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A10:I10"/>
    <mergeCell ref="A11:I11"/>
    <mergeCell ref="A12:I12"/>
    <mergeCell ref="A25:I25"/>
    <mergeCell ref="A2:I2"/>
    <mergeCell ref="A4:I4"/>
    <mergeCell ref="A5:I5"/>
    <mergeCell ref="A6:I6"/>
    <mergeCell ref="A7:I7"/>
    <mergeCell ref="A8:I8"/>
    <mergeCell ref="A9:I9"/>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sheetPr>
  <dimension ref="A1:AI1000"/>
  <sheetViews>
    <sheetView workbookViewId="0"/>
  </sheetViews>
  <sheetFormatPr defaultColWidth="14.3984375" defaultRowHeight="15" customHeight="1"/>
  <cols>
    <col min="1" max="1" width="23.73046875" customWidth="1"/>
    <col min="2" max="2" width="11.265625" customWidth="1"/>
    <col min="3" max="3" width="19" customWidth="1"/>
    <col min="4" max="4" width="19.73046875" customWidth="1"/>
    <col min="5" max="5" width="18.1328125" customWidth="1"/>
    <col min="6" max="6" width="13" customWidth="1"/>
    <col min="7" max="7" width="11.265625" customWidth="1"/>
    <col min="8" max="14" width="10.73046875" customWidth="1"/>
    <col min="15" max="15" width="8.73046875" customWidth="1"/>
    <col min="16" max="32" width="8" customWidth="1"/>
    <col min="33" max="35" width="14.265625" customWidth="1"/>
  </cols>
  <sheetData>
    <row r="1" spans="1:32" ht="14.25">
      <c r="A1" s="39"/>
      <c r="B1" s="40"/>
      <c r="C1" s="40"/>
      <c r="D1" s="1"/>
      <c r="E1" s="1"/>
      <c r="F1" s="1"/>
      <c r="G1" s="1"/>
      <c r="H1" s="1"/>
      <c r="I1" s="1"/>
      <c r="J1" s="1"/>
      <c r="K1" s="1"/>
      <c r="L1" s="1"/>
      <c r="M1" s="1"/>
      <c r="N1" s="1"/>
      <c r="O1" s="3"/>
      <c r="P1" s="3"/>
      <c r="Q1" s="3"/>
      <c r="R1" s="3"/>
      <c r="S1" s="3"/>
      <c r="T1" s="3"/>
      <c r="U1" s="3"/>
      <c r="V1" s="3"/>
      <c r="W1" s="3"/>
      <c r="X1" s="3"/>
      <c r="Y1" s="3"/>
      <c r="Z1" s="3"/>
      <c r="AA1" s="3"/>
      <c r="AB1" s="3"/>
      <c r="AC1" s="3"/>
      <c r="AD1" s="3"/>
      <c r="AE1" s="3"/>
      <c r="AF1" s="3"/>
    </row>
    <row r="2" spans="1:32" ht="15.75" customHeight="1">
      <c r="A2" s="680" t="s">
        <v>1705</v>
      </c>
      <c r="B2" s="676"/>
      <c r="C2" s="676"/>
      <c r="D2" s="676"/>
      <c r="E2" s="676"/>
      <c r="F2" s="676"/>
      <c r="G2" s="676"/>
      <c r="H2" s="676"/>
      <c r="I2" s="676"/>
      <c r="J2" s="676"/>
      <c r="K2" s="676"/>
      <c r="L2" s="676"/>
      <c r="M2" s="676"/>
      <c r="N2" s="677"/>
      <c r="O2" s="42"/>
      <c r="P2" s="42"/>
      <c r="Q2" s="42"/>
      <c r="R2" s="42"/>
      <c r="S2" s="42"/>
      <c r="T2" s="42"/>
      <c r="U2" s="42"/>
      <c r="V2" s="42"/>
      <c r="W2" s="42"/>
      <c r="X2" s="42"/>
      <c r="Y2" s="42"/>
      <c r="Z2" s="42"/>
      <c r="AA2" s="42"/>
      <c r="AB2" s="42"/>
      <c r="AC2" s="42"/>
      <c r="AD2" s="42"/>
      <c r="AE2" s="42"/>
      <c r="AF2" s="42"/>
    </row>
    <row r="3" spans="1:32" ht="15.4">
      <c r="A3" s="218"/>
      <c r="B3" s="218"/>
      <c r="C3" s="218"/>
      <c r="D3" s="218"/>
      <c r="E3" s="218"/>
      <c r="F3" s="218"/>
      <c r="G3" s="218"/>
      <c r="H3" s="218"/>
      <c r="I3" s="218"/>
      <c r="J3" s="218"/>
      <c r="K3" s="218"/>
      <c r="L3" s="218"/>
      <c r="M3" s="218"/>
      <c r="N3" s="218"/>
      <c r="O3" s="42"/>
      <c r="P3" s="42"/>
      <c r="Q3" s="42"/>
      <c r="R3" s="42"/>
      <c r="S3" s="42"/>
      <c r="T3" s="42"/>
      <c r="U3" s="42"/>
      <c r="V3" s="42"/>
      <c r="W3" s="42"/>
      <c r="X3" s="42"/>
      <c r="Y3" s="42"/>
      <c r="Z3" s="42"/>
      <c r="AA3" s="42"/>
      <c r="AB3" s="42"/>
      <c r="AC3" s="42"/>
      <c r="AD3" s="42"/>
      <c r="AE3" s="42"/>
      <c r="AF3" s="42"/>
    </row>
    <row r="4" spans="1:32" ht="28.5" customHeight="1">
      <c r="A4" s="675" t="s">
        <v>1706</v>
      </c>
      <c r="B4" s="676"/>
      <c r="C4" s="676"/>
      <c r="D4" s="676"/>
      <c r="E4" s="676"/>
      <c r="F4" s="676"/>
      <c r="G4" s="676"/>
      <c r="H4" s="676"/>
      <c r="I4" s="676"/>
      <c r="J4" s="676"/>
      <c r="K4" s="676"/>
      <c r="L4" s="676"/>
      <c r="M4" s="676"/>
      <c r="N4" s="677"/>
      <c r="O4" s="42"/>
      <c r="P4" s="42"/>
      <c r="Q4" s="42"/>
      <c r="R4" s="42"/>
      <c r="S4" s="42"/>
      <c r="T4" s="42"/>
      <c r="U4" s="42"/>
      <c r="V4" s="42"/>
      <c r="W4" s="42"/>
      <c r="X4" s="42"/>
      <c r="Y4" s="42"/>
      <c r="Z4" s="42"/>
      <c r="AA4" s="42"/>
      <c r="AB4" s="42"/>
      <c r="AC4" s="42"/>
      <c r="AD4" s="42"/>
      <c r="AE4" s="42"/>
      <c r="AF4" s="42"/>
    </row>
    <row r="5" spans="1:32" ht="28.5" customHeight="1">
      <c r="A5" s="675" t="s">
        <v>1707</v>
      </c>
      <c r="B5" s="676"/>
      <c r="C5" s="676"/>
      <c r="D5" s="676"/>
      <c r="E5" s="676"/>
      <c r="F5" s="676"/>
      <c r="G5" s="676"/>
      <c r="H5" s="676"/>
      <c r="I5" s="676"/>
      <c r="J5" s="676"/>
      <c r="K5" s="676"/>
      <c r="L5" s="676"/>
      <c r="M5" s="676"/>
      <c r="N5" s="677"/>
      <c r="O5" s="42"/>
      <c r="P5" s="42"/>
      <c r="Q5" s="42"/>
      <c r="R5" s="42"/>
      <c r="S5" s="42"/>
      <c r="T5" s="42"/>
      <c r="U5" s="42"/>
      <c r="V5" s="42"/>
      <c r="W5" s="42"/>
      <c r="X5" s="42"/>
      <c r="Y5" s="42"/>
      <c r="Z5" s="42"/>
      <c r="AA5" s="42"/>
      <c r="AB5" s="42"/>
      <c r="AC5" s="42"/>
      <c r="AD5" s="42"/>
      <c r="AE5" s="42"/>
      <c r="AF5" s="42"/>
    </row>
    <row r="6" spans="1:32" ht="24" customHeight="1">
      <c r="A6" s="675" t="s">
        <v>1708</v>
      </c>
      <c r="B6" s="676"/>
      <c r="C6" s="676"/>
      <c r="D6" s="676"/>
      <c r="E6" s="676"/>
      <c r="F6" s="676"/>
      <c r="G6" s="676"/>
      <c r="H6" s="676"/>
      <c r="I6" s="676"/>
      <c r="J6" s="676"/>
      <c r="K6" s="676"/>
      <c r="L6" s="676"/>
      <c r="M6" s="676"/>
      <c r="N6" s="677"/>
      <c r="O6" s="42"/>
      <c r="P6" s="42"/>
      <c r="Q6" s="42"/>
      <c r="R6" s="42"/>
      <c r="S6" s="42"/>
      <c r="T6" s="42"/>
      <c r="U6" s="42"/>
      <c r="V6" s="42"/>
      <c r="W6" s="42"/>
      <c r="X6" s="42"/>
      <c r="Y6" s="42"/>
      <c r="Z6" s="42"/>
      <c r="AA6" s="42"/>
      <c r="AB6" s="42"/>
      <c r="AC6" s="42"/>
      <c r="AD6" s="42"/>
      <c r="AE6" s="42"/>
      <c r="AF6" s="42"/>
    </row>
    <row r="7" spans="1:32" ht="14.25">
      <c r="A7" s="675" t="s">
        <v>1709</v>
      </c>
      <c r="B7" s="676"/>
      <c r="C7" s="676"/>
      <c r="D7" s="676"/>
      <c r="E7" s="676"/>
      <c r="F7" s="676"/>
      <c r="G7" s="676"/>
      <c r="H7" s="676"/>
      <c r="I7" s="676"/>
      <c r="J7" s="676"/>
      <c r="K7" s="676"/>
      <c r="L7" s="676"/>
      <c r="M7" s="676"/>
      <c r="N7" s="677"/>
      <c r="O7" s="42"/>
      <c r="P7" s="42"/>
      <c r="Q7" s="42"/>
      <c r="R7" s="42"/>
      <c r="S7" s="42"/>
      <c r="T7" s="42"/>
      <c r="U7" s="42"/>
      <c r="V7" s="42"/>
      <c r="W7" s="42"/>
      <c r="X7" s="42"/>
      <c r="Y7" s="42"/>
      <c r="Z7" s="42"/>
      <c r="AA7" s="42"/>
      <c r="AB7" s="42"/>
      <c r="AC7" s="42"/>
      <c r="AD7" s="42"/>
      <c r="AE7" s="42"/>
      <c r="AF7" s="42"/>
    </row>
    <row r="8" spans="1:32" ht="88.5" customHeight="1">
      <c r="A8" s="675" t="s">
        <v>1710</v>
      </c>
      <c r="B8" s="676"/>
      <c r="C8" s="676"/>
      <c r="D8" s="676"/>
      <c r="E8" s="676"/>
      <c r="F8" s="676"/>
      <c r="G8" s="676"/>
      <c r="H8" s="676"/>
      <c r="I8" s="676"/>
      <c r="J8" s="676"/>
      <c r="K8" s="676"/>
      <c r="L8" s="676"/>
      <c r="M8" s="676"/>
      <c r="N8" s="677"/>
      <c r="O8" s="42"/>
      <c r="P8" s="42"/>
      <c r="Q8" s="42"/>
      <c r="R8" s="42"/>
      <c r="S8" s="42"/>
      <c r="T8" s="42"/>
      <c r="U8" s="42"/>
      <c r="V8" s="42"/>
      <c r="W8" s="42"/>
      <c r="X8" s="42"/>
      <c r="Y8" s="42"/>
      <c r="Z8" s="42"/>
      <c r="AA8" s="42"/>
      <c r="AB8" s="42"/>
      <c r="AC8" s="42"/>
      <c r="AD8" s="42"/>
      <c r="AE8" s="42"/>
      <c r="AF8" s="42"/>
    </row>
    <row r="9" spans="1:32" ht="14.25">
      <c r="A9" s="45"/>
      <c r="B9" s="46"/>
      <c r="C9" s="46"/>
      <c r="D9" s="45"/>
      <c r="E9" s="45"/>
      <c r="F9" s="45"/>
      <c r="G9" s="45"/>
      <c r="H9" s="45"/>
      <c r="I9" s="45"/>
      <c r="J9" s="45"/>
      <c r="K9" s="45"/>
      <c r="L9" s="45"/>
      <c r="M9" s="45"/>
      <c r="N9" s="45"/>
      <c r="O9" s="42"/>
      <c r="P9" s="42"/>
      <c r="Q9" s="42"/>
      <c r="R9" s="42"/>
      <c r="S9" s="42"/>
      <c r="T9" s="42"/>
      <c r="U9" s="42"/>
      <c r="V9" s="42"/>
      <c r="W9" s="42"/>
      <c r="X9" s="42"/>
      <c r="Y9" s="42"/>
      <c r="Z9" s="42"/>
      <c r="AA9" s="42"/>
      <c r="AB9" s="42"/>
      <c r="AC9" s="42"/>
      <c r="AD9" s="42"/>
      <c r="AE9" s="42"/>
      <c r="AF9" s="42"/>
    </row>
    <row r="10" spans="1:32" ht="51" customHeight="1">
      <c r="A10" s="202" t="s">
        <v>1711</v>
      </c>
      <c r="B10" s="202" t="s">
        <v>1712</v>
      </c>
      <c r="C10" s="47" t="s">
        <v>167</v>
      </c>
      <c r="D10" s="49" t="s">
        <v>6</v>
      </c>
      <c r="E10" s="219" t="s">
        <v>1713</v>
      </c>
      <c r="F10" s="202" t="s">
        <v>1714</v>
      </c>
      <c r="G10" s="49" t="s">
        <v>1715</v>
      </c>
      <c r="H10" s="48" t="s">
        <v>175</v>
      </c>
      <c r="I10" s="48" t="s">
        <v>1716</v>
      </c>
      <c r="J10" s="48" t="s">
        <v>180</v>
      </c>
      <c r="K10" s="48" t="s">
        <v>181</v>
      </c>
      <c r="L10" s="48" t="s">
        <v>182</v>
      </c>
      <c r="M10" s="47" t="s">
        <v>183</v>
      </c>
      <c r="N10" s="49" t="s">
        <v>187</v>
      </c>
      <c r="O10" s="52" t="s">
        <v>188</v>
      </c>
      <c r="P10" s="42"/>
      <c r="Q10" s="42"/>
      <c r="R10" s="42"/>
      <c r="S10" s="42"/>
      <c r="T10" s="42"/>
      <c r="U10" s="42"/>
      <c r="V10" s="42"/>
      <c r="W10" s="42"/>
      <c r="X10" s="42"/>
      <c r="Y10" s="42"/>
      <c r="Z10" s="42"/>
      <c r="AA10" s="42"/>
      <c r="AB10" s="42"/>
      <c r="AC10" s="42"/>
      <c r="AD10" s="42"/>
      <c r="AE10" s="42"/>
      <c r="AF10" s="42"/>
    </row>
    <row r="11" spans="1:32" ht="51">
      <c r="A11" s="67" t="s">
        <v>1717</v>
      </c>
      <c r="B11" s="221" t="s">
        <v>1718</v>
      </c>
      <c r="C11" s="62" t="s">
        <v>229</v>
      </c>
      <c r="D11" s="62" t="s">
        <v>50</v>
      </c>
      <c r="E11" s="62" t="s">
        <v>1719</v>
      </c>
      <c r="F11" s="62" t="s">
        <v>1720</v>
      </c>
      <c r="G11" s="63" t="s">
        <v>1721</v>
      </c>
      <c r="H11" s="63"/>
      <c r="I11" s="63" t="s">
        <v>1722</v>
      </c>
      <c r="J11" s="345">
        <v>1</v>
      </c>
      <c r="K11" s="345">
        <v>1</v>
      </c>
      <c r="L11" s="345">
        <v>1</v>
      </c>
      <c r="M11" s="345">
        <v>150</v>
      </c>
      <c r="N11" s="80">
        <v>150</v>
      </c>
      <c r="O11" s="62" t="s">
        <v>229</v>
      </c>
      <c r="P11" s="42"/>
      <c r="Q11" s="42"/>
      <c r="R11" s="42"/>
      <c r="S11" s="42"/>
      <c r="T11" s="42"/>
      <c r="U11" s="42"/>
      <c r="V11" s="42"/>
      <c r="W11" s="42"/>
      <c r="X11" s="42"/>
      <c r="Y11" s="42"/>
      <c r="Z11" s="42"/>
      <c r="AA11" s="42"/>
      <c r="AB11" s="42"/>
      <c r="AC11" s="42"/>
      <c r="AD11" s="42"/>
      <c r="AE11" s="42"/>
      <c r="AF11" s="42"/>
    </row>
    <row r="12" spans="1:32" ht="38.25">
      <c r="A12" s="67" t="s">
        <v>1723</v>
      </c>
      <c r="B12" s="221" t="s">
        <v>1718</v>
      </c>
      <c r="C12" s="62" t="s">
        <v>561</v>
      </c>
      <c r="D12" s="177" t="s">
        <v>50</v>
      </c>
      <c r="E12" s="62" t="s">
        <v>1724</v>
      </c>
      <c r="F12" s="62" t="s">
        <v>1725</v>
      </c>
      <c r="G12" s="63" t="s">
        <v>1726</v>
      </c>
      <c r="H12" s="63"/>
      <c r="I12" s="63" t="s">
        <v>1727</v>
      </c>
      <c r="J12" s="345">
        <v>1</v>
      </c>
      <c r="K12" s="345">
        <v>1</v>
      </c>
      <c r="L12" s="345">
        <v>1</v>
      </c>
      <c r="M12" s="345">
        <v>150</v>
      </c>
      <c r="N12" s="80">
        <v>150</v>
      </c>
      <c r="O12" s="62" t="s">
        <v>561</v>
      </c>
      <c r="P12" s="42"/>
      <c r="Q12" s="42"/>
      <c r="R12" s="42"/>
      <c r="S12" s="42"/>
      <c r="T12" s="42"/>
      <c r="U12" s="42"/>
      <c r="V12" s="42"/>
      <c r="W12" s="42"/>
      <c r="X12" s="42"/>
      <c r="Y12" s="42"/>
      <c r="Z12" s="42"/>
      <c r="AA12" s="42"/>
      <c r="AB12" s="42"/>
      <c r="AC12" s="42"/>
      <c r="AD12" s="42"/>
      <c r="AE12" s="42"/>
      <c r="AF12" s="42"/>
    </row>
    <row r="13" spans="1:32" ht="51">
      <c r="A13" s="67" t="s">
        <v>1728</v>
      </c>
      <c r="B13" s="221" t="s">
        <v>1718</v>
      </c>
      <c r="C13" s="62" t="s">
        <v>561</v>
      </c>
      <c r="D13" s="177" t="s">
        <v>50</v>
      </c>
      <c r="E13" s="62" t="s">
        <v>1729</v>
      </c>
      <c r="F13" s="62" t="s">
        <v>1730</v>
      </c>
      <c r="G13" s="63" t="s">
        <v>1731</v>
      </c>
      <c r="H13" s="66"/>
      <c r="I13" s="66" t="s">
        <v>1732</v>
      </c>
      <c r="J13" s="66">
        <v>1</v>
      </c>
      <c r="K13" s="66">
        <v>1</v>
      </c>
      <c r="L13" s="66">
        <v>1</v>
      </c>
      <c r="M13" s="66">
        <v>100</v>
      </c>
      <c r="N13" s="80">
        <v>100</v>
      </c>
      <c r="O13" s="62" t="s">
        <v>561</v>
      </c>
      <c r="P13" s="3"/>
      <c r="Q13" s="3"/>
      <c r="R13" s="3"/>
      <c r="S13" s="3"/>
      <c r="T13" s="3"/>
      <c r="U13" s="3"/>
      <c r="V13" s="3"/>
      <c r="W13" s="3"/>
      <c r="X13" s="3"/>
      <c r="Y13" s="3"/>
      <c r="Z13" s="3"/>
      <c r="AA13" s="3"/>
      <c r="AB13" s="3"/>
      <c r="AC13" s="3"/>
      <c r="AD13" s="3"/>
      <c r="AE13" s="3"/>
      <c r="AF13" s="3"/>
    </row>
    <row r="14" spans="1:32" ht="38.25">
      <c r="A14" s="67" t="s">
        <v>1733</v>
      </c>
      <c r="B14" s="221" t="s">
        <v>1718</v>
      </c>
      <c r="C14" s="62" t="s">
        <v>561</v>
      </c>
      <c r="D14" s="62" t="s">
        <v>50</v>
      </c>
      <c r="E14" s="62" t="s">
        <v>1734</v>
      </c>
      <c r="F14" s="62" t="s">
        <v>1735</v>
      </c>
      <c r="G14" s="63" t="s">
        <v>1731</v>
      </c>
      <c r="H14" s="63"/>
      <c r="I14" s="63" t="s">
        <v>1732</v>
      </c>
      <c r="J14" s="63">
        <v>1</v>
      </c>
      <c r="K14" s="63">
        <v>1</v>
      </c>
      <c r="L14" s="63">
        <v>1</v>
      </c>
      <c r="M14" s="63">
        <v>100</v>
      </c>
      <c r="N14" s="80">
        <v>100</v>
      </c>
      <c r="O14" s="62" t="s">
        <v>561</v>
      </c>
      <c r="P14" s="3"/>
      <c r="Q14" s="3"/>
      <c r="R14" s="3"/>
      <c r="S14" s="3"/>
      <c r="T14" s="3"/>
      <c r="U14" s="3"/>
      <c r="V14" s="3"/>
      <c r="W14" s="3"/>
      <c r="X14" s="3"/>
      <c r="Y14" s="3"/>
      <c r="Z14" s="3"/>
      <c r="AA14" s="3"/>
      <c r="AB14" s="3"/>
      <c r="AC14" s="3"/>
      <c r="AD14" s="3"/>
      <c r="AE14" s="3"/>
      <c r="AF14" s="3"/>
    </row>
    <row r="15" spans="1:32" ht="38.25">
      <c r="A15" s="67" t="s">
        <v>1736</v>
      </c>
      <c r="B15" s="221" t="s">
        <v>1718</v>
      </c>
      <c r="C15" s="62" t="s">
        <v>561</v>
      </c>
      <c r="D15" s="62" t="s">
        <v>50</v>
      </c>
      <c r="E15" s="62" t="s">
        <v>1737</v>
      </c>
      <c r="F15" s="62" t="s">
        <v>1738</v>
      </c>
      <c r="G15" s="63"/>
      <c r="H15" s="66"/>
      <c r="I15" s="63" t="s">
        <v>1732</v>
      </c>
      <c r="J15" s="66">
        <v>1</v>
      </c>
      <c r="K15" s="66">
        <v>1</v>
      </c>
      <c r="L15" s="66">
        <v>1</v>
      </c>
      <c r="M15" s="66">
        <v>100</v>
      </c>
      <c r="N15" s="80">
        <v>100</v>
      </c>
      <c r="O15" s="62" t="s">
        <v>561</v>
      </c>
      <c r="P15" s="3"/>
      <c r="Q15" s="3"/>
      <c r="R15" s="3"/>
      <c r="S15" s="3"/>
      <c r="T15" s="3"/>
      <c r="U15" s="3"/>
      <c r="V15" s="3"/>
      <c r="W15" s="3"/>
      <c r="X15" s="3"/>
      <c r="Y15" s="3"/>
      <c r="Z15" s="3"/>
      <c r="AA15" s="3"/>
      <c r="AB15" s="3"/>
      <c r="AC15" s="3"/>
      <c r="AD15" s="3"/>
      <c r="AE15" s="3"/>
      <c r="AF15" s="3"/>
    </row>
    <row r="16" spans="1:32" ht="38.25">
      <c r="A16" s="225" t="s">
        <v>1739</v>
      </c>
      <c r="B16" s="221" t="s">
        <v>1718</v>
      </c>
      <c r="C16" s="62" t="s">
        <v>561</v>
      </c>
      <c r="D16" s="62" t="s">
        <v>50</v>
      </c>
      <c r="E16" s="62" t="s">
        <v>1740</v>
      </c>
      <c r="F16" s="62" t="s">
        <v>1741</v>
      </c>
      <c r="G16" s="63" t="s">
        <v>1742</v>
      </c>
      <c r="H16" s="66"/>
      <c r="I16" s="66" t="s">
        <v>1743</v>
      </c>
      <c r="J16" s="66">
        <v>1</v>
      </c>
      <c r="K16" s="66">
        <v>1</v>
      </c>
      <c r="L16" s="66">
        <v>1</v>
      </c>
      <c r="M16" s="66">
        <v>50</v>
      </c>
      <c r="N16" s="80">
        <v>50</v>
      </c>
      <c r="O16" s="62" t="s">
        <v>561</v>
      </c>
      <c r="P16" s="3"/>
      <c r="Q16" s="3"/>
      <c r="R16" s="3"/>
      <c r="S16" s="3"/>
      <c r="T16" s="3"/>
      <c r="U16" s="3"/>
      <c r="V16" s="3"/>
      <c r="W16" s="3"/>
      <c r="X16" s="3"/>
      <c r="Y16" s="3"/>
      <c r="Z16" s="3"/>
      <c r="AA16" s="3"/>
      <c r="AB16" s="3"/>
      <c r="AC16" s="3"/>
      <c r="AD16" s="3"/>
      <c r="AE16" s="3"/>
      <c r="AF16" s="3"/>
    </row>
    <row r="17" spans="1:35" ht="51">
      <c r="A17" s="67" t="s">
        <v>1744</v>
      </c>
      <c r="B17" s="221" t="s">
        <v>1745</v>
      </c>
      <c r="C17" s="62" t="s">
        <v>566</v>
      </c>
      <c r="D17" s="62" t="s">
        <v>50</v>
      </c>
      <c r="E17" s="62" t="s">
        <v>1746</v>
      </c>
      <c r="F17" s="62" t="s">
        <v>1747</v>
      </c>
      <c r="G17" s="66" t="s">
        <v>1748</v>
      </c>
      <c r="H17" s="63"/>
      <c r="I17" s="66" t="s">
        <v>1749</v>
      </c>
      <c r="J17" s="345">
        <v>1</v>
      </c>
      <c r="K17" s="345">
        <v>1</v>
      </c>
      <c r="L17" s="345">
        <v>1</v>
      </c>
      <c r="M17" s="345">
        <v>100</v>
      </c>
      <c r="N17" s="80">
        <v>100</v>
      </c>
      <c r="O17" s="62" t="s">
        <v>566</v>
      </c>
      <c r="P17" s="42"/>
      <c r="Q17" s="42"/>
      <c r="R17" s="42"/>
      <c r="S17" s="42"/>
      <c r="T17" s="42"/>
      <c r="U17" s="42"/>
      <c r="V17" s="42"/>
      <c r="W17" s="42"/>
      <c r="X17" s="42"/>
      <c r="Y17" s="42"/>
      <c r="Z17" s="42"/>
      <c r="AA17" s="42"/>
      <c r="AB17" s="42"/>
      <c r="AC17" s="42"/>
      <c r="AD17" s="42"/>
      <c r="AE17" s="42"/>
      <c r="AF17" s="42"/>
    </row>
    <row r="18" spans="1:35" ht="51">
      <c r="A18" s="67" t="s">
        <v>1750</v>
      </c>
      <c r="B18" s="221" t="s">
        <v>1751</v>
      </c>
      <c r="C18" s="62" t="s">
        <v>566</v>
      </c>
      <c r="D18" s="62" t="s">
        <v>50</v>
      </c>
      <c r="E18" s="62" t="s">
        <v>1746</v>
      </c>
      <c r="F18" s="62" t="s">
        <v>1747</v>
      </c>
      <c r="G18" s="66" t="s">
        <v>1752</v>
      </c>
      <c r="H18" s="66"/>
      <c r="I18" s="66" t="s">
        <v>1749</v>
      </c>
      <c r="J18" s="66">
        <v>1</v>
      </c>
      <c r="K18" s="66">
        <v>1</v>
      </c>
      <c r="L18" s="66">
        <v>1</v>
      </c>
      <c r="M18" s="66">
        <v>100</v>
      </c>
      <c r="N18" s="80">
        <v>25</v>
      </c>
      <c r="O18" s="62" t="s">
        <v>566</v>
      </c>
      <c r="P18" s="3"/>
      <c r="Q18" s="3"/>
      <c r="R18" s="3"/>
      <c r="S18" s="3"/>
      <c r="T18" s="3"/>
      <c r="U18" s="3"/>
      <c r="V18" s="3"/>
      <c r="W18" s="3"/>
      <c r="X18" s="3"/>
      <c r="Y18" s="3"/>
      <c r="Z18" s="3"/>
      <c r="AA18" s="3"/>
      <c r="AB18" s="3"/>
      <c r="AC18" s="3"/>
      <c r="AD18" s="3"/>
      <c r="AE18" s="3"/>
      <c r="AF18" s="3"/>
    </row>
    <row r="19" spans="1:35" ht="38.25">
      <c r="A19" s="67" t="s">
        <v>1753</v>
      </c>
      <c r="B19" s="221" t="s">
        <v>1754</v>
      </c>
      <c r="C19" s="62" t="s">
        <v>1755</v>
      </c>
      <c r="D19" s="62" t="s">
        <v>50</v>
      </c>
      <c r="E19" s="62" t="s">
        <v>1756</v>
      </c>
      <c r="F19" s="62" t="s">
        <v>1757</v>
      </c>
      <c r="G19" s="63" t="s">
        <v>1758</v>
      </c>
      <c r="H19" s="63"/>
      <c r="I19" s="63"/>
      <c r="J19" s="345"/>
      <c r="K19" s="345">
        <v>1</v>
      </c>
      <c r="L19" s="345">
        <v>1</v>
      </c>
      <c r="M19" s="345">
        <v>50</v>
      </c>
      <c r="N19" s="80">
        <v>50</v>
      </c>
      <c r="O19" s="62" t="s">
        <v>1755</v>
      </c>
      <c r="P19" s="42"/>
      <c r="Q19" s="42"/>
      <c r="R19" s="42"/>
      <c r="S19" s="42"/>
      <c r="T19" s="42"/>
      <c r="U19" s="42"/>
      <c r="V19" s="42"/>
      <c r="W19" s="42"/>
      <c r="X19" s="42"/>
      <c r="Y19" s="42"/>
      <c r="Z19" s="42"/>
      <c r="AA19" s="42"/>
      <c r="AB19" s="42"/>
      <c r="AC19" s="42"/>
      <c r="AD19" s="42"/>
      <c r="AE19" s="42"/>
      <c r="AF19" s="42"/>
    </row>
    <row r="20" spans="1:35" ht="38.25">
      <c r="A20" s="67" t="s">
        <v>1759</v>
      </c>
      <c r="B20" s="221" t="s">
        <v>1754</v>
      </c>
      <c r="C20" s="62" t="s">
        <v>1755</v>
      </c>
      <c r="D20" s="62" t="s">
        <v>50</v>
      </c>
      <c r="E20" s="62" t="s">
        <v>1756</v>
      </c>
      <c r="F20" s="62" t="s">
        <v>1757</v>
      </c>
      <c r="G20" s="63" t="s">
        <v>1760</v>
      </c>
      <c r="H20" s="66"/>
      <c r="I20" s="66"/>
      <c r="J20" s="66"/>
      <c r="K20" s="66">
        <v>1</v>
      </c>
      <c r="L20" s="66">
        <v>1</v>
      </c>
      <c r="M20" s="66">
        <v>50</v>
      </c>
      <c r="N20" s="80">
        <v>50</v>
      </c>
      <c r="O20" s="62" t="s">
        <v>1755</v>
      </c>
      <c r="P20" s="3"/>
      <c r="Q20" s="3"/>
      <c r="R20" s="3"/>
      <c r="S20" s="3"/>
      <c r="T20" s="3"/>
      <c r="U20" s="3"/>
      <c r="V20" s="3"/>
      <c r="W20" s="3"/>
      <c r="X20" s="3"/>
      <c r="Y20" s="3"/>
      <c r="Z20" s="3"/>
      <c r="AA20" s="3"/>
      <c r="AB20" s="3"/>
      <c r="AC20" s="3"/>
      <c r="AD20" s="3"/>
      <c r="AE20" s="3"/>
      <c r="AF20" s="3"/>
    </row>
    <row r="21" spans="1:35" ht="15.75" customHeight="1">
      <c r="A21" s="241" t="s">
        <v>1761</v>
      </c>
      <c r="B21" s="242" t="s">
        <v>1718</v>
      </c>
      <c r="C21" s="123" t="s">
        <v>295</v>
      </c>
      <c r="D21" s="123" t="s">
        <v>50</v>
      </c>
      <c r="E21" s="123" t="s">
        <v>1762</v>
      </c>
      <c r="F21" s="123" t="s">
        <v>1763</v>
      </c>
      <c r="G21" s="181" t="s">
        <v>1764</v>
      </c>
      <c r="H21" s="181" t="s">
        <v>1765</v>
      </c>
      <c r="I21" s="181" t="s">
        <v>1727</v>
      </c>
      <c r="J21" s="346">
        <v>1</v>
      </c>
      <c r="K21" s="346">
        <v>1</v>
      </c>
      <c r="L21" s="346">
        <v>1</v>
      </c>
      <c r="M21" s="346" t="s">
        <v>1766</v>
      </c>
      <c r="N21" s="179">
        <v>150</v>
      </c>
      <c r="O21" s="123" t="s">
        <v>295</v>
      </c>
      <c r="P21" s="42"/>
      <c r="Q21" s="42"/>
      <c r="R21" s="42"/>
      <c r="S21" s="42"/>
      <c r="T21" s="42"/>
      <c r="U21" s="42"/>
      <c r="V21" s="42"/>
      <c r="W21" s="42"/>
      <c r="X21" s="42"/>
      <c r="Y21" s="42"/>
      <c r="Z21" s="42"/>
      <c r="AA21" s="42"/>
      <c r="AB21" s="42"/>
      <c r="AC21" s="42"/>
      <c r="AD21" s="42"/>
      <c r="AE21" s="42"/>
      <c r="AF21" s="42"/>
    </row>
    <row r="22" spans="1:35" ht="15.75" customHeight="1">
      <c r="A22" s="241" t="s">
        <v>1767</v>
      </c>
      <c r="B22" s="242" t="s">
        <v>1718</v>
      </c>
      <c r="C22" s="123" t="s">
        <v>295</v>
      </c>
      <c r="D22" s="123" t="s">
        <v>50</v>
      </c>
      <c r="E22" s="123" t="s">
        <v>1768</v>
      </c>
      <c r="F22" s="123" t="s">
        <v>1763</v>
      </c>
      <c r="G22" s="181" t="s">
        <v>1769</v>
      </c>
      <c r="H22" s="181" t="s">
        <v>1770</v>
      </c>
      <c r="I22" s="181" t="s">
        <v>1727</v>
      </c>
      <c r="J22" s="181">
        <v>1</v>
      </c>
      <c r="K22" s="181">
        <v>1</v>
      </c>
      <c r="L22" s="181">
        <v>1</v>
      </c>
      <c r="M22" s="181" t="s">
        <v>1766</v>
      </c>
      <c r="N22" s="179">
        <v>150</v>
      </c>
      <c r="O22" s="123" t="s">
        <v>295</v>
      </c>
      <c r="P22" s="207"/>
      <c r="Q22" s="207"/>
      <c r="R22" s="207"/>
      <c r="S22" s="207"/>
      <c r="T22" s="207"/>
      <c r="U22" s="207"/>
      <c r="V22" s="207"/>
      <c r="W22" s="207"/>
      <c r="X22" s="207"/>
      <c r="Y22" s="207"/>
      <c r="Z22" s="207"/>
      <c r="AA22" s="207"/>
      <c r="AB22" s="207"/>
      <c r="AC22" s="207"/>
      <c r="AD22" s="207"/>
      <c r="AE22" s="207"/>
      <c r="AF22" s="207"/>
    </row>
    <row r="23" spans="1:35" ht="15.75" customHeight="1">
      <c r="A23" s="241" t="s">
        <v>1771</v>
      </c>
      <c r="B23" s="242" t="s">
        <v>1718</v>
      </c>
      <c r="C23" s="123" t="s">
        <v>295</v>
      </c>
      <c r="D23" s="123" t="s">
        <v>50</v>
      </c>
      <c r="E23" s="123" t="s">
        <v>1772</v>
      </c>
      <c r="F23" s="123" t="s">
        <v>1773</v>
      </c>
      <c r="G23" s="181" t="s">
        <v>1774</v>
      </c>
      <c r="H23" s="181" t="s">
        <v>1775</v>
      </c>
      <c r="I23" s="181" t="s">
        <v>1776</v>
      </c>
      <c r="J23" s="124">
        <v>1</v>
      </c>
      <c r="K23" s="124">
        <v>1</v>
      </c>
      <c r="L23" s="124">
        <v>1</v>
      </c>
      <c r="M23" s="181" t="s">
        <v>588</v>
      </c>
      <c r="N23" s="179">
        <v>100</v>
      </c>
      <c r="O23" s="123" t="s">
        <v>295</v>
      </c>
      <c r="P23" s="207"/>
      <c r="Q23" s="207"/>
      <c r="R23" s="207"/>
      <c r="S23" s="207"/>
      <c r="T23" s="207"/>
      <c r="U23" s="207"/>
      <c r="V23" s="207"/>
      <c r="W23" s="207"/>
      <c r="X23" s="207"/>
      <c r="Y23" s="207"/>
      <c r="Z23" s="207"/>
      <c r="AA23" s="207"/>
      <c r="AB23" s="207"/>
      <c r="AC23" s="207"/>
      <c r="AD23" s="207"/>
      <c r="AE23" s="207"/>
      <c r="AF23" s="207"/>
    </row>
    <row r="24" spans="1:35" ht="15.75" customHeight="1">
      <c r="A24" s="241" t="s">
        <v>1777</v>
      </c>
      <c r="B24" s="242" t="s">
        <v>1718</v>
      </c>
      <c r="C24" s="123" t="s">
        <v>295</v>
      </c>
      <c r="D24" s="123" t="s">
        <v>50</v>
      </c>
      <c r="E24" s="123" t="s">
        <v>1778</v>
      </c>
      <c r="F24" s="123" t="s">
        <v>1773</v>
      </c>
      <c r="G24" s="181" t="s">
        <v>1779</v>
      </c>
      <c r="H24" s="181" t="s">
        <v>1780</v>
      </c>
      <c r="I24" s="181" t="s">
        <v>1776</v>
      </c>
      <c r="J24" s="181">
        <v>1</v>
      </c>
      <c r="K24" s="181">
        <v>1</v>
      </c>
      <c r="L24" s="181">
        <v>1</v>
      </c>
      <c r="M24" s="181" t="s">
        <v>588</v>
      </c>
      <c r="N24" s="179">
        <v>100</v>
      </c>
      <c r="O24" s="123" t="s">
        <v>295</v>
      </c>
      <c r="P24" s="207"/>
      <c r="Q24" s="207"/>
      <c r="R24" s="207"/>
      <c r="S24" s="207"/>
      <c r="T24" s="207"/>
      <c r="U24" s="207"/>
      <c r="V24" s="207"/>
      <c r="W24" s="207"/>
      <c r="X24" s="207"/>
      <c r="Y24" s="207"/>
      <c r="Z24" s="207"/>
      <c r="AA24" s="207"/>
      <c r="AB24" s="207"/>
      <c r="AC24" s="207"/>
      <c r="AD24" s="207"/>
      <c r="AE24" s="207"/>
      <c r="AF24" s="207"/>
    </row>
    <row r="25" spans="1:35" ht="15.75" customHeight="1">
      <c r="A25" s="241" t="s">
        <v>1781</v>
      </c>
      <c r="B25" s="242" t="s">
        <v>1718</v>
      </c>
      <c r="C25" s="123" t="s">
        <v>295</v>
      </c>
      <c r="D25" s="123" t="s">
        <v>50</v>
      </c>
      <c r="E25" s="123" t="s">
        <v>1782</v>
      </c>
      <c r="F25" s="123" t="s">
        <v>1773</v>
      </c>
      <c r="G25" s="181" t="s">
        <v>1783</v>
      </c>
      <c r="H25" s="181" t="s">
        <v>1784</v>
      </c>
      <c r="I25" s="181" t="s">
        <v>1776</v>
      </c>
      <c r="J25" s="181">
        <v>1</v>
      </c>
      <c r="K25" s="181">
        <v>1</v>
      </c>
      <c r="L25" s="181">
        <v>1</v>
      </c>
      <c r="M25" s="181" t="s">
        <v>588</v>
      </c>
      <c r="N25" s="179">
        <v>100</v>
      </c>
      <c r="O25" s="123" t="s">
        <v>295</v>
      </c>
      <c r="P25" s="207"/>
      <c r="Q25" s="207"/>
      <c r="R25" s="207"/>
      <c r="S25" s="207"/>
      <c r="T25" s="207"/>
      <c r="U25" s="207"/>
      <c r="V25" s="207"/>
      <c r="W25" s="207"/>
      <c r="X25" s="207"/>
      <c r="Y25" s="207"/>
      <c r="Z25" s="207"/>
      <c r="AA25" s="207"/>
      <c r="AB25" s="207"/>
      <c r="AC25" s="207"/>
      <c r="AD25" s="207"/>
      <c r="AE25" s="207"/>
      <c r="AF25" s="207"/>
    </row>
    <row r="26" spans="1:35" ht="15.75" customHeight="1">
      <c r="A26" s="241" t="s">
        <v>1785</v>
      </c>
      <c r="B26" s="242" t="s">
        <v>1786</v>
      </c>
      <c r="C26" s="123" t="s">
        <v>295</v>
      </c>
      <c r="D26" s="123" t="s">
        <v>50</v>
      </c>
      <c r="E26" s="123" t="s">
        <v>1787</v>
      </c>
      <c r="F26" s="123" t="s">
        <v>1788</v>
      </c>
      <c r="G26" s="181" t="s">
        <v>1789</v>
      </c>
      <c r="H26" s="181"/>
      <c r="I26" s="181" t="s">
        <v>1790</v>
      </c>
      <c r="J26" s="181">
        <v>1</v>
      </c>
      <c r="K26" s="181">
        <v>1</v>
      </c>
      <c r="L26" s="181">
        <v>1</v>
      </c>
      <c r="M26" s="181" t="s">
        <v>1791</v>
      </c>
      <c r="N26" s="179">
        <v>25</v>
      </c>
      <c r="O26" s="123" t="s">
        <v>295</v>
      </c>
      <c r="P26" s="207"/>
      <c r="Q26" s="207"/>
      <c r="R26" s="207"/>
      <c r="S26" s="207"/>
      <c r="T26" s="207"/>
      <c r="U26" s="207"/>
      <c r="V26" s="207"/>
      <c r="W26" s="207"/>
      <c r="X26" s="207"/>
      <c r="Y26" s="207"/>
      <c r="Z26" s="207"/>
      <c r="AA26" s="207"/>
      <c r="AB26" s="207"/>
      <c r="AC26" s="207"/>
      <c r="AD26" s="207"/>
      <c r="AE26" s="207"/>
      <c r="AF26" s="207"/>
    </row>
    <row r="27" spans="1:35" ht="15.75" customHeight="1">
      <c r="A27" s="241" t="s">
        <v>1792</v>
      </c>
      <c r="B27" s="242" t="s">
        <v>1786</v>
      </c>
      <c r="C27" s="123" t="s">
        <v>295</v>
      </c>
      <c r="D27" s="123" t="s">
        <v>50</v>
      </c>
      <c r="E27" s="123" t="s">
        <v>1793</v>
      </c>
      <c r="F27" s="123" t="s">
        <v>1788</v>
      </c>
      <c r="G27" s="181" t="s">
        <v>1794</v>
      </c>
      <c r="H27" s="181"/>
      <c r="I27" s="181" t="s">
        <v>1790</v>
      </c>
      <c r="J27" s="181">
        <v>1</v>
      </c>
      <c r="K27" s="181">
        <v>1</v>
      </c>
      <c r="L27" s="181">
        <v>1</v>
      </c>
      <c r="M27" s="181" t="s">
        <v>1791</v>
      </c>
      <c r="N27" s="179">
        <v>25</v>
      </c>
      <c r="O27" s="123" t="s">
        <v>295</v>
      </c>
      <c r="P27" s="207"/>
      <c r="Q27" s="207"/>
      <c r="R27" s="207"/>
      <c r="S27" s="207"/>
      <c r="T27" s="207"/>
      <c r="U27" s="207"/>
      <c r="V27" s="207"/>
      <c r="W27" s="207"/>
      <c r="X27" s="207"/>
      <c r="Y27" s="207"/>
      <c r="Z27" s="207"/>
      <c r="AA27" s="207"/>
      <c r="AB27" s="207"/>
      <c r="AC27" s="207"/>
      <c r="AD27" s="207"/>
      <c r="AE27" s="207"/>
      <c r="AF27" s="207"/>
    </row>
    <row r="28" spans="1:35" ht="15.75" customHeight="1">
      <c r="A28" s="241" t="s">
        <v>1795</v>
      </c>
      <c r="B28" s="242" t="s">
        <v>1786</v>
      </c>
      <c r="C28" s="123" t="s">
        <v>295</v>
      </c>
      <c r="D28" s="123" t="s">
        <v>50</v>
      </c>
      <c r="E28" s="123" t="s">
        <v>1796</v>
      </c>
      <c r="F28" s="123" t="s">
        <v>1788</v>
      </c>
      <c r="G28" s="181" t="s">
        <v>1797</v>
      </c>
      <c r="H28" s="181"/>
      <c r="I28" s="181" t="s">
        <v>1790</v>
      </c>
      <c r="J28" s="181">
        <v>1</v>
      </c>
      <c r="K28" s="181">
        <v>1</v>
      </c>
      <c r="L28" s="181">
        <v>1</v>
      </c>
      <c r="M28" s="181" t="s">
        <v>1791</v>
      </c>
      <c r="N28" s="179">
        <v>25</v>
      </c>
      <c r="O28" s="123" t="s">
        <v>295</v>
      </c>
      <c r="P28" s="207"/>
      <c r="Q28" s="207"/>
      <c r="R28" s="207"/>
      <c r="S28" s="207"/>
      <c r="T28" s="207"/>
      <c r="U28" s="207"/>
      <c r="V28" s="207"/>
      <c r="W28" s="207"/>
      <c r="X28" s="207"/>
      <c r="Y28" s="207"/>
      <c r="Z28" s="207"/>
      <c r="AA28" s="207"/>
      <c r="AB28" s="207"/>
      <c r="AC28" s="207"/>
      <c r="AD28" s="207"/>
      <c r="AE28" s="207"/>
      <c r="AF28" s="207"/>
    </row>
    <row r="29" spans="1:35" ht="15.75" customHeight="1">
      <c r="A29" s="241" t="s">
        <v>1798</v>
      </c>
      <c r="B29" s="242" t="s">
        <v>1786</v>
      </c>
      <c r="C29" s="123" t="s">
        <v>295</v>
      </c>
      <c r="D29" s="123" t="s">
        <v>50</v>
      </c>
      <c r="E29" s="123" t="s">
        <v>1799</v>
      </c>
      <c r="F29" s="123" t="s">
        <v>1788</v>
      </c>
      <c r="G29" s="181" t="s">
        <v>1800</v>
      </c>
      <c r="H29" s="181"/>
      <c r="I29" s="181" t="s">
        <v>1790</v>
      </c>
      <c r="J29" s="181">
        <v>1</v>
      </c>
      <c r="K29" s="181">
        <v>1</v>
      </c>
      <c r="L29" s="181">
        <v>1</v>
      </c>
      <c r="M29" s="181" t="s">
        <v>1791</v>
      </c>
      <c r="N29" s="179">
        <v>25</v>
      </c>
      <c r="O29" s="123" t="s">
        <v>295</v>
      </c>
      <c r="P29" s="207"/>
      <c r="Q29" s="207"/>
      <c r="R29" s="207"/>
      <c r="S29" s="207"/>
      <c r="T29" s="207"/>
      <c r="U29" s="207"/>
      <c r="V29" s="207"/>
      <c r="W29" s="207"/>
      <c r="X29" s="207"/>
      <c r="Y29" s="207"/>
      <c r="Z29" s="207"/>
      <c r="AA29" s="207"/>
      <c r="AB29" s="207"/>
      <c r="AC29" s="207"/>
      <c r="AD29" s="207"/>
      <c r="AE29" s="207"/>
      <c r="AF29" s="207"/>
    </row>
    <row r="30" spans="1:35" ht="15.75" customHeight="1">
      <c r="A30" s="241" t="s">
        <v>1801</v>
      </c>
      <c r="B30" s="242" t="s">
        <v>1786</v>
      </c>
      <c r="C30" s="123" t="s">
        <v>295</v>
      </c>
      <c r="D30" s="123" t="s">
        <v>50</v>
      </c>
      <c r="E30" s="123" t="s">
        <v>1802</v>
      </c>
      <c r="F30" s="123" t="s">
        <v>1788</v>
      </c>
      <c r="G30" s="181" t="s">
        <v>1803</v>
      </c>
      <c r="H30" s="181"/>
      <c r="I30" s="181" t="s">
        <v>1790</v>
      </c>
      <c r="J30" s="181">
        <v>1</v>
      </c>
      <c r="K30" s="181">
        <v>1</v>
      </c>
      <c r="L30" s="181">
        <v>1</v>
      </c>
      <c r="M30" s="181" t="s">
        <v>1791</v>
      </c>
      <c r="N30" s="179">
        <v>25</v>
      </c>
      <c r="O30" s="123" t="s">
        <v>295</v>
      </c>
      <c r="P30" s="207"/>
      <c r="Q30" s="207"/>
      <c r="R30" s="207"/>
      <c r="S30" s="207"/>
      <c r="T30" s="207"/>
      <c r="U30" s="207"/>
      <c r="V30" s="207"/>
      <c r="W30" s="207"/>
      <c r="X30" s="207"/>
      <c r="Y30" s="207"/>
      <c r="Z30" s="207"/>
      <c r="AA30" s="207"/>
      <c r="AB30" s="207"/>
      <c r="AC30" s="207"/>
      <c r="AD30" s="207"/>
      <c r="AE30" s="207"/>
      <c r="AF30" s="207"/>
    </row>
    <row r="31" spans="1:35" ht="15.75" customHeight="1">
      <c r="A31" s="131" t="s">
        <v>1804</v>
      </c>
      <c r="B31" s="347" t="s">
        <v>1745</v>
      </c>
      <c r="C31" s="132" t="s">
        <v>1805</v>
      </c>
      <c r="D31" s="132" t="s">
        <v>50</v>
      </c>
      <c r="E31" s="132" t="s">
        <v>1756</v>
      </c>
      <c r="F31" s="348" t="s">
        <v>1806</v>
      </c>
      <c r="G31" s="137" t="s">
        <v>1807</v>
      </c>
      <c r="H31" s="137"/>
      <c r="I31" s="137"/>
      <c r="J31" s="349">
        <v>1</v>
      </c>
      <c r="K31" s="349">
        <v>1</v>
      </c>
      <c r="L31" s="349">
        <v>1</v>
      </c>
      <c r="M31" s="349">
        <v>50</v>
      </c>
      <c r="N31" s="350">
        <v>50</v>
      </c>
      <c r="O31" s="132" t="s">
        <v>1805</v>
      </c>
      <c r="P31" s="351"/>
      <c r="Q31" s="351"/>
      <c r="R31" s="351"/>
      <c r="S31" s="351"/>
      <c r="T31" s="351"/>
      <c r="U31" s="351"/>
      <c r="V31" s="351"/>
      <c r="W31" s="351"/>
      <c r="X31" s="351"/>
      <c r="Y31" s="351"/>
      <c r="Z31" s="351"/>
      <c r="AA31" s="351"/>
      <c r="AB31" s="351"/>
      <c r="AC31" s="351"/>
      <c r="AD31" s="351"/>
      <c r="AE31" s="351"/>
      <c r="AF31" s="351"/>
      <c r="AG31" s="141"/>
      <c r="AH31" s="141"/>
      <c r="AI31" s="141"/>
    </row>
    <row r="32" spans="1:35" ht="15.75" customHeight="1">
      <c r="A32" s="67" t="s">
        <v>1808</v>
      </c>
      <c r="B32" s="221" t="s">
        <v>1809</v>
      </c>
      <c r="C32" s="62" t="s">
        <v>1810</v>
      </c>
      <c r="D32" s="62" t="s">
        <v>50</v>
      </c>
      <c r="E32" s="62" t="s">
        <v>1811</v>
      </c>
      <c r="F32" s="62"/>
      <c r="G32" s="66" t="s">
        <v>1812</v>
      </c>
      <c r="H32" s="66" t="s">
        <v>1813</v>
      </c>
      <c r="I32" s="66"/>
      <c r="J32" s="352"/>
      <c r="K32" s="352">
        <v>1</v>
      </c>
      <c r="L32" s="352">
        <v>1</v>
      </c>
      <c r="M32" s="352">
        <v>50</v>
      </c>
      <c r="N32" s="256">
        <v>50</v>
      </c>
      <c r="O32" s="62" t="s">
        <v>1810</v>
      </c>
      <c r="P32" s="207"/>
      <c r="Q32" s="207"/>
      <c r="R32" s="207"/>
      <c r="S32" s="207"/>
      <c r="T32" s="207"/>
      <c r="U32" s="207"/>
      <c r="V32" s="207"/>
      <c r="W32" s="207"/>
      <c r="X32" s="207"/>
      <c r="Y32" s="207"/>
      <c r="Z32" s="207"/>
      <c r="AA32" s="207"/>
      <c r="AB32" s="207"/>
      <c r="AC32" s="207"/>
      <c r="AD32" s="207"/>
      <c r="AE32" s="207"/>
      <c r="AF32" s="207"/>
      <c r="AG32" s="3"/>
      <c r="AH32" s="3"/>
      <c r="AI32" s="3"/>
    </row>
    <row r="33" spans="1:32" ht="15.75" customHeight="1">
      <c r="A33" s="67" t="s">
        <v>1814</v>
      </c>
      <c r="B33" s="221" t="s">
        <v>1718</v>
      </c>
      <c r="C33" s="62" t="s">
        <v>335</v>
      </c>
      <c r="D33" s="62" t="s">
        <v>50</v>
      </c>
      <c r="E33" s="62" t="s">
        <v>1815</v>
      </c>
      <c r="F33" s="62" t="s">
        <v>1816</v>
      </c>
      <c r="G33" s="63" t="s">
        <v>1817</v>
      </c>
      <c r="H33" s="63" t="s">
        <v>339</v>
      </c>
      <c r="I33" s="63" t="s">
        <v>1818</v>
      </c>
      <c r="J33" s="345">
        <v>1</v>
      </c>
      <c r="K33" s="345">
        <v>1</v>
      </c>
      <c r="L33" s="345">
        <v>1</v>
      </c>
      <c r="M33" s="345">
        <v>150</v>
      </c>
      <c r="N33" s="80">
        <v>150</v>
      </c>
      <c r="O33" s="62" t="s">
        <v>335</v>
      </c>
      <c r="P33" s="42"/>
      <c r="Q33" s="42"/>
      <c r="R33" s="42"/>
      <c r="S33" s="42"/>
      <c r="T33" s="42"/>
      <c r="U33" s="42"/>
      <c r="V33" s="42"/>
      <c r="W33" s="42"/>
      <c r="X33" s="42"/>
      <c r="Y33" s="42"/>
      <c r="Z33" s="42"/>
      <c r="AA33" s="42"/>
      <c r="AB33" s="42"/>
      <c r="AC33" s="42"/>
      <c r="AD33" s="42"/>
      <c r="AE33" s="42"/>
      <c r="AF33" s="42"/>
    </row>
    <row r="34" spans="1:32" ht="15.75" customHeight="1">
      <c r="A34" s="67" t="s">
        <v>1819</v>
      </c>
      <c r="B34" s="221" t="s">
        <v>1820</v>
      </c>
      <c r="C34" s="62" t="s">
        <v>1821</v>
      </c>
      <c r="D34" s="62" t="s">
        <v>50</v>
      </c>
      <c r="E34" s="62" t="s">
        <v>205</v>
      </c>
      <c r="F34" s="62">
        <v>2550539</v>
      </c>
      <c r="G34" s="63" t="s">
        <v>1822</v>
      </c>
      <c r="H34" s="63"/>
      <c r="I34" s="63" t="s">
        <v>211</v>
      </c>
      <c r="J34" s="345">
        <v>0</v>
      </c>
      <c r="K34" s="345">
        <v>1</v>
      </c>
      <c r="L34" s="345">
        <v>1</v>
      </c>
      <c r="M34" s="345"/>
      <c r="N34" s="80">
        <v>50</v>
      </c>
      <c r="O34" s="62" t="s">
        <v>1821</v>
      </c>
      <c r="P34" s="42"/>
      <c r="Q34" s="42"/>
      <c r="R34" s="42"/>
      <c r="S34" s="42"/>
      <c r="T34" s="42"/>
      <c r="U34" s="42"/>
      <c r="V34" s="42"/>
      <c r="W34" s="42"/>
      <c r="X34" s="42"/>
      <c r="Y34" s="42"/>
      <c r="Z34" s="42"/>
      <c r="AA34" s="42"/>
      <c r="AB34" s="42"/>
      <c r="AC34" s="42"/>
      <c r="AD34" s="42"/>
      <c r="AE34" s="42"/>
      <c r="AF34" s="42"/>
    </row>
    <row r="35" spans="1:32" ht="15.75" customHeight="1">
      <c r="A35" s="67" t="s">
        <v>1823</v>
      </c>
      <c r="B35" s="221" t="s">
        <v>1745</v>
      </c>
      <c r="C35" s="62" t="s">
        <v>1821</v>
      </c>
      <c r="D35" s="62" t="s">
        <v>50</v>
      </c>
      <c r="E35" s="62" t="s">
        <v>1824</v>
      </c>
      <c r="F35" s="353" t="s">
        <v>1825</v>
      </c>
      <c r="G35" s="288" t="s">
        <v>1826</v>
      </c>
      <c r="H35" s="66"/>
      <c r="I35" s="66" t="s">
        <v>1727</v>
      </c>
      <c r="J35" s="66">
        <v>0</v>
      </c>
      <c r="K35" s="66">
        <v>1</v>
      </c>
      <c r="L35" s="66">
        <v>1</v>
      </c>
      <c r="M35" s="66"/>
      <c r="N35" s="80">
        <v>150</v>
      </c>
      <c r="O35" s="62" t="s">
        <v>1821</v>
      </c>
      <c r="P35" s="3"/>
      <c r="Q35" s="3"/>
      <c r="R35" s="3"/>
      <c r="S35" s="3"/>
      <c r="T35" s="3"/>
      <c r="U35" s="3"/>
      <c r="V35" s="3"/>
      <c r="W35" s="3"/>
      <c r="X35" s="3"/>
      <c r="Y35" s="3"/>
      <c r="Z35" s="3"/>
      <c r="AA35" s="3"/>
      <c r="AB35" s="3"/>
      <c r="AC35" s="3"/>
      <c r="AD35" s="3"/>
      <c r="AE35" s="3"/>
      <c r="AF35" s="3"/>
    </row>
    <row r="36" spans="1:32" ht="15.75" customHeight="1">
      <c r="A36" s="67" t="s">
        <v>1827</v>
      </c>
      <c r="B36" s="221" t="s">
        <v>1745</v>
      </c>
      <c r="C36" s="67" t="s">
        <v>1828</v>
      </c>
      <c r="D36" s="62" t="s">
        <v>50</v>
      </c>
      <c r="E36" s="62" t="s">
        <v>1829</v>
      </c>
      <c r="F36" s="62" t="s">
        <v>1830</v>
      </c>
      <c r="G36" s="63" t="s">
        <v>1831</v>
      </c>
      <c r="H36" s="63"/>
      <c r="I36" s="63"/>
      <c r="J36" s="345">
        <v>1</v>
      </c>
      <c r="K36" s="345">
        <v>1</v>
      </c>
      <c r="L36" s="345">
        <v>1</v>
      </c>
      <c r="M36" s="345">
        <v>50</v>
      </c>
      <c r="N36" s="80">
        <v>50</v>
      </c>
      <c r="O36" s="67" t="s">
        <v>1828</v>
      </c>
      <c r="P36" s="42"/>
      <c r="Q36" s="42"/>
      <c r="R36" s="42"/>
      <c r="S36" s="42"/>
      <c r="T36" s="42"/>
      <c r="U36" s="42"/>
      <c r="V36" s="42"/>
      <c r="W36" s="42"/>
      <c r="X36" s="42"/>
      <c r="Y36" s="42"/>
      <c r="Z36" s="42"/>
      <c r="AA36" s="42"/>
      <c r="AB36" s="42"/>
      <c r="AC36" s="42"/>
      <c r="AD36" s="42"/>
      <c r="AE36" s="42"/>
      <c r="AF36" s="42"/>
    </row>
    <row r="37" spans="1:32" ht="15.75" customHeight="1">
      <c r="A37" s="221" t="s">
        <v>1832</v>
      </c>
      <c r="B37" s="265" t="s">
        <v>1718</v>
      </c>
      <c r="C37" s="354" t="s">
        <v>1833</v>
      </c>
      <c r="D37" s="265" t="s">
        <v>83</v>
      </c>
      <c r="E37" s="265" t="s">
        <v>1834</v>
      </c>
      <c r="F37" s="265" t="s">
        <v>1835</v>
      </c>
      <c r="G37" s="355" t="s">
        <v>1836</v>
      </c>
      <c r="H37" s="355"/>
      <c r="I37" s="356" t="s">
        <v>1837</v>
      </c>
      <c r="J37" s="357"/>
      <c r="K37" s="357">
        <v>1</v>
      </c>
      <c r="L37" s="357"/>
      <c r="M37" s="357">
        <v>100</v>
      </c>
      <c r="N37" s="358">
        <v>100</v>
      </c>
      <c r="O37" s="354" t="s">
        <v>1833</v>
      </c>
      <c r="P37" s="42"/>
      <c r="Q37" s="42"/>
      <c r="R37" s="42"/>
      <c r="S37" s="42"/>
      <c r="T37" s="42"/>
      <c r="U37" s="42"/>
      <c r="V37" s="42"/>
      <c r="W37" s="42"/>
      <c r="X37" s="42"/>
      <c r="Y37" s="42"/>
      <c r="Z37" s="42"/>
      <c r="AA37" s="42"/>
      <c r="AB37" s="42"/>
      <c r="AC37" s="42"/>
      <c r="AD37" s="42"/>
      <c r="AE37" s="42"/>
      <c r="AF37" s="42"/>
    </row>
    <row r="38" spans="1:32" ht="15.75" customHeight="1">
      <c r="A38" s="221" t="s">
        <v>1838</v>
      </c>
      <c r="B38" s="265" t="s">
        <v>1745</v>
      </c>
      <c r="C38" s="265" t="s">
        <v>90</v>
      </c>
      <c r="D38" s="265" t="s">
        <v>83</v>
      </c>
      <c r="E38" s="265" t="s">
        <v>1839</v>
      </c>
      <c r="F38" s="265" t="s">
        <v>1840</v>
      </c>
      <c r="G38" s="355" t="s">
        <v>1841</v>
      </c>
      <c r="H38" s="356" t="s">
        <v>1842</v>
      </c>
      <c r="I38" s="355" t="s">
        <v>1843</v>
      </c>
      <c r="J38" s="357"/>
      <c r="K38" s="357"/>
      <c r="L38" s="357">
        <v>1</v>
      </c>
      <c r="M38" s="357"/>
      <c r="N38" s="358">
        <v>100</v>
      </c>
      <c r="O38" s="265" t="s">
        <v>90</v>
      </c>
      <c r="P38" s="3"/>
      <c r="Q38" s="3"/>
      <c r="R38" s="3"/>
      <c r="S38" s="3"/>
      <c r="T38" s="3"/>
      <c r="U38" s="3"/>
      <c r="V38" s="3"/>
      <c r="W38" s="3"/>
      <c r="X38" s="3"/>
      <c r="Y38" s="3"/>
      <c r="Z38" s="3"/>
      <c r="AA38" s="3"/>
      <c r="AB38" s="3"/>
      <c r="AC38" s="3"/>
      <c r="AD38" s="3"/>
      <c r="AE38" s="3"/>
      <c r="AF38" s="3"/>
    </row>
    <row r="39" spans="1:32" ht="15.75" customHeight="1">
      <c r="A39" s="221" t="s">
        <v>1844</v>
      </c>
      <c r="B39" s="265" t="s">
        <v>1745</v>
      </c>
      <c r="C39" s="265" t="s">
        <v>1845</v>
      </c>
      <c r="D39" s="265" t="s">
        <v>83</v>
      </c>
      <c r="E39" s="265" t="s">
        <v>1846</v>
      </c>
      <c r="F39" s="265" t="s">
        <v>1847</v>
      </c>
      <c r="G39" s="355" t="s">
        <v>1848</v>
      </c>
      <c r="H39" s="359"/>
      <c r="I39" s="359"/>
      <c r="J39" s="357"/>
      <c r="K39" s="357">
        <v>1</v>
      </c>
      <c r="L39" s="357"/>
      <c r="M39" s="357">
        <v>50</v>
      </c>
      <c r="N39" s="358">
        <v>50</v>
      </c>
      <c r="O39" s="265" t="s">
        <v>1458</v>
      </c>
      <c r="P39" s="3"/>
      <c r="Q39" s="3"/>
      <c r="R39" s="3"/>
      <c r="S39" s="3"/>
      <c r="T39" s="3"/>
      <c r="U39" s="3"/>
      <c r="V39" s="3"/>
      <c r="W39" s="3"/>
      <c r="X39" s="3"/>
      <c r="Y39" s="3"/>
      <c r="Z39" s="3"/>
      <c r="AA39" s="3"/>
      <c r="AB39" s="3"/>
      <c r="AC39" s="3"/>
      <c r="AD39" s="3"/>
      <c r="AE39" s="3"/>
      <c r="AF39" s="3"/>
    </row>
    <row r="40" spans="1:32" ht="15.75" customHeight="1">
      <c r="A40" s="221" t="s">
        <v>1849</v>
      </c>
      <c r="B40" s="265" t="s">
        <v>1745</v>
      </c>
      <c r="C40" s="265" t="s">
        <v>1850</v>
      </c>
      <c r="D40" s="265" t="s">
        <v>83</v>
      </c>
      <c r="E40" s="265" t="s">
        <v>1851</v>
      </c>
      <c r="F40" s="265" t="s">
        <v>1852</v>
      </c>
      <c r="G40" s="355" t="s">
        <v>1853</v>
      </c>
      <c r="H40" s="355"/>
      <c r="I40" s="355" t="s">
        <v>1854</v>
      </c>
      <c r="J40" s="357"/>
      <c r="K40" s="357">
        <v>2</v>
      </c>
      <c r="L40" s="357"/>
      <c r="M40" s="357">
        <v>150</v>
      </c>
      <c r="N40" s="358">
        <v>75</v>
      </c>
      <c r="O40" s="265" t="s">
        <v>1855</v>
      </c>
      <c r="P40" s="3"/>
      <c r="Q40" s="3"/>
      <c r="R40" s="3"/>
      <c r="S40" s="3"/>
      <c r="T40" s="3"/>
      <c r="U40" s="3"/>
      <c r="V40" s="3"/>
      <c r="W40" s="3"/>
      <c r="X40" s="3"/>
      <c r="Y40" s="3"/>
      <c r="Z40" s="3"/>
      <c r="AA40" s="3"/>
      <c r="AB40" s="3"/>
      <c r="AC40" s="3"/>
      <c r="AD40" s="3"/>
      <c r="AE40" s="3"/>
      <c r="AF40" s="3"/>
    </row>
    <row r="41" spans="1:32" ht="15.75" customHeight="1">
      <c r="A41" s="360" t="s">
        <v>1856</v>
      </c>
      <c r="B41" s="361" t="s">
        <v>1745</v>
      </c>
      <c r="C41" s="361" t="s">
        <v>1850</v>
      </c>
      <c r="D41" s="361" t="s">
        <v>83</v>
      </c>
      <c r="E41" s="361" t="s">
        <v>1857</v>
      </c>
      <c r="F41" s="361" t="s">
        <v>1858</v>
      </c>
      <c r="G41" s="362" t="s">
        <v>1859</v>
      </c>
      <c r="H41" s="362"/>
      <c r="I41" s="362" t="s">
        <v>1860</v>
      </c>
      <c r="J41" s="362"/>
      <c r="K41" s="362">
        <v>2</v>
      </c>
      <c r="L41" s="362"/>
      <c r="M41" s="362">
        <v>100</v>
      </c>
      <c r="N41" s="363">
        <v>50</v>
      </c>
      <c r="O41" s="361" t="s">
        <v>1861</v>
      </c>
      <c r="P41" s="3"/>
      <c r="Q41" s="3"/>
      <c r="R41" s="3"/>
      <c r="S41" s="3"/>
      <c r="T41" s="3"/>
      <c r="U41" s="3"/>
      <c r="V41" s="3"/>
      <c r="W41" s="3"/>
      <c r="X41" s="3"/>
      <c r="Y41" s="3"/>
      <c r="Z41" s="3"/>
      <c r="AA41" s="3"/>
      <c r="AB41" s="3"/>
      <c r="AC41" s="3"/>
      <c r="AD41" s="3"/>
      <c r="AE41" s="3"/>
      <c r="AF41" s="3"/>
    </row>
    <row r="42" spans="1:32" ht="15.75" customHeight="1">
      <c r="A42" s="221" t="s">
        <v>1862</v>
      </c>
      <c r="B42" s="265" t="s">
        <v>1745</v>
      </c>
      <c r="C42" s="265" t="s">
        <v>1850</v>
      </c>
      <c r="D42" s="265" t="s">
        <v>83</v>
      </c>
      <c r="E42" s="265" t="s">
        <v>1863</v>
      </c>
      <c r="F42" s="265" t="s">
        <v>1858</v>
      </c>
      <c r="G42" s="355" t="s">
        <v>1864</v>
      </c>
      <c r="H42" s="359"/>
      <c r="I42" s="355" t="s">
        <v>1860</v>
      </c>
      <c r="J42" s="355"/>
      <c r="K42" s="355">
        <v>2</v>
      </c>
      <c r="L42" s="355"/>
      <c r="M42" s="355">
        <v>100</v>
      </c>
      <c r="N42" s="358">
        <v>50</v>
      </c>
      <c r="O42" s="361" t="s">
        <v>1861</v>
      </c>
      <c r="P42" s="3"/>
      <c r="Q42" s="3"/>
      <c r="R42" s="3"/>
      <c r="S42" s="3"/>
      <c r="T42" s="3"/>
      <c r="U42" s="3"/>
      <c r="V42" s="3"/>
      <c r="W42" s="3"/>
      <c r="X42" s="3"/>
      <c r="Y42" s="3"/>
      <c r="Z42" s="3"/>
      <c r="AA42" s="3"/>
      <c r="AB42" s="3"/>
      <c r="AC42" s="3"/>
      <c r="AD42" s="3"/>
      <c r="AE42" s="3"/>
      <c r="AF42" s="3"/>
    </row>
    <row r="43" spans="1:32" ht="15.75" customHeight="1">
      <c r="A43" s="360" t="s">
        <v>1865</v>
      </c>
      <c r="B43" s="361" t="s">
        <v>1866</v>
      </c>
      <c r="C43" s="361" t="s">
        <v>1867</v>
      </c>
      <c r="D43" s="361" t="s">
        <v>83</v>
      </c>
      <c r="E43" s="361" t="s">
        <v>1868</v>
      </c>
      <c r="F43" s="361" t="s">
        <v>1869</v>
      </c>
      <c r="G43" s="357"/>
      <c r="H43" s="357"/>
      <c r="I43" s="362" t="s">
        <v>479</v>
      </c>
      <c r="J43" s="362">
        <v>7</v>
      </c>
      <c r="K43" s="362">
        <v>7</v>
      </c>
      <c r="L43" s="362">
        <v>17</v>
      </c>
      <c r="M43" s="362">
        <v>25</v>
      </c>
      <c r="N43" s="364">
        <v>25</v>
      </c>
      <c r="O43" s="361" t="s">
        <v>1867</v>
      </c>
      <c r="P43" s="3"/>
      <c r="Q43" s="3"/>
      <c r="R43" s="3"/>
      <c r="S43" s="3"/>
      <c r="T43" s="3"/>
      <c r="U43" s="3"/>
      <c r="V43" s="3"/>
      <c r="W43" s="3"/>
      <c r="X43" s="3"/>
      <c r="Y43" s="3"/>
      <c r="Z43" s="3"/>
      <c r="AA43" s="3"/>
      <c r="AB43" s="3"/>
      <c r="AC43" s="3"/>
      <c r="AD43" s="3"/>
      <c r="AE43" s="3"/>
      <c r="AF43" s="3"/>
    </row>
    <row r="44" spans="1:32" ht="15.75" customHeight="1">
      <c r="A44" s="360" t="s">
        <v>1870</v>
      </c>
      <c r="B44" s="361" t="s">
        <v>1866</v>
      </c>
      <c r="C44" s="361" t="s">
        <v>1867</v>
      </c>
      <c r="D44" s="361" t="s">
        <v>83</v>
      </c>
      <c r="E44" s="361" t="s">
        <v>1868</v>
      </c>
      <c r="F44" s="361" t="s">
        <v>1869</v>
      </c>
      <c r="G44" s="357"/>
      <c r="H44" s="362"/>
      <c r="I44" s="362" t="s">
        <v>479</v>
      </c>
      <c r="J44" s="362">
        <v>7</v>
      </c>
      <c r="K44" s="362">
        <v>7</v>
      </c>
      <c r="L44" s="362">
        <v>17</v>
      </c>
      <c r="M44" s="362">
        <v>25</v>
      </c>
      <c r="N44" s="364">
        <v>25</v>
      </c>
      <c r="O44" s="361" t="s">
        <v>1867</v>
      </c>
      <c r="P44" s="3"/>
      <c r="Q44" s="3"/>
      <c r="R44" s="3"/>
      <c r="S44" s="3"/>
      <c r="T44" s="3"/>
      <c r="U44" s="3"/>
      <c r="V44" s="3"/>
      <c r="W44" s="3"/>
      <c r="X44" s="3"/>
      <c r="Y44" s="3"/>
      <c r="Z44" s="3"/>
      <c r="AA44" s="3"/>
      <c r="AB44" s="3"/>
      <c r="AC44" s="3"/>
      <c r="AD44" s="3"/>
      <c r="AE44" s="3"/>
      <c r="AF44" s="3"/>
    </row>
    <row r="45" spans="1:32" ht="15.75" customHeight="1">
      <c r="A45" s="360" t="s">
        <v>1871</v>
      </c>
      <c r="B45" s="361" t="s">
        <v>1866</v>
      </c>
      <c r="C45" s="361" t="s">
        <v>1867</v>
      </c>
      <c r="D45" s="361" t="s">
        <v>83</v>
      </c>
      <c r="E45" s="361" t="s">
        <v>1868</v>
      </c>
      <c r="F45" s="361" t="s">
        <v>1869</v>
      </c>
      <c r="G45" s="357"/>
      <c r="H45" s="362"/>
      <c r="I45" s="362" t="s">
        <v>479</v>
      </c>
      <c r="J45" s="362">
        <v>7</v>
      </c>
      <c r="K45" s="362">
        <v>7</v>
      </c>
      <c r="L45" s="362">
        <v>17</v>
      </c>
      <c r="M45" s="362">
        <v>25</v>
      </c>
      <c r="N45" s="364">
        <v>25</v>
      </c>
      <c r="O45" s="361" t="s">
        <v>1867</v>
      </c>
      <c r="P45" s="3"/>
      <c r="Q45" s="3"/>
      <c r="R45" s="3"/>
      <c r="S45" s="3"/>
      <c r="T45" s="3"/>
      <c r="U45" s="3"/>
      <c r="V45" s="3"/>
      <c r="W45" s="3"/>
      <c r="X45" s="3"/>
      <c r="Y45" s="3"/>
      <c r="Z45" s="3"/>
      <c r="AA45" s="3"/>
      <c r="AB45" s="3"/>
      <c r="AC45" s="3"/>
      <c r="AD45" s="3"/>
      <c r="AE45" s="3"/>
      <c r="AF45" s="3"/>
    </row>
    <row r="46" spans="1:32" ht="15.75" customHeight="1">
      <c r="A46" s="360" t="s">
        <v>1872</v>
      </c>
      <c r="B46" s="361" t="s">
        <v>1866</v>
      </c>
      <c r="C46" s="361" t="s">
        <v>1867</v>
      </c>
      <c r="D46" s="361" t="s">
        <v>83</v>
      </c>
      <c r="E46" s="361" t="s">
        <v>1868</v>
      </c>
      <c r="F46" s="361" t="s">
        <v>1869</v>
      </c>
      <c r="G46" s="357"/>
      <c r="H46" s="362"/>
      <c r="I46" s="362" t="s">
        <v>479</v>
      </c>
      <c r="J46" s="362">
        <v>7</v>
      </c>
      <c r="K46" s="362">
        <v>7</v>
      </c>
      <c r="L46" s="362">
        <v>17</v>
      </c>
      <c r="M46" s="362">
        <v>25</v>
      </c>
      <c r="N46" s="364">
        <v>25</v>
      </c>
      <c r="O46" s="361" t="s">
        <v>1867</v>
      </c>
      <c r="P46" s="3"/>
      <c r="Q46" s="3"/>
      <c r="R46" s="3"/>
      <c r="S46" s="3"/>
      <c r="T46" s="3"/>
      <c r="U46" s="3"/>
      <c r="V46" s="3"/>
      <c r="W46" s="3"/>
      <c r="X46" s="3"/>
      <c r="Y46" s="3"/>
      <c r="Z46" s="3"/>
      <c r="AA46" s="3"/>
      <c r="AB46" s="3"/>
      <c r="AC46" s="3"/>
      <c r="AD46" s="3"/>
      <c r="AE46" s="3"/>
      <c r="AF46" s="3"/>
    </row>
    <row r="47" spans="1:32" ht="15.75" customHeight="1">
      <c r="A47" s="360" t="s">
        <v>1873</v>
      </c>
      <c r="B47" s="361" t="s">
        <v>1866</v>
      </c>
      <c r="C47" s="361" t="s">
        <v>1867</v>
      </c>
      <c r="D47" s="361" t="s">
        <v>83</v>
      </c>
      <c r="E47" s="361" t="s">
        <v>1868</v>
      </c>
      <c r="F47" s="361" t="s">
        <v>1869</v>
      </c>
      <c r="G47" s="357"/>
      <c r="H47" s="362"/>
      <c r="I47" s="362" t="s">
        <v>479</v>
      </c>
      <c r="J47" s="362">
        <v>7</v>
      </c>
      <c r="K47" s="362">
        <v>7</v>
      </c>
      <c r="L47" s="362">
        <v>17</v>
      </c>
      <c r="M47" s="362">
        <v>25</v>
      </c>
      <c r="N47" s="364">
        <v>25</v>
      </c>
      <c r="O47" s="361" t="s">
        <v>1867</v>
      </c>
      <c r="P47" s="3"/>
      <c r="Q47" s="3"/>
      <c r="R47" s="3"/>
      <c r="S47" s="3"/>
      <c r="T47" s="3"/>
      <c r="U47" s="3"/>
      <c r="V47" s="3"/>
      <c r="W47" s="3"/>
      <c r="X47" s="3"/>
      <c r="Y47" s="3"/>
      <c r="Z47" s="3"/>
      <c r="AA47" s="3"/>
      <c r="AB47" s="3"/>
      <c r="AC47" s="3"/>
      <c r="AD47" s="3"/>
      <c r="AE47" s="3"/>
      <c r="AF47" s="3"/>
    </row>
    <row r="48" spans="1:32" ht="15.75" customHeight="1">
      <c r="A48" s="360" t="s">
        <v>1874</v>
      </c>
      <c r="B48" s="361" t="s">
        <v>1866</v>
      </c>
      <c r="C48" s="361" t="s">
        <v>1867</v>
      </c>
      <c r="D48" s="361" t="s">
        <v>83</v>
      </c>
      <c r="E48" s="361" t="s">
        <v>1868</v>
      </c>
      <c r="F48" s="361" t="s">
        <v>1869</v>
      </c>
      <c r="G48" s="357"/>
      <c r="H48" s="362"/>
      <c r="I48" s="362" t="s">
        <v>479</v>
      </c>
      <c r="J48" s="362">
        <v>7</v>
      </c>
      <c r="K48" s="362">
        <v>7</v>
      </c>
      <c r="L48" s="362">
        <v>17</v>
      </c>
      <c r="M48" s="362">
        <v>25</v>
      </c>
      <c r="N48" s="364">
        <v>25</v>
      </c>
      <c r="O48" s="361" t="s">
        <v>1867</v>
      </c>
      <c r="P48" s="3"/>
      <c r="Q48" s="3"/>
      <c r="R48" s="3"/>
      <c r="S48" s="3"/>
      <c r="T48" s="3"/>
      <c r="U48" s="3"/>
      <c r="V48" s="3"/>
      <c r="W48" s="3"/>
      <c r="X48" s="3"/>
      <c r="Y48" s="3"/>
      <c r="Z48" s="3"/>
      <c r="AA48" s="3"/>
      <c r="AB48" s="3"/>
      <c r="AC48" s="3"/>
      <c r="AD48" s="3"/>
      <c r="AE48" s="3"/>
      <c r="AF48" s="3"/>
    </row>
    <row r="49" spans="1:32" ht="15.75" customHeight="1">
      <c r="A49" s="360" t="s">
        <v>1875</v>
      </c>
      <c r="B49" s="361" t="s">
        <v>1866</v>
      </c>
      <c r="C49" s="361" t="s">
        <v>1867</v>
      </c>
      <c r="D49" s="361" t="s">
        <v>83</v>
      </c>
      <c r="E49" s="361" t="s">
        <v>1868</v>
      </c>
      <c r="F49" s="361" t="s">
        <v>1869</v>
      </c>
      <c r="G49" s="357"/>
      <c r="H49" s="362"/>
      <c r="I49" s="362" t="s">
        <v>479</v>
      </c>
      <c r="J49" s="362">
        <v>7</v>
      </c>
      <c r="K49" s="362">
        <v>7</v>
      </c>
      <c r="L49" s="362">
        <v>17</v>
      </c>
      <c r="M49" s="362">
        <v>25</v>
      </c>
      <c r="N49" s="364">
        <v>25</v>
      </c>
      <c r="O49" s="361" t="s">
        <v>1867</v>
      </c>
      <c r="P49" s="3"/>
      <c r="Q49" s="3"/>
      <c r="R49" s="3"/>
      <c r="S49" s="3"/>
      <c r="T49" s="3"/>
      <c r="U49" s="3"/>
      <c r="V49" s="3"/>
      <c r="W49" s="3"/>
      <c r="X49" s="3"/>
      <c r="Y49" s="3"/>
      <c r="Z49" s="3"/>
      <c r="AA49" s="3"/>
      <c r="AB49" s="3"/>
      <c r="AC49" s="3"/>
      <c r="AD49" s="3"/>
      <c r="AE49" s="3"/>
      <c r="AF49" s="3"/>
    </row>
    <row r="50" spans="1:32" ht="15.75" customHeight="1">
      <c r="A50" s="360" t="s">
        <v>1876</v>
      </c>
      <c r="B50" s="361" t="s">
        <v>1866</v>
      </c>
      <c r="C50" s="361" t="s">
        <v>1867</v>
      </c>
      <c r="D50" s="361" t="s">
        <v>83</v>
      </c>
      <c r="E50" s="361" t="s">
        <v>1868</v>
      </c>
      <c r="F50" s="361" t="s">
        <v>1869</v>
      </c>
      <c r="G50" s="357"/>
      <c r="H50" s="362"/>
      <c r="I50" s="362" t="s">
        <v>479</v>
      </c>
      <c r="J50" s="362">
        <v>7</v>
      </c>
      <c r="K50" s="362">
        <v>7</v>
      </c>
      <c r="L50" s="362">
        <v>17</v>
      </c>
      <c r="M50" s="362">
        <v>25</v>
      </c>
      <c r="N50" s="364">
        <v>25</v>
      </c>
      <c r="O50" s="361" t="s">
        <v>1867</v>
      </c>
      <c r="P50" s="3"/>
      <c r="Q50" s="3"/>
      <c r="R50" s="3"/>
      <c r="S50" s="3"/>
      <c r="T50" s="3"/>
      <c r="U50" s="3"/>
      <c r="V50" s="3"/>
      <c r="W50" s="3"/>
      <c r="X50" s="3"/>
      <c r="Y50" s="3"/>
      <c r="Z50" s="3"/>
      <c r="AA50" s="3"/>
      <c r="AB50" s="3"/>
      <c r="AC50" s="3"/>
      <c r="AD50" s="3"/>
      <c r="AE50" s="3"/>
      <c r="AF50" s="3"/>
    </row>
    <row r="51" spans="1:32" ht="15.75" customHeight="1">
      <c r="A51" s="360" t="s">
        <v>1877</v>
      </c>
      <c r="B51" s="361" t="s">
        <v>1866</v>
      </c>
      <c r="C51" s="361" t="s">
        <v>1867</v>
      </c>
      <c r="D51" s="361" t="s">
        <v>83</v>
      </c>
      <c r="E51" s="361" t="s">
        <v>1868</v>
      </c>
      <c r="F51" s="361" t="s">
        <v>1869</v>
      </c>
      <c r="G51" s="357"/>
      <c r="H51" s="362"/>
      <c r="I51" s="362" t="s">
        <v>479</v>
      </c>
      <c r="J51" s="362">
        <v>7</v>
      </c>
      <c r="K51" s="362">
        <v>7</v>
      </c>
      <c r="L51" s="362">
        <v>17</v>
      </c>
      <c r="M51" s="362">
        <v>25</v>
      </c>
      <c r="N51" s="364">
        <v>25</v>
      </c>
      <c r="O51" s="361" t="s">
        <v>1867</v>
      </c>
      <c r="P51" s="3"/>
      <c r="Q51" s="3"/>
      <c r="R51" s="3"/>
      <c r="S51" s="3"/>
      <c r="T51" s="3"/>
      <c r="U51" s="3"/>
      <c r="V51" s="3"/>
      <c r="W51" s="3"/>
      <c r="X51" s="3"/>
      <c r="Y51" s="3"/>
      <c r="Z51" s="3"/>
      <c r="AA51" s="3"/>
      <c r="AB51" s="3"/>
      <c r="AC51" s="3"/>
      <c r="AD51" s="3"/>
      <c r="AE51" s="3"/>
      <c r="AF51" s="3"/>
    </row>
    <row r="52" spans="1:32" ht="15.75" customHeight="1">
      <c r="A52" s="360" t="s">
        <v>1878</v>
      </c>
      <c r="B52" s="361" t="s">
        <v>1866</v>
      </c>
      <c r="C52" s="361" t="s">
        <v>1867</v>
      </c>
      <c r="D52" s="361" t="s">
        <v>83</v>
      </c>
      <c r="E52" s="361" t="s">
        <v>1868</v>
      </c>
      <c r="F52" s="361" t="s">
        <v>1869</v>
      </c>
      <c r="G52" s="357"/>
      <c r="H52" s="362"/>
      <c r="I52" s="362" t="s">
        <v>479</v>
      </c>
      <c r="J52" s="362">
        <v>7</v>
      </c>
      <c r="K52" s="362">
        <v>7</v>
      </c>
      <c r="L52" s="362">
        <v>17</v>
      </c>
      <c r="M52" s="362">
        <v>25</v>
      </c>
      <c r="N52" s="364">
        <v>25</v>
      </c>
      <c r="O52" s="361" t="s">
        <v>1867</v>
      </c>
      <c r="P52" s="3"/>
      <c r="Q52" s="3"/>
      <c r="R52" s="3"/>
      <c r="S52" s="3"/>
      <c r="T52" s="3"/>
      <c r="U52" s="3"/>
      <c r="V52" s="3"/>
      <c r="W52" s="3"/>
      <c r="X52" s="3"/>
      <c r="Y52" s="3"/>
      <c r="Z52" s="3"/>
      <c r="AA52" s="3"/>
      <c r="AB52" s="3"/>
      <c r="AC52" s="3"/>
      <c r="AD52" s="3"/>
      <c r="AE52" s="3"/>
      <c r="AF52" s="3"/>
    </row>
    <row r="53" spans="1:32" ht="15.75" customHeight="1">
      <c r="A53" s="360" t="s">
        <v>1879</v>
      </c>
      <c r="B53" s="361" t="s">
        <v>1866</v>
      </c>
      <c r="C53" s="361" t="s">
        <v>1867</v>
      </c>
      <c r="D53" s="361" t="s">
        <v>83</v>
      </c>
      <c r="E53" s="361" t="s">
        <v>1868</v>
      </c>
      <c r="F53" s="361" t="s">
        <v>1869</v>
      </c>
      <c r="G53" s="357"/>
      <c r="H53" s="362"/>
      <c r="I53" s="362" t="s">
        <v>479</v>
      </c>
      <c r="J53" s="362">
        <v>7</v>
      </c>
      <c r="K53" s="362">
        <v>7</v>
      </c>
      <c r="L53" s="362">
        <v>17</v>
      </c>
      <c r="M53" s="362">
        <v>25</v>
      </c>
      <c r="N53" s="364">
        <v>25</v>
      </c>
      <c r="O53" s="361" t="s">
        <v>1867</v>
      </c>
      <c r="P53" s="3"/>
      <c r="Q53" s="3"/>
      <c r="R53" s="3"/>
      <c r="S53" s="3"/>
      <c r="T53" s="3"/>
      <c r="U53" s="3"/>
      <c r="V53" s="3"/>
      <c r="W53" s="3"/>
      <c r="X53" s="3"/>
      <c r="Y53" s="3"/>
      <c r="Z53" s="3"/>
      <c r="AA53" s="3"/>
      <c r="AB53" s="3"/>
      <c r="AC53" s="3"/>
      <c r="AD53" s="3"/>
      <c r="AE53" s="3"/>
      <c r="AF53" s="3"/>
    </row>
    <row r="54" spans="1:32" ht="15.75" customHeight="1">
      <c r="A54" s="360" t="s">
        <v>1880</v>
      </c>
      <c r="B54" s="361" t="s">
        <v>1866</v>
      </c>
      <c r="C54" s="361" t="s">
        <v>1867</v>
      </c>
      <c r="D54" s="361" t="s">
        <v>83</v>
      </c>
      <c r="E54" s="361" t="s">
        <v>1868</v>
      </c>
      <c r="F54" s="361" t="s">
        <v>1869</v>
      </c>
      <c r="G54" s="357"/>
      <c r="H54" s="362"/>
      <c r="I54" s="362" t="s">
        <v>479</v>
      </c>
      <c r="J54" s="362">
        <v>7</v>
      </c>
      <c r="K54" s="362">
        <v>7</v>
      </c>
      <c r="L54" s="362">
        <v>17</v>
      </c>
      <c r="M54" s="362">
        <v>25</v>
      </c>
      <c r="N54" s="364">
        <v>25</v>
      </c>
      <c r="O54" s="361" t="s">
        <v>1867</v>
      </c>
      <c r="P54" s="3"/>
      <c r="Q54" s="3"/>
      <c r="R54" s="3"/>
      <c r="S54" s="3"/>
      <c r="T54" s="3"/>
      <c r="U54" s="3"/>
      <c r="V54" s="3"/>
      <c r="W54" s="3"/>
      <c r="X54" s="3"/>
      <c r="Y54" s="3"/>
      <c r="Z54" s="3"/>
      <c r="AA54" s="3"/>
      <c r="AB54" s="3"/>
      <c r="AC54" s="3"/>
      <c r="AD54" s="3"/>
      <c r="AE54" s="3"/>
      <c r="AF54" s="3"/>
    </row>
    <row r="55" spans="1:32" ht="15.75" customHeight="1">
      <c r="A55" s="360" t="s">
        <v>1881</v>
      </c>
      <c r="B55" s="361" t="s">
        <v>1866</v>
      </c>
      <c r="C55" s="361" t="s">
        <v>1867</v>
      </c>
      <c r="D55" s="361" t="s">
        <v>83</v>
      </c>
      <c r="E55" s="361" t="s">
        <v>1868</v>
      </c>
      <c r="F55" s="361" t="s">
        <v>1869</v>
      </c>
      <c r="G55" s="357"/>
      <c r="H55" s="362"/>
      <c r="I55" s="362" t="s">
        <v>479</v>
      </c>
      <c r="J55" s="362">
        <v>7</v>
      </c>
      <c r="K55" s="362">
        <v>7</v>
      </c>
      <c r="L55" s="362">
        <v>17</v>
      </c>
      <c r="M55" s="362">
        <v>25</v>
      </c>
      <c r="N55" s="364">
        <v>25</v>
      </c>
      <c r="O55" s="361" t="s">
        <v>1867</v>
      </c>
      <c r="P55" s="3"/>
      <c r="Q55" s="3"/>
      <c r="R55" s="3"/>
      <c r="S55" s="3"/>
      <c r="T55" s="3"/>
      <c r="U55" s="3"/>
      <c r="V55" s="3"/>
      <c r="W55" s="3"/>
      <c r="X55" s="3"/>
      <c r="Y55" s="3"/>
      <c r="Z55" s="3"/>
      <c r="AA55" s="3"/>
      <c r="AB55" s="3"/>
      <c r="AC55" s="3"/>
      <c r="AD55" s="3"/>
      <c r="AE55" s="3"/>
      <c r="AF55" s="3"/>
    </row>
    <row r="56" spans="1:32" ht="15.75" customHeight="1">
      <c r="A56" s="221" t="s">
        <v>1882</v>
      </c>
      <c r="B56" s="265" t="s">
        <v>1718</v>
      </c>
      <c r="C56" s="265" t="s">
        <v>1883</v>
      </c>
      <c r="D56" s="265" t="s">
        <v>83</v>
      </c>
      <c r="E56" s="265" t="s">
        <v>1884</v>
      </c>
      <c r="F56" s="265" t="s">
        <v>1885</v>
      </c>
      <c r="G56" s="355" t="s">
        <v>1886</v>
      </c>
      <c r="H56" s="355"/>
      <c r="I56" s="355" t="s">
        <v>1887</v>
      </c>
      <c r="J56" s="357"/>
      <c r="K56" s="357">
        <v>5</v>
      </c>
      <c r="L56" s="357">
        <v>8</v>
      </c>
      <c r="M56" s="362">
        <v>100</v>
      </c>
      <c r="N56" s="358">
        <v>100</v>
      </c>
      <c r="O56" s="265" t="s">
        <v>1883</v>
      </c>
      <c r="P56" s="3"/>
      <c r="Q56" s="3"/>
      <c r="R56" s="3"/>
      <c r="S56" s="3"/>
      <c r="T56" s="3"/>
      <c r="U56" s="3"/>
      <c r="V56" s="3"/>
      <c r="W56" s="3"/>
      <c r="X56" s="3"/>
      <c r="Y56" s="3"/>
      <c r="Z56" s="3"/>
      <c r="AA56" s="3"/>
      <c r="AB56" s="3"/>
      <c r="AC56" s="3"/>
      <c r="AD56" s="3"/>
      <c r="AE56" s="3"/>
      <c r="AF56" s="3"/>
    </row>
    <row r="57" spans="1:32" ht="15.75" customHeight="1">
      <c r="A57" s="221" t="s">
        <v>1888</v>
      </c>
      <c r="B57" s="265" t="s">
        <v>1718</v>
      </c>
      <c r="C57" s="265" t="s">
        <v>1889</v>
      </c>
      <c r="D57" s="265" t="s">
        <v>83</v>
      </c>
      <c r="E57" s="265" t="s">
        <v>1884</v>
      </c>
      <c r="F57" s="265" t="s">
        <v>1885</v>
      </c>
      <c r="G57" s="355" t="s">
        <v>1890</v>
      </c>
      <c r="H57" s="355"/>
      <c r="I57" s="355" t="s">
        <v>1887</v>
      </c>
      <c r="J57" s="357"/>
      <c r="K57" s="357">
        <v>5</v>
      </c>
      <c r="L57" s="357">
        <v>8</v>
      </c>
      <c r="M57" s="357">
        <v>100</v>
      </c>
      <c r="N57" s="358">
        <v>100</v>
      </c>
      <c r="O57" s="265" t="s">
        <v>1889</v>
      </c>
      <c r="P57" s="3"/>
      <c r="Q57" s="3"/>
      <c r="R57" s="3"/>
      <c r="S57" s="3"/>
      <c r="T57" s="3"/>
      <c r="U57" s="3"/>
      <c r="V57" s="3"/>
      <c r="W57" s="3"/>
      <c r="X57" s="3"/>
      <c r="Y57" s="3"/>
      <c r="Z57" s="3"/>
      <c r="AA57" s="3"/>
      <c r="AB57" s="3"/>
      <c r="AC57" s="3"/>
      <c r="AD57" s="3"/>
      <c r="AE57" s="3"/>
      <c r="AF57" s="3"/>
    </row>
    <row r="58" spans="1:32" ht="15.75" customHeight="1">
      <c r="A58" s="221" t="s">
        <v>1891</v>
      </c>
      <c r="B58" s="265" t="s">
        <v>1866</v>
      </c>
      <c r="C58" s="265" t="s">
        <v>1892</v>
      </c>
      <c r="D58" s="265" t="s">
        <v>83</v>
      </c>
      <c r="E58" s="265" t="s">
        <v>1868</v>
      </c>
      <c r="F58" s="265" t="s">
        <v>1869</v>
      </c>
      <c r="G58" s="359"/>
      <c r="H58" s="359"/>
      <c r="I58" s="355" t="s">
        <v>479</v>
      </c>
      <c r="J58" s="355">
        <v>7</v>
      </c>
      <c r="K58" s="355">
        <v>7</v>
      </c>
      <c r="L58" s="355">
        <v>17</v>
      </c>
      <c r="M58" s="355">
        <v>25</v>
      </c>
      <c r="N58" s="365">
        <v>25</v>
      </c>
      <c r="O58" s="221" t="s">
        <v>106</v>
      </c>
      <c r="P58" s="3"/>
      <c r="Q58" s="3"/>
      <c r="R58" s="3"/>
      <c r="S58" s="3"/>
      <c r="T58" s="3"/>
      <c r="U58" s="3"/>
      <c r="V58" s="3"/>
      <c r="W58" s="3"/>
      <c r="X58" s="3"/>
      <c r="Y58" s="3"/>
      <c r="Z58" s="3"/>
      <c r="AA58" s="3"/>
      <c r="AB58" s="3"/>
      <c r="AC58" s="3"/>
      <c r="AD58" s="3"/>
      <c r="AE58" s="3"/>
      <c r="AF58" s="3"/>
    </row>
    <row r="59" spans="1:32" ht="15.75" customHeight="1">
      <c r="A59" s="360" t="s">
        <v>1893</v>
      </c>
      <c r="B59" s="361" t="s">
        <v>1866</v>
      </c>
      <c r="C59" s="361" t="s">
        <v>1892</v>
      </c>
      <c r="D59" s="361" t="s">
        <v>83</v>
      </c>
      <c r="E59" s="361" t="s">
        <v>1868</v>
      </c>
      <c r="F59" s="361" t="s">
        <v>1869</v>
      </c>
      <c r="G59" s="357"/>
      <c r="H59" s="362"/>
      <c r="I59" s="362" t="s">
        <v>479</v>
      </c>
      <c r="J59" s="362">
        <v>7</v>
      </c>
      <c r="K59" s="362">
        <v>7</v>
      </c>
      <c r="L59" s="362">
        <v>17</v>
      </c>
      <c r="M59" s="362">
        <v>25</v>
      </c>
      <c r="N59" s="364">
        <v>25</v>
      </c>
      <c r="O59" s="360" t="s">
        <v>106</v>
      </c>
      <c r="P59" s="3"/>
      <c r="Q59" s="3"/>
      <c r="R59" s="3"/>
      <c r="S59" s="3"/>
      <c r="T59" s="3"/>
      <c r="U59" s="3"/>
      <c r="V59" s="3"/>
      <c r="W59" s="3"/>
      <c r="X59" s="3"/>
      <c r="Y59" s="3"/>
      <c r="Z59" s="3"/>
      <c r="AA59" s="3"/>
      <c r="AB59" s="3"/>
      <c r="AC59" s="3"/>
      <c r="AD59" s="3"/>
      <c r="AE59" s="3"/>
      <c r="AF59" s="3"/>
    </row>
    <row r="60" spans="1:32" ht="15.75" customHeight="1">
      <c r="A60" s="360" t="s">
        <v>1894</v>
      </c>
      <c r="B60" s="361" t="s">
        <v>1895</v>
      </c>
      <c r="C60" s="361" t="s">
        <v>1892</v>
      </c>
      <c r="D60" s="361" t="s">
        <v>83</v>
      </c>
      <c r="E60" s="361" t="s">
        <v>1896</v>
      </c>
      <c r="F60" s="361" t="s">
        <v>1897</v>
      </c>
      <c r="G60" s="362" t="s">
        <v>1898</v>
      </c>
      <c r="H60" s="362"/>
      <c r="I60" s="362" t="s">
        <v>479</v>
      </c>
      <c r="J60" s="362"/>
      <c r="K60" s="362"/>
      <c r="L60" s="362"/>
      <c r="M60" s="362">
        <v>25</v>
      </c>
      <c r="N60" s="364">
        <v>25</v>
      </c>
      <c r="O60" s="221" t="s">
        <v>106</v>
      </c>
      <c r="P60" s="3"/>
      <c r="Q60" s="3"/>
      <c r="R60" s="3"/>
      <c r="S60" s="3"/>
      <c r="T60" s="3"/>
      <c r="U60" s="3"/>
      <c r="V60" s="3"/>
      <c r="W60" s="3"/>
      <c r="X60" s="3"/>
      <c r="Y60" s="3"/>
      <c r="Z60" s="3"/>
      <c r="AA60" s="3"/>
      <c r="AB60" s="3"/>
      <c r="AC60" s="3"/>
      <c r="AD60" s="3"/>
      <c r="AE60" s="3"/>
      <c r="AF60" s="3"/>
    </row>
    <row r="61" spans="1:32" ht="15.75" customHeight="1">
      <c r="A61" s="360" t="s">
        <v>1899</v>
      </c>
      <c r="B61" s="361" t="s">
        <v>1895</v>
      </c>
      <c r="C61" s="361" t="s">
        <v>1892</v>
      </c>
      <c r="D61" s="361" t="s">
        <v>83</v>
      </c>
      <c r="E61" s="361" t="s">
        <v>1900</v>
      </c>
      <c r="F61" s="361" t="s">
        <v>1897</v>
      </c>
      <c r="G61" s="362" t="s">
        <v>1901</v>
      </c>
      <c r="H61" s="362"/>
      <c r="I61" s="362" t="s">
        <v>479</v>
      </c>
      <c r="J61" s="362"/>
      <c r="K61" s="362"/>
      <c r="L61" s="362"/>
      <c r="M61" s="362">
        <v>25</v>
      </c>
      <c r="N61" s="364">
        <v>25</v>
      </c>
      <c r="O61" s="360" t="s">
        <v>106</v>
      </c>
      <c r="P61" s="3"/>
      <c r="Q61" s="3"/>
      <c r="R61" s="3"/>
      <c r="S61" s="3"/>
      <c r="T61" s="3"/>
      <c r="U61" s="3"/>
      <c r="V61" s="3"/>
      <c r="W61" s="3"/>
      <c r="X61" s="3"/>
      <c r="Y61" s="3"/>
      <c r="Z61" s="3"/>
      <c r="AA61" s="3"/>
      <c r="AB61" s="3"/>
      <c r="AC61" s="3"/>
      <c r="AD61" s="3"/>
      <c r="AE61" s="3"/>
      <c r="AF61" s="3"/>
    </row>
    <row r="62" spans="1:32" ht="15.75" customHeight="1">
      <c r="A62" s="360" t="s">
        <v>1902</v>
      </c>
      <c r="B62" s="361" t="s">
        <v>1895</v>
      </c>
      <c r="C62" s="361" t="s">
        <v>1892</v>
      </c>
      <c r="D62" s="361" t="s">
        <v>83</v>
      </c>
      <c r="E62" s="361" t="s">
        <v>1903</v>
      </c>
      <c r="F62" s="361" t="s">
        <v>1897</v>
      </c>
      <c r="G62" s="362" t="s">
        <v>1904</v>
      </c>
      <c r="H62" s="362"/>
      <c r="I62" s="362" t="s">
        <v>479</v>
      </c>
      <c r="J62" s="362"/>
      <c r="K62" s="362"/>
      <c r="L62" s="362"/>
      <c r="M62" s="362">
        <v>25</v>
      </c>
      <c r="N62" s="364">
        <v>25</v>
      </c>
      <c r="O62" s="221" t="s">
        <v>106</v>
      </c>
      <c r="P62" s="3"/>
      <c r="Q62" s="3"/>
      <c r="R62" s="3"/>
      <c r="S62" s="3"/>
      <c r="T62" s="3"/>
      <c r="U62" s="3"/>
      <c r="V62" s="3"/>
      <c r="W62" s="3"/>
      <c r="X62" s="3"/>
      <c r="Y62" s="3"/>
      <c r="Z62" s="3"/>
      <c r="AA62" s="3"/>
      <c r="AB62" s="3"/>
      <c r="AC62" s="3"/>
      <c r="AD62" s="3"/>
      <c r="AE62" s="3"/>
      <c r="AF62" s="3"/>
    </row>
    <row r="63" spans="1:32" ht="15.75" customHeight="1">
      <c r="A63" s="360" t="s">
        <v>1905</v>
      </c>
      <c r="B63" s="361" t="s">
        <v>1895</v>
      </c>
      <c r="C63" s="361" t="s">
        <v>1892</v>
      </c>
      <c r="D63" s="361" t="s">
        <v>83</v>
      </c>
      <c r="E63" s="361" t="s">
        <v>1906</v>
      </c>
      <c r="F63" s="361" t="s">
        <v>1897</v>
      </c>
      <c r="G63" s="362" t="s">
        <v>1907</v>
      </c>
      <c r="H63" s="362"/>
      <c r="I63" s="362" t="s">
        <v>479</v>
      </c>
      <c r="J63" s="362"/>
      <c r="K63" s="362"/>
      <c r="L63" s="362"/>
      <c r="M63" s="362">
        <v>25</v>
      </c>
      <c r="N63" s="364">
        <v>25</v>
      </c>
      <c r="O63" s="360" t="s">
        <v>106</v>
      </c>
      <c r="P63" s="3"/>
      <c r="Q63" s="3"/>
      <c r="R63" s="3"/>
      <c r="S63" s="3"/>
      <c r="T63" s="3"/>
      <c r="U63" s="3"/>
      <c r="V63" s="3"/>
      <c r="W63" s="3"/>
      <c r="X63" s="3"/>
      <c r="Y63" s="3"/>
      <c r="Z63" s="3"/>
      <c r="AA63" s="3"/>
      <c r="AB63" s="3"/>
      <c r="AC63" s="3"/>
      <c r="AD63" s="3"/>
      <c r="AE63" s="3"/>
      <c r="AF63" s="3"/>
    </row>
    <row r="64" spans="1:32" ht="15.75" customHeight="1">
      <c r="A64" s="221" t="s">
        <v>1908</v>
      </c>
      <c r="B64" s="265" t="s">
        <v>1786</v>
      </c>
      <c r="C64" s="265" t="s">
        <v>1909</v>
      </c>
      <c r="D64" s="265" t="s">
        <v>83</v>
      </c>
      <c r="E64" s="265" t="s">
        <v>1910</v>
      </c>
      <c r="F64" s="265" t="s">
        <v>1911</v>
      </c>
      <c r="G64" s="359"/>
      <c r="H64" s="366" t="s">
        <v>1912</v>
      </c>
      <c r="I64" s="355" t="s">
        <v>1913</v>
      </c>
      <c r="J64" s="362">
        <v>1</v>
      </c>
      <c r="K64" s="362">
        <v>1</v>
      </c>
      <c r="L64" s="362">
        <v>1</v>
      </c>
      <c r="M64" s="362">
        <v>50</v>
      </c>
      <c r="N64" s="358">
        <v>50</v>
      </c>
      <c r="O64" s="265" t="s">
        <v>1909</v>
      </c>
      <c r="P64" s="3"/>
      <c r="Q64" s="3"/>
      <c r="R64" s="3"/>
      <c r="S64" s="3"/>
      <c r="T64" s="3"/>
      <c r="U64" s="3"/>
      <c r="V64" s="3"/>
      <c r="W64" s="3"/>
      <c r="X64" s="3"/>
      <c r="Y64" s="3"/>
      <c r="Z64" s="3"/>
      <c r="AA64" s="3"/>
      <c r="AB64" s="3"/>
      <c r="AC64" s="3"/>
      <c r="AD64" s="3"/>
      <c r="AE64" s="3"/>
      <c r="AF64" s="3"/>
    </row>
    <row r="65" spans="1:32" ht="15.75" customHeight="1">
      <c r="A65" s="360" t="s">
        <v>1914</v>
      </c>
      <c r="B65" s="361" t="s">
        <v>1718</v>
      </c>
      <c r="C65" s="361" t="s">
        <v>1909</v>
      </c>
      <c r="D65" s="361" t="s">
        <v>83</v>
      </c>
      <c r="E65" s="361" t="s">
        <v>1915</v>
      </c>
      <c r="F65" s="361" t="s">
        <v>1916</v>
      </c>
      <c r="G65" s="362" t="s">
        <v>1917</v>
      </c>
      <c r="H65" s="367" t="s">
        <v>1918</v>
      </c>
      <c r="I65" s="362" t="s">
        <v>1732</v>
      </c>
      <c r="J65" s="362">
        <v>1</v>
      </c>
      <c r="K65" s="362">
        <v>1</v>
      </c>
      <c r="L65" s="362">
        <v>1</v>
      </c>
      <c r="M65" s="362">
        <v>100</v>
      </c>
      <c r="N65" s="363">
        <v>100</v>
      </c>
      <c r="O65" s="361" t="s">
        <v>1909</v>
      </c>
      <c r="P65" s="3"/>
      <c r="Q65" s="3"/>
      <c r="R65" s="3"/>
      <c r="S65" s="3"/>
      <c r="T65" s="3"/>
      <c r="U65" s="3"/>
      <c r="V65" s="3"/>
      <c r="W65" s="3"/>
      <c r="X65" s="3"/>
      <c r="Y65" s="3"/>
      <c r="Z65" s="3"/>
      <c r="AA65" s="3"/>
      <c r="AB65" s="3"/>
      <c r="AC65" s="3"/>
      <c r="AD65" s="3"/>
      <c r="AE65" s="3"/>
      <c r="AF65" s="3"/>
    </row>
    <row r="66" spans="1:32" ht="15.75" customHeight="1">
      <c r="A66" s="360" t="s">
        <v>1919</v>
      </c>
      <c r="B66" s="361" t="s">
        <v>1920</v>
      </c>
      <c r="C66" s="361" t="s">
        <v>1909</v>
      </c>
      <c r="D66" s="361" t="s">
        <v>83</v>
      </c>
      <c r="E66" s="361" t="s">
        <v>1921</v>
      </c>
      <c r="F66" s="361" t="s">
        <v>1922</v>
      </c>
      <c r="G66" s="362" t="s">
        <v>1923</v>
      </c>
      <c r="H66" s="367" t="s">
        <v>1453</v>
      </c>
      <c r="I66" s="362" t="s">
        <v>1924</v>
      </c>
      <c r="J66" s="362">
        <v>1</v>
      </c>
      <c r="K66" s="362">
        <v>1</v>
      </c>
      <c r="L66" s="362">
        <v>1</v>
      </c>
      <c r="M66" s="362">
        <v>25</v>
      </c>
      <c r="N66" s="364">
        <v>25</v>
      </c>
      <c r="O66" s="361" t="s">
        <v>1909</v>
      </c>
      <c r="P66" s="3"/>
      <c r="Q66" s="3"/>
      <c r="R66" s="3"/>
      <c r="S66" s="3"/>
      <c r="T66" s="3"/>
      <c r="U66" s="3"/>
      <c r="V66" s="3"/>
      <c r="W66" s="3"/>
      <c r="X66" s="3"/>
      <c r="Y66" s="3"/>
      <c r="Z66" s="3"/>
      <c r="AA66" s="3"/>
      <c r="AB66" s="3"/>
      <c r="AC66" s="3"/>
      <c r="AD66" s="3"/>
      <c r="AE66" s="3"/>
      <c r="AF66" s="3"/>
    </row>
    <row r="67" spans="1:32" ht="15.75" customHeight="1">
      <c r="A67" s="360" t="s">
        <v>1925</v>
      </c>
      <c r="B67" s="361" t="s">
        <v>1920</v>
      </c>
      <c r="C67" s="361" t="s">
        <v>1909</v>
      </c>
      <c r="D67" s="361" t="s">
        <v>83</v>
      </c>
      <c r="E67" s="361" t="s">
        <v>1921</v>
      </c>
      <c r="F67" s="361" t="s">
        <v>1922</v>
      </c>
      <c r="G67" s="362" t="s">
        <v>1926</v>
      </c>
      <c r="H67" s="367" t="s">
        <v>1453</v>
      </c>
      <c r="I67" s="362" t="s">
        <v>1924</v>
      </c>
      <c r="J67" s="362">
        <v>1</v>
      </c>
      <c r="K67" s="362">
        <v>1</v>
      </c>
      <c r="L67" s="362">
        <v>1</v>
      </c>
      <c r="M67" s="362">
        <v>25</v>
      </c>
      <c r="N67" s="364">
        <v>25</v>
      </c>
      <c r="O67" s="361" t="s">
        <v>1909</v>
      </c>
      <c r="P67" s="3"/>
      <c r="Q67" s="3"/>
      <c r="R67" s="3"/>
      <c r="S67" s="3"/>
      <c r="T67" s="3"/>
      <c r="U67" s="3"/>
      <c r="V67" s="3"/>
      <c r="W67" s="3"/>
      <c r="X67" s="3"/>
      <c r="Y67" s="3"/>
      <c r="Z67" s="3"/>
      <c r="AA67" s="3"/>
      <c r="AB67" s="3"/>
      <c r="AC67" s="3"/>
      <c r="AD67" s="3"/>
      <c r="AE67" s="3"/>
      <c r="AF67" s="3"/>
    </row>
    <row r="68" spans="1:32" ht="15.75" customHeight="1">
      <c r="A68" s="360" t="s">
        <v>1927</v>
      </c>
      <c r="B68" s="361" t="s">
        <v>1920</v>
      </c>
      <c r="C68" s="361" t="s">
        <v>1909</v>
      </c>
      <c r="D68" s="361" t="s">
        <v>83</v>
      </c>
      <c r="E68" s="361" t="s">
        <v>1921</v>
      </c>
      <c r="F68" s="361" t="s">
        <v>1922</v>
      </c>
      <c r="G68" s="362" t="s">
        <v>1928</v>
      </c>
      <c r="H68" s="367" t="s">
        <v>1453</v>
      </c>
      <c r="I68" s="362" t="s">
        <v>1924</v>
      </c>
      <c r="J68" s="362">
        <v>1</v>
      </c>
      <c r="K68" s="362">
        <v>1</v>
      </c>
      <c r="L68" s="362">
        <v>1</v>
      </c>
      <c r="M68" s="362">
        <v>25</v>
      </c>
      <c r="N68" s="364">
        <v>25</v>
      </c>
      <c r="O68" s="361" t="s">
        <v>1909</v>
      </c>
      <c r="P68" s="3"/>
      <c r="Q68" s="3"/>
      <c r="R68" s="3"/>
      <c r="S68" s="3"/>
      <c r="T68" s="3"/>
      <c r="U68" s="3"/>
      <c r="V68" s="3"/>
      <c r="W68" s="3"/>
      <c r="X68" s="3"/>
      <c r="Y68" s="3"/>
      <c r="Z68" s="3"/>
      <c r="AA68" s="3"/>
      <c r="AB68" s="3"/>
      <c r="AC68" s="3"/>
      <c r="AD68" s="3"/>
      <c r="AE68" s="3"/>
      <c r="AF68" s="3"/>
    </row>
    <row r="69" spans="1:32" ht="15.75" customHeight="1">
      <c r="A69" s="360" t="s">
        <v>1929</v>
      </c>
      <c r="B69" s="361" t="s">
        <v>1920</v>
      </c>
      <c r="C69" s="361" t="s">
        <v>1909</v>
      </c>
      <c r="D69" s="361" t="s">
        <v>83</v>
      </c>
      <c r="E69" s="361" t="s">
        <v>1921</v>
      </c>
      <c r="F69" s="361" t="s">
        <v>1922</v>
      </c>
      <c r="G69" s="362" t="s">
        <v>1930</v>
      </c>
      <c r="H69" s="367" t="s">
        <v>1453</v>
      </c>
      <c r="I69" s="362" t="s">
        <v>1924</v>
      </c>
      <c r="J69" s="362">
        <v>1</v>
      </c>
      <c r="K69" s="362">
        <v>1</v>
      </c>
      <c r="L69" s="362">
        <v>1</v>
      </c>
      <c r="M69" s="362">
        <v>25</v>
      </c>
      <c r="N69" s="364">
        <v>25</v>
      </c>
      <c r="O69" s="361" t="s">
        <v>1909</v>
      </c>
      <c r="P69" s="3"/>
      <c r="Q69" s="3"/>
      <c r="R69" s="3"/>
      <c r="S69" s="3"/>
      <c r="T69" s="3"/>
      <c r="U69" s="3"/>
      <c r="V69" s="3"/>
      <c r="W69" s="3"/>
      <c r="X69" s="3"/>
      <c r="Y69" s="3"/>
      <c r="Z69" s="3"/>
      <c r="AA69" s="3"/>
      <c r="AB69" s="3"/>
      <c r="AC69" s="3"/>
      <c r="AD69" s="3"/>
      <c r="AE69" s="3"/>
      <c r="AF69" s="3"/>
    </row>
    <row r="70" spans="1:32" ht="15.75" customHeight="1">
      <c r="A70" s="360" t="s">
        <v>1931</v>
      </c>
      <c r="B70" s="361" t="s">
        <v>1920</v>
      </c>
      <c r="C70" s="361" t="s">
        <v>1909</v>
      </c>
      <c r="D70" s="361" t="s">
        <v>83</v>
      </c>
      <c r="E70" s="361" t="s">
        <v>1921</v>
      </c>
      <c r="F70" s="361" t="s">
        <v>1922</v>
      </c>
      <c r="G70" s="362" t="s">
        <v>1932</v>
      </c>
      <c r="H70" s="367" t="s">
        <v>1453</v>
      </c>
      <c r="I70" s="362" t="s">
        <v>1924</v>
      </c>
      <c r="J70" s="362">
        <v>1</v>
      </c>
      <c r="K70" s="362">
        <v>1</v>
      </c>
      <c r="L70" s="362">
        <v>1</v>
      </c>
      <c r="M70" s="362">
        <v>25</v>
      </c>
      <c r="N70" s="364">
        <v>25</v>
      </c>
      <c r="O70" s="361" t="s">
        <v>1909</v>
      </c>
      <c r="P70" s="3"/>
      <c r="Q70" s="3"/>
      <c r="R70" s="3"/>
      <c r="S70" s="3"/>
      <c r="T70" s="3"/>
      <c r="U70" s="3"/>
      <c r="V70" s="3"/>
      <c r="W70" s="3"/>
      <c r="X70" s="3"/>
      <c r="Y70" s="3"/>
      <c r="Z70" s="3"/>
      <c r="AA70" s="3"/>
      <c r="AB70" s="3"/>
      <c r="AC70" s="3"/>
      <c r="AD70" s="3"/>
      <c r="AE70" s="3"/>
      <c r="AF70" s="3"/>
    </row>
    <row r="71" spans="1:32" ht="15.75" customHeight="1">
      <c r="A71" s="360" t="s">
        <v>1933</v>
      </c>
      <c r="B71" s="361" t="s">
        <v>1920</v>
      </c>
      <c r="C71" s="361" t="s">
        <v>1909</v>
      </c>
      <c r="D71" s="361" t="s">
        <v>83</v>
      </c>
      <c r="E71" s="361" t="s">
        <v>1921</v>
      </c>
      <c r="F71" s="361" t="s">
        <v>1922</v>
      </c>
      <c r="G71" s="362" t="s">
        <v>1934</v>
      </c>
      <c r="H71" s="367" t="s">
        <v>1453</v>
      </c>
      <c r="I71" s="362" t="s">
        <v>1924</v>
      </c>
      <c r="J71" s="362">
        <v>1</v>
      </c>
      <c r="K71" s="362">
        <v>1</v>
      </c>
      <c r="L71" s="362">
        <v>1</v>
      </c>
      <c r="M71" s="362">
        <v>25</v>
      </c>
      <c r="N71" s="364">
        <v>25</v>
      </c>
      <c r="O71" s="361" t="s">
        <v>1909</v>
      </c>
      <c r="P71" s="3"/>
      <c r="Q71" s="3"/>
      <c r="R71" s="3"/>
      <c r="S71" s="3"/>
      <c r="T71" s="3"/>
      <c r="U71" s="3"/>
      <c r="V71" s="3"/>
      <c r="W71" s="3"/>
      <c r="X71" s="3"/>
      <c r="Y71" s="3"/>
      <c r="Z71" s="3"/>
      <c r="AA71" s="3"/>
      <c r="AB71" s="3"/>
      <c r="AC71" s="3"/>
      <c r="AD71" s="3"/>
      <c r="AE71" s="3"/>
      <c r="AF71" s="3"/>
    </row>
    <row r="72" spans="1:32" ht="15.75" customHeight="1">
      <c r="A72" s="360" t="s">
        <v>1935</v>
      </c>
      <c r="B72" s="361" t="s">
        <v>1920</v>
      </c>
      <c r="C72" s="361" t="s">
        <v>1909</v>
      </c>
      <c r="D72" s="361" t="s">
        <v>83</v>
      </c>
      <c r="E72" s="361" t="s">
        <v>1921</v>
      </c>
      <c r="F72" s="361" t="s">
        <v>1922</v>
      </c>
      <c r="G72" s="362" t="s">
        <v>1936</v>
      </c>
      <c r="H72" s="367" t="s">
        <v>1453</v>
      </c>
      <c r="I72" s="362" t="s">
        <v>1924</v>
      </c>
      <c r="J72" s="362">
        <v>1</v>
      </c>
      <c r="K72" s="362">
        <v>1</v>
      </c>
      <c r="L72" s="362">
        <v>1</v>
      </c>
      <c r="M72" s="362">
        <v>25</v>
      </c>
      <c r="N72" s="364">
        <v>25</v>
      </c>
      <c r="O72" s="361" t="s">
        <v>1909</v>
      </c>
      <c r="P72" s="3"/>
      <c r="Q72" s="3"/>
      <c r="R72" s="3"/>
      <c r="S72" s="3"/>
      <c r="T72" s="3"/>
      <c r="U72" s="3"/>
      <c r="V72" s="3"/>
      <c r="W72" s="3"/>
      <c r="X72" s="3"/>
      <c r="Y72" s="3"/>
      <c r="Z72" s="3"/>
      <c r="AA72" s="3"/>
      <c r="AB72" s="3"/>
      <c r="AC72" s="3"/>
      <c r="AD72" s="3"/>
      <c r="AE72" s="3"/>
      <c r="AF72" s="3"/>
    </row>
    <row r="73" spans="1:32" ht="15.75" customHeight="1">
      <c r="A73" s="360" t="s">
        <v>1937</v>
      </c>
      <c r="B73" s="361" t="s">
        <v>1920</v>
      </c>
      <c r="C73" s="361" t="s">
        <v>1909</v>
      </c>
      <c r="D73" s="361" t="s">
        <v>83</v>
      </c>
      <c r="E73" s="361" t="s">
        <v>1921</v>
      </c>
      <c r="F73" s="361" t="s">
        <v>1922</v>
      </c>
      <c r="G73" s="362" t="s">
        <v>1938</v>
      </c>
      <c r="H73" s="367" t="s">
        <v>1453</v>
      </c>
      <c r="I73" s="362" t="s">
        <v>1924</v>
      </c>
      <c r="J73" s="362">
        <v>1</v>
      </c>
      <c r="K73" s="362">
        <v>1</v>
      </c>
      <c r="L73" s="362">
        <v>1</v>
      </c>
      <c r="M73" s="362">
        <v>25</v>
      </c>
      <c r="N73" s="364">
        <v>25</v>
      </c>
      <c r="O73" s="361" t="s">
        <v>1909</v>
      </c>
      <c r="P73" s="3"/>
      <c r="Q73" s="3"/>
      <c r="R73" s="3"/>
      <c r="S73" s="3"/>
      <c r="T73" s="3"/>
      <c r="U73" s="3"/>
      <c r="V73" s="3"/>
      <c r="W73" s="3"/>
      <c r="X73" s="3"/>
      <c r="Y73" s="3"/>
      <c r="Z73" s="3"/>
      <c r="AA73" s="3"/>
      <c r="AB73" s="3"/>
      <c r="AC73" s="3"/>
      <c r="AD73" s="3"/>
      <c r="AE73" s="3"/>
      <c r="AF73" s="3"/>
    </row>
    <row r="74" spans="1:32" ht="15.75" customHeight="1">
      <c r="A74" s="360" t="s">
        <v>1939</v>
      </c>
      <c r="B74" s="361" t="s">
        <v>1920</v>
      </c>
      <c r="C74" s="361" t="s">
        <v>1909</v>
      </c>
      <c r="D74" s="361" t="s">
        <v>83</v>
      </c>
      <c r="E74" s="361" t="s">
        <v>1921</v>
      </c>
      <c r="F74" s="361" t="s">
        <v>1922</v>
      </c>
      <c r="G74" s="362" t="s">
        <v>1940</v>
      </c>
      <c r="H74" s="367" t="s">
        <v>1453</v>
      </c>
      <c r="I74" s="362" t="s">
        <v>1924</v>
      </c>
      <c r="J74" s="362">
        <v>1</v>
      </c>
      <c r="K74" s="362">
        <v>1</v>
      </c>
      <c r="L74" s="362">
        <v>1</v>
      </c>
      <c r="M74" s="362">
        <v>25</v>
      </c>
      <c r="N74" s="364">
        <v>25</v>
      </c>
      <c r="O74" s="361" t="s">
        <v>1909</v>
      </c>
      <c r="P74" s="3"/>
      <c r="Q74" s="3"/>
      <c r="R74" s="3"/>
      <c r="S74" s="3"/>
      <c r="T74" s="3"/>
      <c r="U74" s="3"/>
      <c r="V74" s="3"/>
      <c r="W74" s="3"/>
      <c r="X74" s="3"/>
      <c r="Y74" s="3"/>
      <c r="Z74" s="3"/>
      <c r="AA74" s="3"/>
      <c r="AB74" s="3"/>
      <c r="AC74" s="3"/>
      <c r="AD74" s="3"/>
      <c r="AE74" s="3"/>
      <c r="AF74" s="3"/>
    </row>
    <row r="75" spans="1:32" ht="15.75" customHeight="1">
      <c r="A75" s="360" t="s">
        <v>1941</v>
      </c>
      <c r="B75" s="361" t="s">
        <v>1920</v>
      </c>
      <c r="C75" s="361" t="s">
        <v>1909</v>
      </c>
      <c r="D75" s="361" t="s">
        <v>83</v>
      </c>
      <c r="E75" s="361" t="s">
        <v>1921</v>
      </c>
      <c r="F75" s="361" t="s">
        <v>1922</v>
      </c>
      <c r="G75" s="362" t="s">
        <v>1942</v>
      </c>
      <c r="H75" s="367" t="s">
        <v>1453</v>
      </c>
      <c r="I75" s="362" t="s">
        <v>1924</v>
      </c>
      <c r="J75" s="362">
        <v>1</v>
      </c>
      <c r="K75" s="362">
        <v>1</v>
      </c>
      <c r="L75" s="362">
        <v>1</v>
      </c>
      <c r="M75" s="362">
        <v>25</v>
      </c>
      <c r="N75" s="364">
        <v>25</v>
      </c>
      <c r="O75" s="361" t="s">
        <v>1909</v>
      </c>
      <c r="P75" s="3"/>
      <c r="Q75" s="3"/>
      <c r="R75" s="3"/>
      <c r="S75" s="3"/>
      <c r="T75" s="3"/>
      <c r="U75" s="3"/>
      <c r="V75" s="3"/>
      <c r="W75" s="3"/>
      <c r="X75" s="3"/>
      <c r="Y75" s="3"/>
      <c r="Z75" s="3"/>
      <c r="AA75" s="3"/>
      <c r="AB75" s="3"/>
      <c r="AC75" s="3"/>
      <c r="AD75" s="3"/>
      <c r="AE75" s="3"/>
      <c r="AF75" s="3"/>
    </row>
    <row r="76" spans="1:32" ht="15.75" customHeight="1">
      <c r="A76" s="360" t="s">
        <v>1943</v>
      </c>
      <c r="B76" s="361" t="s">
        <v>1920</v>
      </c>
      <c r="C76" s="361" t="s">
        <v>1909</v>
      </c>
      <c r="D76" s="361" t="s">
        <v>83</v>
      </c>
      <c r="E76" s="361" t="s">
        <v>1921</v>
      </c>
      <c r="F76" s="361" t="s">
        <v>1922</v>
      </c>
      <c r="G76" s="362" t="s">
        <v>1944</v>
      </c>
      <c r="H76" s="367" t="s">
        <v>1453</v>
      </c>
      <c r="I76" s="362" t="s">
        <v>1924</v>
      </c>
      <c r="J76" s="362">
        <v>1</v>
      </c>
      <c r="K76" s="362">
        <v>1</v>
      </c>
      <c r="L76" s="362">
        <v>1</v>
      </c>
      <c r="M76" s="362">
        <v>25</v>
      </c>
      <c r="N76" s="364">
        <v>25</v>
      </c>
      <c r="O76" s="361" t="s">
        <v>1909</v>
      </c>
      <c r="P76" s="3"/>
      <c r="Q76" s="3"/>
      <c r="R76" s="3"/>
      <c r="S76" s="3"/>
      <c r="T76" s="3"/>
      <c r="U76" s="3"/>
      <c r="V76" s="3"/>
      <c r="W76" s="3"/>
      <c r="X76" s="3"/>
      <c r="Y76" s="3"/>
      <c r="Z76" s="3"/>
      <c r="AA76" s="3"/>
      <c r="AB76" s="3"/>
      <c r="AC76" s="3"/>
      <c r="AD76" s="3"/>
      <c r="AE76" s="3"/>
      <c r="AF76" s="3"/>
    </row>
    <row r="77" spans="1:32" ht="15.75" customHeight="1">
      <c r="A77" s="360" t="s">
        <v>1945</v>
      </c>
      <c r="B77" s="361" t="s">
        <v>1920</v>
      </c>
      <c r="C77" s="361" t="s">
        <v>1909</v>
      </c>
      <c r="D77" s="361" t="s">
        <v>83</v>
      </c>
      <c r="E77" s="361" t="s">
        <v>1921</v>
      </c>
      <c r="F77" s="361" t="s">
        <v>1922</v>
      </c>
      <c r="G77" s="362" t="s">
        <v>1946</v>
      </c>
      <c r="H77" s="367" t="s">
        <v>1453</v>
      </c>
      <c r="I77" s="362" t="s">
        <v>1924</v>
      </c>
      <c r="J77" s="362">
        <v>1</v>
      </c>
      <c r="K77" s="362">
        <v>1</v>
      </c>
      <c r="L77" s="362">
        <v>1</v>
      </c>
      <c r="M77" s="362">
        <v>25</v>
      </c>
      <c r="N77" s="364">
        <v>25</v>
      </c>
      <c r="O77" s="361" t="s">
        <v>1909</v>
      </c>
      <c r="P77" s="3"/>
      <c r="Q77" s="3"/>
      <c r="R77" s="3"/>
      <c r="S77" s="3"/>
      <c r="T77" s="3"/>
      <c r="U77" s="3"/>
      <c r="V77" s="3"/>
      <c r="W77" s="3"/>
      <c r="X77" s="3"/>
      <c r="Y77" s="3"/>
      <c r="Z77" s="3"/>
      <c r="AA77" s="3"/>
      <c r="AB77" s="3"/>
      <c r="AC77" s="3"/>
      <c r="AD77" s="3"/>
      <c r="AE77" s="3"/>
      <c r="AF77" s="3"/>
    </row>
    <row r="78" spans="1:32" ht="15.75" customHeight="1">
      <c r="A78" s="67" t="s">
        <v>1947</v>
      </c>
      <c r="B78" s="221" t="s">
        <v>1745</v>
      </c>
      <c r="C78" s="62" t="s">
        <v>413</v>
      </c>
      <c r="D78" s="62" t="s">
        <v>114</v>
      </c>
      <c r="E78" s="62" t="s">
        <v>1948</v>
      </c>
      <c r="F78" s="1" t="s">
        <v>1949</v>
      </c>
      <c r="G78" s="66" t="s">
        <v>1950</v>
      </c>
      <c r="H78" s="63"/>
      <c r="I78" s="63"/>
      <c r="J78" s="345">
        <v>1</v>
      </c>
      <c r="K78" s="345">
        <v>1</v>
      </c>
      <c r="L78" s="345">
        <v>1</v>
      </c>
      <c r="M78" s="345">
        <v>100</v>
      </c>
      <c r="N78" s="80">
        <v>100</v>
      </c>
      <c r="O78" s="62" t="s">
        <v>413</v>
      </c>
      <c r="P78" s="3"/>
      <c r="Q78" s="3"/>
      <c r="R78" s="3"/>
      <c r="S78" s="3"/>
      <c r="T78" s="3"/>
      <c r="U78" s="3"/>
      <c r="V78" s="3"/>
      <c r="W78" s="3"/>
      <c r="X78" s="3"/>
      <c r="Y78" s="3"/>
      <c r="Z78" s="3"/>
      <c r="AA78" s="3"/>
      <c r="AB78" s="3"/>
      <c r="AC78" s="3"/>
      <c r="AD78" s="3"/>
      <c r="AE78" s="3"/>
      <c r="AF78" s="3"/>
    </row>
    <row r="79" spans="1:32" ht="15.75" customHeight="1">
      <c r="A79" s="67" t="s">
        <v>1951</v>
      </c>
      <c r="B79" s="221" t="s">
        <v>1745</v>
      </c>
      <c r="C79" s="62" t="s">
        <v>1952</v>
      </c>
      <c r="D79" s="62" t="s">
        <v>114</v>
      </c>
      <c r="E79" s="62" t="s">
        <v>1953</v>
      </c>
      <c r="F79" s="62" t="s">
        <v>1954</v>
      </c>
      <c r="G79" s="63" t="s">
        <v>1955</v>
      </c>
      <c r="H79" s="66" t="s">
        <v>1956</v>
      </c>
      <c r="I79" s="66" t="s">
        <v>1957</v>
      </c>
      <c r="J79" s="345">
        <v>2</v>
      </c>
      <c r="K79" s="345">
        <v>1</v>
      </c>
      <c r="L79" s="345">
        <v>2</v>
      </c>
      <c r="M79" s="345">
        <v>100</v>
      </c>
      <c r="N79" s="80">
        <v>50</v>
      </c>
      <c r="O79" s="62" t="s">
        <v>1952</v>
      </c>
      <c r="P79" s="3"/>
      <c r="Q79" s="3"/>
      <c r="R79" s="3"/>
      <c r="S79" s="3"/>
      <c r="T79" s="3"/>
      <c r="U79" s="3"/>
      <c r="V79" s="3"/>
      <c r="W79" s="3"/>
      <c r="X79" s="3"/>
      <c r="Y79" s="3"/>
      <c r="Z79" s="3"/>
      <c r="AA79" s="3"/>
      <c r="AB79" s="3"/>
      <c r="AC79" s="3"/>
      <c r="AD79" s="3"/>
      <c r="AE79" s="3"/>
      <c r="AF79" s="3"/>
    </row>
    <row r="80" spans="1:32" ht="15.75" customHeight="1">
      <c r="A80" s="67" t="s">
        <v>1958</v>
      </c>
      <c r="B80" s="221" t="s">
        <v>1745</v>
      </c>
      <c r="C80" s="62" t="s">
        <v>1952</v>
      </c>
      <c r="D80" s="62" t="s">
        <v>114</v>
      </c>
      <c r="E80" s="62" t="s">
        <v>1953</v>
      </c>
      <c r="F80" s="62" t="s">
        <v>1954</v>
      </c>
      <c r="G80" s="63" t="s">
        <v>1959</v>
      </c>
      <c r="H80" s="368" t="s">
        <v>1960</v>
      </c>
      <c r="I80" s="66" t="s">
        <v>1957</v>
      </c>
      <c r="J80" s="66">
        <v>2</v>
      </c>
      <c r="K80" s="66">
        <v>1</v>
      </c>
      <c r="L80" s="66">
        <v>2</v>
      </c>
      <c r="M80" s="66">
        <v>100</v>
      </c>
      <c r="N80" s="80">
        <v>50</v>
      </c>
      <c r="O80" s="62" t="s">
        <v>1952</v>
      </c>
      <c r="P80" s="3"/>
      <c r="Q80" s="3"/>
      <c r="R80" s="3"/>
      <c r="S80" s="3"/>
      <c r="T80" s="3"/>
      <c r="U80" s="3"/>
      <c r="V80" s="3"/>
      <c r="W80" s="3"/>
      <c r="X80" s="3"/>
      <c r="Y80" s="3"/>
      <c r="Z80" s="3"/>
      <c r="AA80" s="3"/>
      <c r="AB80" s="3"/>
      <c r="AC80" s="3"/>
      <c r="AD80" s="3"/>
      <c r="AE80" s="3"/>
      <c r="AF80" s="3"/>
    </row>
    <row r="81" spans="1:32" ht="15.75" customHeight="1">
      <c r="A81" s="67" t="s">
        <v>1961</v>
      </c>
      <c r="B81" s="67" t="s">
        <v>1745</v>
      </c>
      <c r="C81" s="62" t="s">
        <v>1952</v>
      </c>
      <c r="D81" s="69" t="s">
        <v>114</v>
      </c>
      <c r="E81" s="369" t="s">
        <v>1962</v>
      </c>
      <c r="F81" s="66" t="s">
        <v>1963</v>
      </c>
      <c r="G81" s="66" t="s">
        <v>1964</v>
      </c>
      <c r="H81" s="370"/>
      <c r="I81" s="371"/>
      <c r="J81" s="371">
        <v>2</v>
      </c>
      <c r="K81" s="371">
        <v>1</v>
      </c>
      <c r="L81" s="302">
        <v>2</v>
      </c>
      <c r="M81" s="302">
        <v>50</v>
      </c>
      <c r="N81" s="80">
        <v>25</v>
      </c>
      <c r="O81" s="62" t="s">
        <v>1952</v>
      </c>
      <c r="P81" s="3"/>
      <c r="Q81" s="3"/>
      <c r="R81" s="3"/>
      <c r="S81" s="3"/>
      <c r="T81" s="3"/>
      <c r="U81" s="3"/>
      <c r="V81" s="3"/>
      <c r="W81" s="3"/>
      <c r="X81" s="3"/>
      <c r="Y81" s="3"/>
      <c r="Z81" s="3"/>
      <c r="AA81" s="3"/>
      <c r="AB81" s="3"/>
      <c r="AC81" s="3"/>
      <c r="AD81" s="3"/>
      <c r="AE81" s="3"/>
      <c r="AF81" s="3"/>
    </row>
    <row r="82" spans="1:32" ht="15.75" customHeight="1">
      <c r="A82" s="67" t="s">
        <v>1965</v>
      </c>
      <c r="B82" s="221" t="s">
        <v>1745</v>
      </c>
      <c r="C82" s="62" t="s">
        <v>1966</v>
      </c>
      <c r="D82" s="62" t="s">
        <v>1689</v>
      </c>
      <c r="E82" s="62" t="s">
        <v>1967</v>
      </c>
      <c r="F82" s="372" t="s">
        <v>1968</v>
      </c>
      <c r="G82" s="63" t="s">
        <v>1969</v>
      </c>
      <c r="H82" s="63"/>
      <c r="I82" s="63" t="s">
        <v>1970</v>
      </c>
      <c r="J82" s="345">
        <v>1</v>
      </c>
      <c r="K82" s="345">
        <v>1</v>
      </c>
      <c r="L82" s="345">
        <v>1</v>
      </c>
      <c r="M82" s="345">
        <v>150</v>
      </c>
      <c r="N82" s="80">
        <v>150</v>
      </c>
      <c r="O82" s="62" t="s">
        <v>1966</v>
      </c>
      <c r="P82" s="3"/>
      <c r="Q82" s="3"/>
      <c r="R82" s="3"/>
      <c r="S82" s="3"/>
      <c r="T82" s="3"/>
      <c r="U82" s="3"/>
      <c r="V82" s="3"/>
      <c r="W82" s="3"/>
      <c r="X82" s="3"/>
      <c r="Y82" s="3"/>
      <c r="Z82" s="3"/>
      <c r="AA82" s="3"/>
      <c r="AB82" s="3"/>
      <c r="AC82" s="3"/>
      <c r="AD82" s="3"/>
      <c r="AE82" s="3"/>
      <c r="AF82" s="3"/>
    </row>
    <row r="83" spans="1:32" ht="15.75" customHeight="1">
      <c r="A83" s="153" t="s">
        <v>1971</v>
      </c>
      <c r="B83" s="153" t="s">
        <v>1745</v>
      </c>
      <c r="C83" s="153" t="s">
        <v>1972</v>
      </c>
      <c r="D83" s="153" t="s">
        <v>114</v>
      </c>
      <c r="E83" s="153" t="s">
        <v>1973</v>
      </c>
      <c r="F83" s="153" t="s">
        <v>1968</v>
      </c>
      <c r="G83" s="154" t="s">
        <v>1974</v>
      </c>
      <c r="H83" s="154"/>
      <c r="I83" s="154" t="s">
        <v>1975</v>
      </c>
      <c r="J83" s="373">
        <v>1</v>
      </c>
      <c r="K83" s="373">
        <v>1</v>
      </c>
      <c r="L83" s="373">
        <v>1</v>
      </c>
      <c r="M83" s="373">
        <v>100</v>
      </c>
      <c r="N83" s="173">
        <v>100</v>
      </c>
      <c r="O83" s="153" t="s">
        <v>1972</v>
      </c>
      <c r="P83" s="3"/>
      <c r="Q83" s="3"/>
      <c r="R83" s="3"/>
      <c r="S83" s="3"/>
      <c r="T83" s="3"/>
      <c r="U83" s="3"/>
      <c r="V83" s="3"/>
      <c r="W83" s="3"/>
      <c r="X83" s="3"/>
      <c r="Y83" s="3"/>
      <c r="Z83" s="3"/>
      <c r="AA83" s="3"/>
      <c r="AB83" s="3"/>
      <c r="AC83" s="3"/>
      <c r="AD83" s="3"/>
      <c r="AE83" s="3"/>
      <c r="AF83" s="3"/>
    </row>
    <row r="84" spans="1:32" ht="15.75" customHeight="1">
      <c r="A84" s="153" t="s">
        <v>1976</v>
      </c>
      <c r="B84" s="153" t="s">
        <v>1745</v>
      </c>
      <c r="C84" s="153" t="s">
        <v>1972</v>
      </c>
      <c r="D84" s="153" t="s">
        <v>114</v>
      </c>
      <c r="E84" s="153" t="s">
        <v>1967</v>
      </c>
      <c r="F84" s="153" t="s">
        <v>1977</v>
      </c>
      <c r="G84" s="154" t="s">
        <v>1978</v>
      </c>
      <c r="H84" s="154"/>
      <c r="I84" s="154" t="s">
        <v>1970</v>
      </c>
      <c r="J84" s="154">
        <v>1</v>
      </c>
      <c r="K84" s="154">
        <v>1</v>
      </c>
      <c r="L84" s="154">
        <v>1</v>
      </c>
      <c r="M84" s="154">
        <v>150</v>
      </c>
      <c r="N84" s="173">
        <v>150</v>
      </c>
      <c r="O84" s="153" t="s">
        <v>1972</v>
      </c>
      <c r="P84" s="3"/>
      <c r="Q84" s="3"/>
      <c r="R84" s="3"/>
      <c r="S84" s="3"/>
      <c r="T84" s="3"/>
      <c r="U84" s="3"/>
      <c r="V84" s="3"/>
      <c r="W84" s="3"/>
      <c r="X84" s="3"/>
      <c r="Y84" s="3"/>
      <c r="Z84" s="3"/>
      <c r="AA84" s="3"/>
      <c r="AB84" s="3"/>
      <c r="AC84" s="3"/>
      <c r="AD84" s="3"/>
      <c r="AE84" s="3"/>
      <c r="AF84" s="3"/>
    </row>
    <row r="85" spans="1:32" ht="15.75" customHeight="1">
      <c r="A85" s="67" t="s">
        <v>1979</v>
      </c>
      <c r="B85" s="221" t="s">
        <v>1745</v>
      </c>
      <c r="C85" s="62" t="s">
        <v>1980</v>
      </c>
      <c r="D85" s="62" t="s">
        <v>114</v>
      </c>
      <c r="E85" s="62" t="s">
        <v>1981</v>
      </c>
      <c r="F85" s="62" t="s">
        <v>1982</v>
      </c>
      <c r="G85" s="63" t="s">
        <v>1983</v>
      </c>
      <c r="H85" s="66" t="s">
        <v>1984</v>
      </c>
      <c r="I85" s="66" t="s">
        <v>1985</v>
      </c>
      <c r="J85" s="66"/>
      <c r="K85" s="66">
        <v>1</v>
      </c>
      <c r="L85" s="66">
        <v>1</v>
      </c>
      <c r="M85" s="66">
        <v>150</v>
      </c>
      <c r="N85" s="80">
        <v>150</v>
      </c>
      <c r="O85" s="62" t="s">
        <v>1980</v>
      </c>
      <c r="P85" s="3"/>
      <c r="Q85" s="3"/>
      <c r="R85" s="3"/>
      <c r="S85" s="3"/>
      <c r="T85" s="3"/>
      <c r="U85" s="3"/>
      <c r="V85" s="3"/>
      <c r="W85" s="3"/>
      <c r="X85" s="3"/>
      <c r="Y85" s="3"/>
      <c r="Z85" s="3"/>
      <c r="AA85" s="3"/>
      <c r="AB85" s="3"/>
      <c r="AC85" s="3"/>
      <c r="AD85" s="3"/>
      <c r="AE85" s="3"/>
      <c r="AF85" s="3"/>
    </row>
    <row r="86" spans="1:32" ht="15.75" customHeight="1">
      <c r="A86" s="67" t="s">
        <v>1986</v>
      </c>
      <c r="B86" s="221" t="s">
        <v>1745</v>
      </c>
      <c r="C86" s="62" t="s">
        <v>466</v>
      </c>
      <c r="D86" s="62" t="s">
        <v>114</v>
      </c>
      <c r="E86" s="62" t="s">
        <v>1981</v>
      </c>
      <c r="F86" s="62" t="s">
        <v>1987</v>
      </c>
      <c r="G86" s="63" t="s">
        <v>1988</v>
      </c>
      <c r="H86" s="63" t="s">
        <v>1989</v>
      </c>
      <c r="I86" s="63" t="s">
        <v>1727</v>
      </c>
      <c r="J86" s="345">
        <v>1</v>
      </c>
      <c r="K86" s="345">
        <v>1</v>
      </c>
      <c r="L86" s="345">
        <v>1</v>
      </c>
      <c r="M86" s="345">
        <v>150</v>
      </c>
      <c r="N86" s="80">
        <v>150</v>
      </c>
      <c r="O86" s="62" t="s">
        <v>466</v>
      </c>
      <c r="P86" s="3"/>
      <c r="Q86" s="3"/>
      <c r="R86" s="3"/>
      <c r="S86" s="3"/>
      <c r="T86" s="3"/>
      <c r="U86" s="3"/>
      <c r="V86" s="3"/>
      <c r="W86" s="3"/>
      <c r="X86" s="3"/>
      <c r="Y86" s="3"/>
      <c r="Z86" s="3"/>
      <c r="AA86" s="3"/>
      <c r="AB86" s="3"/>
      <c r="AC86" s="3"/>
      <c r="AD86" s="3"/>
      <c r="AE86" s="3"/>
      <c r="AF86" s="3"/>
    </row>
    <row r="87" spans="1:32" ht="15.75" customHeight="1">
      <c r="A87" s="145" t="s">
        <v>1990</v>
      </c>
      <c r="B87" s="221" t="s">
        <v>1991</v>
      </c>
      <c r="C87" s="62" t="s">
        <v>1992</v>
      </c>
      <c r="D87" s="62" t="s">
        <v>114</v>
      </c>
      <c r="E87" s="62" t="s">
        <v>427</v>
      </c>
      <c r="F87" s="62" t="s">
        <v>473</v>
      </c>
      <c r="G87" s="63" t="s">
        <v>1993</v>
      </c>
      <c r="H87" s="368" t="s">
        <v>1994</v>
      </c>
      <c r="I87" s="63" t="s">
        <v>833</v>
      </c>
      <c r="J87" s="345">
        <v>1</v>
      </c>
      <c r="K87" s="345" t="s">
        <v>479</v>
      </c>
      <c r="L87" s="345">
        <v>1</v>
      </c>
      <c r="M87" s="345">
        <v>50</v>
      </c>
      <c r="N87" s="80">
        <v>50</v>
      </c>
      <c r="O87" s="62" t="s">
        <v>1992</v>
      </c>
      <c r="P87" s="3"/>
      <c r="Q87" s="3"/>
      <c r="R87" s="3"/>
      <c r="S87" s="3"/>
      <c r="T87" s="3"/>
      <c r="U87" s="3"/>
      <c r="V87" s="3"/>
      <c r="W87" s="3"/>
      <c r="X87" s="3"/>
      <c r="Y87" s="3"/>
      <c r="Z87" s="3"/>
      <c r="AA87" s="3"/>
      <c r="AB87" s="3"/>
      <c r="AC87" s="3"/>
      <c r="AD87" s="3"/>
      <c r="AE87" s="3"/>
      <c r="AF87" s="3"/>
    </row>
    <row r="88" spans="1:32" ht="15.75" customHeight="1">
      <c r="A88" s="67" t="s">
        <v>1995</v>
      </c>
      <c r="B88" s="221" t="s">
        <v>1745</v>
      </c>
      <c r="C88" s="62" t="s">
        <v>1996</v>
      </c>
      <c r="D88" s="62" t="s">
        <v>114</v>
      </c>
      <c r="E88" s="62" t="s">
        <v>1915</v>
      </c>
      <c r="F88" s="62" t="s">
        <v>1963</v>
      </c>
      <c r="G88" s="63" t="s">
        <v>1997</v>
      </c>
      <c r="H88" s="63"/>
      <c r="I88" s="63"/>
      <c r="J88" s="345"/>
      <c r="K88" s="345"/>
      <c r="L88" s="345">
        <v>1</v>
      </c>
      <c r="M88" s="345">
        <v>50</v>
      </c>
      <c r="N88" s="80">
        <v>50</v>
      </c>
      <c r="O88" s="62" t="s">
        <v>1996</v>
      </c>
      <c r="P88" s="3"/>
      <c r="Q88" s="3"/>
      <c r="R88" s="3"/>
      <c r="S88" s="3"/>
      <c r="T88" s="3"/>
      <c r="U88" s="3"/>
      <c r="V88" s="3"/>
      <c r="W88" s="3"/>
      <c r="X88" s="3"/>
      <c r="Y88" s="3"/>
      <c r="Z88" s="3"/>
      <c r="AA88" s="3"/>
      <c r="AB88" s="3"/>
      <c r="AC88" s="3"/>
      <c r="AD88" s="3"/>
      <c r="AE88" s="3"/>
      <c r="AF88" s="3"/>
    </row>
    <row r="89" spans="1:32" ht="15.75" customHeight="1">
      <c r="A89" s="67" t="s">
        <v>1998</v>
      </c>
      <c r="B89" s="221" t="s">
        <v>1999</v>
      </c>
      <c r="C89" s="62" t="s">
        <v>2000</v>
      </c>
      <c r="D89" s="62" t="s">
        <v>114</v>
      </c>
      <c r="E89" s="62" t="s">
        <v>2001</v>
      </c>
      <c r="F89" s="62" t="s">
        <v>2002</v>
      </c>
      <c r="G89" s="63"/>
      <c r="H89" s="374" t="s">
        <v>2003</v>
      </c>
      <c r="I89" s="63"/>
      <c r="J89" s="345">
        <v>1</v>
      </c>
      <c r="K89" s="345">
        <v>1</v>
      </c>
      <c r="L89" s="345">
        <v>1</v>
      </c>
      <c r="M89" s="345" t="s">
        <v>2004</v>
      </c>
      <c r="N89" s="80">
        <v>5</v>
      </c>
      <c r="O89" s="62" t="s">
        <v>2000</v>
      </c>
      <c r="P89" s="3"/>
      <c r="Q89" s="3"/>
      <c r="R89" s="3"/>
      <c r="S89" s="3"/>
      <c r="T89" s="3"/>
      <c r="U89" s="3"/>
      <c r="V89" s="3"/>
      <c r="W89" s="3"/>
      <c r="X89" s="3"/>
      <c r="Y89" s="3"/>
      <c r="Z89" s="3"/>
      <c r="AA89" s="3"/>
      <c r="AB89" s="3"/>
      <c r="AC89" s="3"/>
      <c r="AD89" s="3"/>
      <c r="AE89" s="3"/>
      <c r="AF89" s="3"/>
    </row>
    <row r="90" spans="1:32" ht="14.25" customHeight="1">
      <c r="A90" s="67" t="s">
        <v>2005</v>
      </c>
      <c r="B90" s="221" t="s">
        <v>1745</v>
      </c>
      <c r="C90" s="62" t="s">
        <v>2006</v>
      </c>
      <c r="D90" s="62" t="s">
        <v>114</v>
      </c>
      <c r="E90" s="62" t="s">
        <v>2007</v>
      </c>
      <c r="F90" s="62" t="s">
        <v>2008</v>
      </c>
      <c r="G90" s="63" t="s">
        <v>2009</v>
      </c>
      <c r="H90" s="63"/>
      <c r="I90" s="66" t="s">
        <v>2010</v>
      </c>
      <c r="J90" s="345"/>
      <c r="K90" s="345">
        <v>1</v>
      </c>
      <c r="L90" s="345">
        <v>1</v>
      </c>
      <c r="M90" s="345">
        <v>150</v>
      </c>
      <c r="N90" s="80">
        <v>150</v>
      </c>
      <c r="O90" s="62" t="s">
        <v>2006</v>
      </c>
      <c r="P90" s="3"/>
      <c r="Q90" s="3"/>
      <c r="R90" s="3"/>
      <c r="S90" s="3"/>
      <c r="T90" s="3"/>
      <c r="U90" s="3"/>
      <c r="V90" s="3"/>
      <c r="W90" s="3"/>
      <c r="X90" s="3"/>
      <c r="Y90" s="3"/>
      <c r="Z90" s="3"/>
      <c r="AA90" s="3"/>
      <c r="AB90" s="3"/>
      <c r="AC90" s="3"/>
      <c r="AD90" s="3"/>
      <c r="AE90" s="3"/>
      <c r="AF90" s="3"/>
    </row>
    <row r="91" spans="1:32" ht="15.75" customHeight="1">
      <c r="A91" s="153" t="s">
        <v>2011</v>
      </c>
      <c r="B91" s="153" t="s">
        <v>1745</v>
      </c>
      <c r="C91" s="62" t="s">
        <v>1253</v>
      </c>
      <c r="D91" s="62" t="s">
        <v>114</v>
      </c>
      <c r="E91" s="153" t="s">
        <v>1967</v>
      </c>
      <c r="F91" s="153" t="s">
        <v>2012</v>
      </c>
      <c r="G91" s="154" t="s">
        <v>2013</v>
      </c>
      <c r="H91" s="66" t="s">
        <v>2014</v>
      </c>
      <c r="I91" s="154" t="s">
        <v>2015</v>
      </c>
      <c r="J91" s="373">
        <v>1</v>
      </c>
      <c r="K91" s="373">
        <v>1</v>
      </c>
      <c r="L91" s="373">
        <v>1</v>
      </c>
      <c r="M91" s="373">
        <v>150</v>
      </c>
      <c r="N91" s="173">
        <v>150</v>
      </c>
      <c r="O91" s="62" t="s">
        <v>1253</v>
      </c>
      <c r="P91" s="3"/>
      <c r="Q91" s="3"/>
      <c r="R91" s="3"/>
      <c r="S91" s="3"/>
      <c r="T91" s="3"/>
      <c r="U91" s="3"/>
      <c r="V91" s="3"/>
      <c r="W91" s="3"/>
      <c r="X91" s="3"/>
      <c r="Y91" s="3"/>
      <c r="Z91" s="3"/>
      <c r="AA91" s="3"/>
      <c r="AB91" s="3"/>
      <c r="AC91" s="3"/>
      <c r="AD91" s="3"/>
      <c r="AE91" s="3"/>
      <c r="AF91" s="3"/>
    </row>
    <row r="92" spans="1:32" ht="15.75" customHeight="1">
      <c r="A92" s="153" t="s">
        <v>2016</v>
      </c>
      <c r="B92" s="153" t="s">
        <v>1745</v>
      </c>
      <c r="C92" s="153" t="s">
        <v>1253</v>
      </c>
      <c r="D92" s="153" t="s">
        <v>114</v>
      </c>
      <c r="E92" s="153" t="s">
        <v>2017</v>
      </c>
      <c r="F92" s="153" t="s">
        <v>2018</v>
      </c>
      <c r="G92" s="154" t="s">
        <v>2019</v>
      </c>
      <c r="H92" s="154" t="s">
        <v>2020</v>
      </c>
      <c r="I92" s="154" t="s">
        <v>2015</v>
      </c>
      <c r="J92" s="154">
        <v>1</v>
      </c>
      <c r="K92" s="154">
        <v>1</v>
      </c>
      <c r="L92" s="154">
        <v>1</v>
      </c>
      <c r="M92" s="66">
        <v>150</v>
      </c>
      <c r="N92" s="173">
        <v>150</v>
      </c>
      <c r="O92" s="153" t="s">
        <v>1253</v>
      </c>
      <c r="P92" s="3"/>
      <c r="Q92" s="3"/>
      <c r="R92" s="3"/>
      <c r="S92" s="3"/>
      <c r="T92" s="3"/>
      <c r="U92" s="3"/>
      <c r="V92" s="3"/>
      <c r="W92" s="3"/>
      <c r="X92" s="3"/>
      <c r="Y92" s="3"/>
      <c r="Z92" s="3"/>
      <c r="AA92" s="3"/>
      <c r="AB92" s="3"/>
      <c r="AC92" s="3"/>
      <c r="AD92" s="3"/>
      <c r="AE92" s="3"/>
      <c r="AF92" s="3"/>
    </row>
    <row r="93" spans="1:32" ht="15.75" customHeight="1">
      <c r="A93" s="153" t="s">
        <v>2021</v>
      </c>
      <c r="B93" s="153" t="s">
        <v>1745</v>
      </c>
      <c r="C93" s="153" t="s">
        <v>1253</v>
      </c>
      <c r="D93" s="153" t="s">
        <v>114</v>
      </c>
      <c r="E93" s="153" t="s">
        <v>2022</v>
      </c>
      <c r="F93" s="153" t="s">
        <v>2023</v>
      </c>
      <c r="G93" s="154" t="s">
        <v>2024</v>
      </c>
      <c r="H93" s="63"/>
      <c r="I93" s="63"/>
      <c r="J93" s="154">
        <v>1</v>
      </c>
      <c r="K93" s="154">
        <v>1</v>
      </c>
      <c r="L93" s="154">
        <v>1</v>
      </c>
      <c r="M93" s="154">
        <v>50</v>
      </c>
      <c r="N93" s="173">
        <v>50</v>
      </c>
      <c r="O93" s="153" t="s">
        <v>1253</v>
      </c>
      <c r="P93" s="3"/>
      <c r="Q93" s="3"/>
      <c r="R93" s="3"/>
      <c r="S93" s="3"/>
      <c r="T93" s="3"/>
      <c r="U93" s="3"/>
      <c r="V93" s="3"/>
      <c r="W93" s="3"/>
      <c r="X93" s="3"/>
      <c r="Y93" s="3"/>
      <c r="Z93" s="3"/>
      <c r="AA93" s="3"/>
      <c r="AB93" s="3"/>
      <c r="AC93" s="3"/>
      <c r="AD93" s="3"/>
      <c r="AE93" s="3"/>
      <c r="AF93" s="3"/>
    </row>
    <row r="94" spans="1:32" ht="15.75" customHeight="1">
      <c r="A94" s="67" t="s">
        <v>2025</v>
      </c>
      <c r="B94" s="221" t="s">
        <v>1745</v>
      </c>
      <c r="C94" s="62" t="s">
        <v>2026</v>
      </c>
      <c r="D94" s="62" t="s">
        <v>114</v>
      </c>
      <c r="E94" s="62" t="s">
        <v>2027</v>
      </c>
      <c r="F94" s="62" t="s">
        <v>2028</v>
      </c>
      <c r="G94" s="63" t="s">
        <v>2029</v>
      </c>
      <c r="H94" s="63" t="s">
        <v>2030</v>
      </c>
      <c r="I94" s="63" t="s">
        <v>2031</v>
      </c>
      <c r="J94" s="345">
        <v>1</v>
      </c>
      <c r="K94" s="345">
        <v>1</v>
      </c>
      <c r="L94" s="345">
        <v>1</v>
      </c>
      <c r="M94" s="345">
        <v>150</v>
      </c>
      <c r="N94" s="80">
        <v>150</v>
      </c>
      <c r="O94" s="62" t="s">
        <v>2026</v>
      </c>
      <c r="P94" s="3"/>
      <c r="Q94" s="3"/>
      <c r="R94" s="3"/>
      <c r="S94" s="3"/>
      <c r="T94" s="3"/>
      <c r="U94" s="3"/>
      <c r="V94" s="3"/>
      <c r="W94" s="3"/>
      <c r="X94" s="3"/>
      <c r="Y94" s="3"/>
      <c r="Z94" s="3"/>
      <c r="AA94" s="3"/>
      <c r="AB94" s="3"/>
      <c r="AC94" s="3"/>
      <c r="AD94" s="3"/>
      <c r="AE94" s="3"/>
      <c r="AF94" s="3"/>
    </row>
    <row r="95" spans="1:32" ht="15.75" customHeight="1">
      <c r="A95" s="1" t="s">
        <v>2032</v>
      </c>
      <c r="B95" s="153" t="s">
        <v>1718</v>
      </c>
      <c r="C95" s="62" t="s">
        <v>652</v>
      </c>
      <c r="D95" s="62" t="s">
        <v>114</v>
      </c>
      <c r="E95" s="62" t="s">
        <v>1967</v>
      </c>
      <c r="F95" s="62" t="s">
        <v>2012</v>
      </c>
      <c r="G95" s="66" t="s">
        <v>2033</v>
      </c>
      <c r="H95" s="3" t="s">
        <v>2034</v>
      </c>
      <c r="I95" s="66" t="s">
        <v>2035</v>
      </c>
      <c r="J95" s="352">
        <v>1</v>
      </c>
      <c r="K95" s="352">
        <v>1</v>
      </c>
      <c r="L95" s="352">
        <v>1</v>
      </c>
      <c r="M95" s="345">
        <v>150</v>
      </c>
      <c r="N95" s="80">
        <v>150</v>
      </c>
      <c r="O95" s="62" t="s">
        <v>652</v>
      </c>
      <c r="P95" s="3"/>
      <c r="Q95" s="3"/>
      <c r="R95" s="3"/>
      <c r="S95" s="3"/>
      <c r="T95" s="3"/>
      <c r="U95" s="3"/>
      <c r="V95" s="3"/>
      <c r="W95" s="3"/>
      <c r="X95" s="3"/>
      <c r="Y95" s="3"/>
      <c r="Z95" s="3"/>
      <c r="AA95" s="3"/>
      <c r="AB95" s="3"/>
      <c r="AC95" s="3"/>
      <c r="AD95" s="3"/>
      <c r="AE95" s="3"/>
      <c r="AF95" s="3"/>
    </row>
    <row r="96" spans="1:32" ht="15.75" customHeight="1">
      <c r="A96" s="67" t="s">
        <v>2036</v>
      </c>
      <c r="B96" s="153" t="s">
        <v>1745</v>
      </c>
      <c r="C96" s="153" t="s">
        <v>518</v>
      </c>
      <c r="D96" s="153" t="s">
        <v>114</v>
      </c>
      <c r="E96" s="153" t="s">
        <v>1967</v>
      </c>
      <c r="F96" s="153" t="s">
        <v>2012</v>
      </c>
      <c r="G96" s="154" t="s">
        <v>2037</v>
      </c>
      <c r="H96" s="375" t="s">
        <v>2038</v>
      </c>
      <c r="I96" s="154" t="s">
        <v>2039</v>
      </c>
      <c r="J96" s="373">
        <v>1</v>
      </c>
      <c r="K96" s="373">
        <v>1</v>
      </c>
      <c r="L96" s="373">
        <v>1</v>
      </c>
      <c r="M96" s="373">
        <v>150</v>
      </c>
      <c r="N96" s="376">
        <v>150</v>
      </c>
      <c r="O96" s="153" t="s">
        <v>518</v>
      </c>
      <c r="P96" s="3"/>
      <c r="Q96" s="3"/>
      <c r="R96" s="3"/>
      <c r="S96" s="3"/>
      <c r="T96" s="3"/>
      <c r="U96" s="3"/>
      <c r="V96" s="3"/>
      <c r="W96" s="3"/>
      <c r="X96" s="3"/>
      <c r="Y96" s="3"/>
      <c r="Z96" s="3"/>
      <c r="AA96" s="3"/>
      <c r="AB96" s="3"/>
      <c r="AC96" s="3"/>
      <c r="AD96" s="3"/>
      <c r="AE96" s="3"/>
      <c r="AF96" s="3"/>
    </row>
    <row r="97" spans="1:32" ht="15.75" customHeight="1">
      <c r="A97" s="67" t="s">
        <v>2040</v>
      </c>
      <c r="B97" s="153" t="s">
        <v>1745</v>
      </c>
      <c r="C97" s="153" t="s">
        <v>518</v>
      </c>
      <c r="D97" s="153" t="s">
        <v>114</v>
      </c>
      <c r="E97" s="153" t="s">
        <v>2041</v>
      </c>
      <c r="F97" s="195" t="s">
        <v>2042</v>
      </c>
      <c r="G97" s="154" t="s">
        <v>2043</v>
      </c>
      <c r="H97" s="154" t="s">
        <v>2044</v>
      </c>
      <c r="I97" s="154" t="s">
        <v>2045</v>
      </c>
      <c r="J97" s="154">
        <v>1</v>
      </c>
      <c r="K97" s="154">
        <v>1</v>
      </c>
      <c r="L97" s="154">
        <v>1</v>
      </c>
      <c r="M97" s="154">
        <v>100</v>
      </c>
      <c r="N97" s="376">
        <v>100</v>
      </c>
      <c r="O97" s="153" t="s">
        <v>518</v>
      </c>
      <c r="P97" s="3"/>
      <c r="Q97" s="3"/>
      <c r="R97" s="3"/>
      <c r="S97" s="3"/>
      <c r="T97" s="3"/>
      <c r="U97" s="3"/>
      <c r="V97" s="3"/>
      <c r="W97" s="3"/>
      <c r="X97" s="3"/>
      <c r="Y97" s="3"/>
      <c r="Z97" s="3"/>
      <c r="AA97" s="3"/>
      <c r="AB97" s="3"/>
      <c r="AC97" s="3"/>
      <c r="AD97" s="3"/>
      <c r="AE97" s="3"/>
      <c r="AF97" s="3"/>
    </row>
    <row r="98" spans="1:32" ht="15.75" customHeight="1">
      <c r="A98" s="67" t="s">
        <v>2046</v>
      </c>
      <c r="B98" s="153" t="s">
        <v>1745</v>
      </c>
      <c r="C98" s="153" t="s">
        <v>518</v>
      </c>
      <c r="D98" s="153" t="s">
        <v>114</v>
      </c>
      <c r="E98" s="153" t="s">
        <v>2047</v>
      </c>
      <c r="F98" s="153" t="s">
        <v>2048</v>
      </c>
      <c r="G98" s="154" t="s">
        <v>2049</v>
      </c>
      <c r="H98" s="189"/>
      <c r="I98" s="154" t="s">
        <v>2050</v>
      </c>
      <c r="J98" s="154">
        <v>1</v>
      </c>
      <c r="K98" s="154">
        <v>1</v>
      </c>
      <c r="L98" s="154">
        <v>1</v>
      </c>
      <c r="M98" s="154">
        <v>100</v>
      </c>
      <c r="N98" s="376">
        <v>100</v>
      </c>
      <c r="O98" s="153" t="s">
        <v>518</v>
      </c>
      <c r="P98" s="3"/>
      <c r="Q98" s="3"/>
      <c r="R98" s="3"/>
      <c r="S98" s="3"/>
      <c r="T98" s="3"/>
      <c r="U98" s="3"/>
      <c r="V98" s="3"/>
      <c r="W98" s="3"/>
      <c r="X98" s="3"/>
      <c r="Y98" s="3"/>
      <c r="Z98" s="3"/>
      <c r="AA98" s="3"/>
      <c r="AB98" s="3"/>
      <c r="AC98" s="3"/>
      <c r="AD98" s="3"/>
      <c r="AE98" s="3"/>
      <c r="AF98" s="3"/>
    </row>
    <row r="99" spans="1:32" ht="15.75" customHeight="1">
      <c r="A99" s="67" t="s">
        <v>2051</v>
      </c>
      <c r="B99" s="153" t="s">
        <v>1745</v>
      </c>
      <c r="C99" s="153" t="s">
        <v>518</v>
      </c>
      <c r="D99" s="153" t="s">
        <v>114</v>
      </c>
      <c r="E99" s="153" t="s">
        <v>1967</v>
      </c>
      <c r="F99" s="153" t="s">
        <v>2012</v>
      </c>
      <c r="G99" s="154" t="s">
        <v>2052</v>
      </c>
      <c r="H99" s="154" t="s">
        <v>2053</v>
      </c>
      <c r="I99" s="154" t="s">
        <v>2039</v>
      </c>
      <c r="J99" s="154">
        <v>1</v>
      </c>
      <c r="K99" s="154">
        <v>1</v>
      </c>
      <c r="L99" s="154">
        <v>1</v>
      </c>
      <c r="M99" s="154">
        <v>150</v>
      </c>
      <c r="N99" s="376">
        <v>150</v>
      </c>
      <c r="O99" s="153" t="s">
        <v>518</v>
      </c>
      <c r="P99" s="3"/>
      <c r="Q99" s="3"/>
      <c r="R99" s="3"/>
      <c r="S99" s="3"/>
      <c r="T99" s="3"/>
      <c r="U99" s="3"/>
      <c r="V99" s="3"/>
      <c r="W99" s="3"/>
      <c r="X99" s="3"/>
      <c r="Y99" s="3"/>
      <c r="Z99" s="3"/>
      <c r="AA99" s="3"/>
      <c r="AB99" s="3"/>
      <c r="AC99" s="3"/>
      <c r="AD99" s="3"/>
      <c r="AE99" s="3"/>
      <c r="AF99" s="3"/>
    </row>
    <row r="100" spans="1:32" ht="15.75" customHeight="1">
      <c r="A100" s="221" t="s">
        <v>1849</v>
      </c>
      <c r="B100" s="265" t="s">
        <v>1745</v>
      </c>
      <c r="C100" s="265" t="s">
        <v>1850</v>
      </c>
      <c r="D100" s="265" t="s">
        <v>83</v>
      </c>
      <c r="E100" s="265" t="s">
        <v>1851</v>
      </c>
      <c r="F100" s="265" t="s">
        <v>1852</v>
      </c>
      <c r="G100" s="355" t="s">
        <v>1853</v>
      </c>
      <c r="H100" s="355"/>
      <c r="I100" s="355" t="s">
        <v>1854</v>
      </c>
      <c r="J100" s="357"/>
      <c r="K100" s="357">
        <v>2</v>
      </c>
      <c r="L100" s="357"/>
      <c r="M100" s="357">
        <v>150</v>
      </c>
      <c r="N100" s="358">
        <v>75</v>
      </c>
      <c r="O100" s="265" t="s">
        <v>1892</v>
      </c>
      <c r="P100" s="3"/>
      <c r="Q100" s="3"/>
      <c r="R100" s="3"/>
      <c r="S100" s="3"/>
      <c r="T100" s="3"/>
      <c r="U100" s="3"/>
      <c r="V100" s="3"/>
      <c r="W100" s="3"/>
      <c r="X100" s="3"/>
      <c r="Y100" s="3"/>
      <c r="Z100" s="3"/>
      <c r="AA100" s="3"/>
      <c r="AB100" s="3"/>
      <c r="AC100" s="3"/>
      <c r="AD100" s="3"/>
      <c r="AE100" s="3"/>
      <c r="AF100" s="3"/>
    </row>
    <row r="101" spans="1:32" ht="15.75" customHeight="1">
      <c r="A101" s="360" t="s">
        <v>1856</v>
      </c>
      <c r="B101" s="361" t="s">
        <v>1745</v>
      </c>
      <c r="C101" s="361" t="s">
        <v>1850</v>
      </c>
      <c r="D101" s="361" t="s">
        <v>83</v>
      </c>
      <c r="E101" s="361" t="s">
        <v>1857</v>
      </c>
      <c r="F101" s="361" t="s">
        <v>1858</v>
      </c>
      <c r="G101" s="362" t="s">
        <v>1859</v>
      </c>
      <c r="H101" s="362"/>
      <c r="I101" s="362" t="s">
        <v>1860</v>
      </c>
      <c r="J101" s="362"/>
      <c r="K101" s="362">
        <v>2</v>
      </c>
      <c r="L101" s="362"/>
      <c r="M101" s="362">
        <v>100</v>
      </c>
      <c r="N101" s="363">
        <v>50</v>
      </c>
      <c r="O101" s="361" t="s">
        <v>1892</v>
      </c>
      <c r="P101" s="3"/>
      <c r="Q101" s="3"/>
      <c r="R101" s="3"/>
      <c r="S101" s="3"/>
      <c r="T101" s="3"/>
      <c r="U101" s="3"/>
      <c r="V101" s="3"/>
      <c r="W101" s="3"/>
      <c r="X101" s="3"/>
      <c r="Y101" s="3"/>
      <c r="Z101" s="3"/>
      <c r="AA101" s="3"/>
      <c r="AB101" s="3"/>
      <c r="AC101" s="3"/>
      <c r="AD101" s="3"/>
      <c r="AE101" s="3"/>
      <c r="AF101" s="3"/>
    </row>
    <row r="102" spans="1:32" ht="15.75" customHeight="1">
      <c r="A102" s="221" t="s">
        <v>1862</v>
      </c>
      <c r="B102" s="265" t="s">
        <v>1745</v>
      </c>
      <c r="C102" s="265" t="s">
        <v>1850</v>
      </c>
      <c r="D102" s="265" t="s">
        <v>83</v>
      </c>
      <c r="E102" s="265" t="s">
        <v>1863</v>
      </c>
      <c r="F102" s="265" t="s">
        <v>1858</v>
      </c>
      <c r="G102" s="355" t="s">
        <v>1864</v>
      </c>
      <c r="H102" s="359"/>
      <c r="I102" s="355" t="s">
        <v>1860</v>
      </c>
      <c r="J102" s="355"/>
      <c r="K102" s="355">
        <v>2</v>
      </c>
      <c r="L102" s="355"/>
      <c r="M102" s="355">
        <v>100</v>
      </c>
      <c r="N102" s="358">
        <v>50</v>
      </c>
      <c r="O102" s="361" t="s">
        <v>2054</v>
      </c>
      <c r="P102" s="3"/>
      <c r="Q102" s="3"/>
      <c r="R102" s="3"/>
      <c r="S102" s="3"/>
      <c r="T102" s="3"/>
      <c r="U102" s="3"/>
      <c r="V102" s="3"/>
      <c r="W102" s="3"/>
      <c r="X102" s="3"/>
      <c r="Y102" s="3"/>
      <c r="Z102" s="3"/>
      <c r="AA102" s="3"/>
      <c r="AB102" s="3"/>
      <c r="AC102" s="3"/>
      <c r="AD102" s="3"/>
      <c r="AE102" s="3"/>
      <c r="AF102" s="3"/>
    </row>
    <row r="103" spans="1:32" ht="15.75" customHeight="1">
      <c r="A103" s="39"/>
      <c r="B103" s="40"/>
      <c r="C103" s="40"/>
      <c r="D103" s="1"/>
      <c r="E103" s="1"/>
      <c r="F103" s="1"/>
      <c r="G103" s="1"/>
      <c r="H103" s="1"/>
      <c r="I103" s="1"/>
      <c r="J103" s="1"/>
      <c r="K103" s="1"/>
      <c r="L103" s="1"/>
      <c r="M103" s="1"/>
      <c r="N103" s="377">
        <f>SUM(N11:N102)</f>
        <v>6155</v>
      </c>
      <c r="O103" s="3"/>
      <c r="P103" s="3"/>
      <c r="Q103" s="3"/>
      <c r="R103" s="3"/>
      <c r="S103" s="3"/>
      <c r="T103" s="3"/>
      <c r="U103" s="3"/>
      <c r="V103" s="3"/>
      <c r="W103" s="3"/>
      <c r="X103" s="3"/>
      <c r="Y103" s="3"/>
      <c r="Z103" s="3"/>
      <c r="AA103" s="3"/>
      <c r="AB103" s="3"/>
      <c r="AC103" s="3"/>
      <c r="AD103" s="3"/>
      <c r="AE103" s="3"/>
      <c r="AF103" s="3"/>
    </row>
    <row r="104" spans="1:32" ht="15.75" customHeight="1">
      <c r="A104" s="39"/>
      <c r="B104" s="40"/>
      <c r="C104" s="40"/>
      <c r="D104" s="1"/>
      <c r="E104" s="1"/>
      <c r="F104" s="1"/>
      <c r="G104" s="1"/>
      <c r="H104" s="1"/>
      <c r="I104" s="1"/>
      <c r="J104" s="1"/>
      <c r="K104" s="1"/>
      <c r="L104" s="1"/>
      <c r="M104" s="1"/>
      <c r="N104" s="1"/>
      <c r="O104" s="3"/>
      <c r="P104" s="3"/>
      <c r="Q104" s="3"/>
      <c r="R104" s="3"/>
      <c r="S104" s="3"/>
      <c r="T104" s="3"/>
      <c r="U104" s="3"/>
      <c r="V104" s="3"/>
      <c r="W104" s="3"/>
      <c r="X104" s="3"/>
      <c r="Y104" s="3"/>
      <c r="Z104" s="3"/>
      <c r="AA104" s="3"/>
      <c r="AB104" s="3"/>
      <c r="AC104" s="3"/>
      <c r="AD104" s="3"/>
      <c r="AE104" s="3"/>
      <c r="AF104" s="3"/>
    </row>
    <row r="105" spans="1:32" ht="15.75" customHeight="1">
      <c r="A105" s="39"/>
      <c r="B105" s="40"/>
      <c r="C105" s="40"/>
      <c r="D105" s="1"/>
      <c r="E105" s="1"/>
      <c r="F105" s="1"/>
      <c r="G105" s="1"/>
      <c r="H105" s="1"/>
      <c r="I105" s="1"/>
      <c r="J105" s="1"/>
      <c r="K105" s="1"/>
      <c r="L105" s="1"/>
      <c r="M105" s="1"/>
      <c r="N105" s="1"/>
      <c r="O105" s="3"/>
      <c r="P105" s="3"/>
      <c r="Q105" s="3"/>
      <c r="R105" s="3"/>
      <c r="S105" s="3"/>
      <c r="T105" s="3"/>
      <c r="U105" s="3"/>
      <c r="V105" s="3"/>
      <c r="W105" s="3"/>
      <c r="X105" s="3"/>
      <c r="Y105" s="3"/>
      <c r="Z105" s="3"/>
      <c r="AA105" s="3"/>
      <c r="AB105" s="3"/>
      <c r="AC105" s="3"/>
      <c r="AD105" s="3"/>
      <c r="AE105" s="3"/>
      <c r="AF105" s="3"/>
    </row>
    <row r="106" spans="1:32" ht="15.75" customHeight="1">
      <c r="A106" s="39"/>
      <c r="B106" s="40"/>
      <c r="C106" s="40"/>
      <c r="D106" s="1"/>
      <c r="E106" s="1"/>
      <c r="F106" s="1"/>
      <c r="G106" s="1"/>
      <c r="H106" s="1"/>
      <c r="I106" s="1"/>
      <c r="J106" s="1"/>
      <c r="K106" s="1"/>
      <c r="L106" s="1"/>
      <c r="M106" s="1"/>
      <c r="N106" s="1"/>
      <c r="O106" s="3"/>
      <c r="P106" s="3"/>
      <c r="Q106" s="3"/>
      <c r="R106" s="3"/>
      <c r="S106" s="3"/>
      <c r="T106" s="3"/>
      <c r="U106" s="3"/>
      <c r="V106" s="3"/>
      <c r="W106" s="3"/>
      <c r="X106" s="3"/>
      <c r="Y106" s="3"/>
      <c r="Z106" s="3"/>
      <c r="AA106" s="3"/>
      <c r="AB106" s="3"/>
      <c r="AC106" s="3"/>
      <c r="AD106" s="3"/>
      <c r="AE106" s="3"/>
      <c r="AF106" s="3"/>
    </row>
    <row r="107" spans="1:32" ht="15.75" customHeight="1">
      <c r="A107" s="39"/>
      <c r="B107" s="40"/>
      <c r="C107" s="40"/>
      <c r="D107" s="1"/>
      <c r="E107" s="1"/>
      <c r="F107" s="1"/>
      <c r="G107" s="1"/>
      <c r="H107" s="1"/>
      <c r="I107" s="1"/>
      <c r="J107" s="1"/>
      <c r="K107" s="1"/>
      <c r="L107" s="1"/>
      <c r="M107" s="1"/>
      <c r="N107" s="1"/>
      <c r="O107" s="3"/>
      <c r="P107" s="3"/>
      <c r="Q107" s="3"/>
      <c r="R107" s="3"/>
      <c r="S107" s="3"/>
      <c r="T107" s="3"/>
      <c r="U107" s="3"/>
      <c r="V107" s="3"/>
      <c r="W107" s="3"/>
      <c r="X107" s="3"/>
      <c r="Y107" s="3"/>
      <c r="Z107" s="3"/>
      <c r="AA107" s="3"/>
      <c r="AB107" s="3"/>
      <c r="AC107" s="3"/>
      <c r="AD107" s="3"/>
      <c r="AE107" s="3"/>
      <c r="AF107" s="3"/>
    </row>
    <row r="108" spans="1:32" ht="15.75" customHeight="1">
      <c r="A108" s="39"/>
      <c r="B108" s="40"/>
      <c r="C108" s="40"/>
      <c r="D108" s="1"/>
      <c r="E108" s="1"/>
      <c r="F108" s="1"/>
      <c r="G108" s="1"/>
      <c r="H108" s="1"/>
      <c r="I108" s="1"/>
      <c r="J108" s="1"/>
      <c r="K108" s="1"/>
      <c r="L108" s="1"/>
      <c r="M108" s="1"/>
      <c r="N108" s="1"/>
      <c r="O108" s="3"/>
      <c r="P108" s="3"/>
      <c r="Q108" s="3"/>
      <c r="R108" s="3"/>
      <c r="S108" s="3"/>
      <c r="T108" s="3"/>
      <c r="U108" s="3"/>
      <c r="V108" s="3"/>
      <c r="W108" s="3"/>
      <c r="X108" s="3"/>
      <c r="Y108" s="3"/>
      <c r="Z108" s="3"/>
      <c r="AA108" s="3"/>
      <c r="AB108" s="3"/>
      <c r="AC108" s="3"/>
      <c r="AD108" s="3"/>
      <c r="AE108" s="3"/>
      <c r="AF108" s="3"/>
    </row>
    <row r="109" spans="1:32" ht="15.75" customHeight="1">
      <c r="A109" s="39"/>
      <c r="B109" s="40"/>
      <c r="C109" s="40"/>
      <c r="D109" s="1"/>
      <c r="E109" s="1"/>
      <c r="F109" s="1"/>
      <c r="G109" s="1"/>
      <c r="H109" s="1"/>
      <c r="I109" s="1"/>
      <c r="J109" s="1"/>
      <c r="K109" s="1"/>
      <c r="L109" s="1"/>
      <c r="M109" s="1"/>
      <c r="N109" s="1"/>
      <c r="O109" s="3"/>
      <c r="P109" s="3"/>
      <c r="Q109" s="3"/>
      <c r="R109" s="3"/>
      <c r="S109" s="3"/>
      <c r="T109" s="3"/>
      <c r="U109" s="3"/>
      <c r="V109" s="3"/>
      <c r="W109" s="3"/>
      <c r="X109" s="3"/>
      <c r="Y109" s="3"/>
      <c r="Z109" s="3"/>
      <c r="AA109" s="3"/>
      <c r="AB109" s="3"/>
      <c r="AC109" s="3"/>
      <c r="AD109" s="3"/>
      <c r="AE109" s="3"/>
      <c r="AF109" s="3"/>
    </row>
    <row r="110" spans="1:32" ht="15.75" customHeight="1">
      <c r="A110" s="39"/>
      <c r="B110" s="40"/>
      <c r="C110" s="40"/>
      <c r="D110" s="1"/>
      <c r="E110" s="1"/>
      <c r="F110" s="1"/>
      <c r="G110" s="1"/>
      <c r="H110" s="1"/>
      <c r="I110" s="1"/>
      <c r="J110" s="1"/>
      <c r="K110" s="1"/>
      <c r="L110" s="1"/>
      <c r="M110" s="1"/>
      <c r="N110" s="1"/>
      <c r="O110" s="3"/>
      <c r="P110" s="3"/>
      <c r="Q110" s="3"/>
      <c r="R110" s="3"/>
      <c r="S110" s="3"/>
      <c r="T110" s="3"/>
      <c r="U110" s="3"/>
      <c r="V110" s="3"/>
      <c r="W110" s="3"/>
      <c r="X110" s="3"/>
      <c r="Y110" s="3"/>
      <c r="Z110" s="3"/>
      <c r="AA110" s="3"/>
      <c r="AB110" s="3"/>
      <c r="AC110" s="3"/>
      <c r="AD110" s="3"/>
      <c r="AE110" s="3"/>
      <c r="AF110" s="3"/>
    </row>
    <row r="111" spans="1:32" ht="15.75" customHeight="1">
      <c r="A111" s="39"/>
      <c r="B111" s="40"/>
      <c r="C111" s="40"/>
      <c r="D111" s="1"/>
      <c r="E111" s="1"/>
      <c r="F111" s="1"/>
      <c r="G111" s="1"/>
      <c r="H111" s="1"/>
      <c r="I111" s="1"/>
      <c r="J111" s="1"/>
      <c r="K111" s="1"/>
      <c r="L111" s="1"/>
      <c r="M111" s="1"/>
      <c r="N111" s="1"/>
      <c r="O111" s="3"/>
      <c r="P111" s="3"/>
      <c r="Q111" s="3"/>
      <c r="R111" s="3"/>
      <c r="S111" s="3"/>
      <c r="T111" s="3"/>
      <c r="U111" s="3"/>
      <c r="V111" s="3"/>
      <c r="W111" s="3"/>
      <c r="X111" s="3"/>
      <c r="Y111" s="3"/>
      <c r="Z111" s="3"/>
      <c r="AA111" s="3"/>
      <c r="AB111" s="3"/>
      <c r="AC111" s="3"/>
      <c r="AD111" s="3"/>
      <c r="AE111" s="3"/>
      <c r="AF111" s="3"/>
    </row>
    <row r="112" spans="1:32" ht="15.75" customHeight="1">
      <c r="A112" s="39"/>
      <c r="B112" s="40"/>
      <c r="C112" s="40"/>
      <c r="D112" s="1"/>
      <c r="E112" s="1"/>
      <c r="F112" s="1"/>
      <c r="G112" s="1"/>
      <c r="H112" s="1"/>
      <c r="I112" s="1"/>
      <c r="J112" s="1"/>
      <c r="K112" s="1"/>
      <c r="L112" s="1"/>
      <c r="M112" s="1"/>
      <c r="N112" s="1"/>
      <c r="O112" s="3"/>
      <c r="P112" s="3"/>
      <c r="Q112" s="3"/>
      <c r="R112" s="3"/>
      <c r="S112" s="3"/>
      <c r="T112" s="3"/>
      <c r="U112" s="3"/>
      <c r="V112" s="3"/>
      <c r="W112" s="3"/>
      <c r="X112" s="3"/>
      <c r="Y112" s="3"/>
      <c r="Z112" s="3"/>
      <c r="AA112" s="3"/>
      <c r="AB112" s="3"/>
      <c r="AC112" s="3"/>
      <c r="AD112" s="3"/>
      <c r="AE112" s="3"/>
      <c r="AF112" s="3"/>
    </row>
    <row r="113" spans="1:32" ht="15.75" customHeight="1">
      <c r="A113" s="39"/>
      <c r="B113" s="40"/>
      <c r="C113" s="40"/>
      <c r="D113" s="1"/>
      <c r="E113" s="1"/>
      <c r="F113" s="1"/>
      <c r="G113" s="1"/>
      <c r="H113" s="1"/>
      <c r="I113" s="1"/>
      <c r="J113" s="1"/>
      <c r="K113" s="1"/>
      <c r="L113" s="1"/>
      <c r="M113" s="1"/>
      <c r="N113" s="1"/>
      <c r="O113" s="3"/>
      <c r="P113" s="3"/>
      <c r="Q113" s="3"/>
      <c r="R113" s="3"/>
      <c r="S113" s="3"/>
      <c r="T113" s="3"/>
      <c r="U113" s="3"/>
      <c r="V113" s="3"/>
      <c r="W113" s="3"/>
      <c r="X113" s="3"/>
      <c r="Y113" s="3"/>
      <c r="Z113" s="3"/>
      <c r="AA113" s="3"/>
      <c r="AB113" s="3"/>
      <c r="AC113" s="3"/>
      <c r="AD113" s="3"/>
      <c r="AE113" s="3"/>
      <c r="AF113" s="3"/>
    </row>
    <row r="114" spans="1:32" ht="15.75" customHeight="1">
      <c r="A114" s="39"/>
      <c r="B114" s="40"/>
      <c r="C114" s="40"/>
      <c r="D114" s="1"/>
      <c r="E114" s="1"/>
      <c r="F114" s="1"/>
      <c r="G114" s="1"/>
      <c r="H114" s="1"/>
      <c r="I114" s="1"/>
      <c r="J114" s="1"/>
      <c r="K114" s="1"/>
      <c r="L114" s="1"/>
      <c r="M114" s="1"/>
      <c r="N114" s="1"/>
      <c r="O114" s="3"/>
      <c r="P114" s="3"/>
      <c r="Q114" s="3"/>
      <c r="R114" s="3"/>
      <c r="S114" s="3"/>
      <c r="T114" s="3"/>
      <c r="U114" s="3"/>
      <c r="V114" s="3"/>
      <c r="W114" s="3"/>
      <c r="X114" s="3"/>
      <c r="Y114" s="3"/>
      <c r="Z114" s="3"/>
      <c r="AA114" s="3"/>
      <c r="AB114" s="3"/>
      <c r="AC114" s="3"/>
      <c r="AD114" s="3"/>
      <c r="AE114" s="3"/>
      <c r="AF114" s="3"/>
    </row>
    <row r="115" spans="1:32" ht="15.75" customHeight="1">
      <c r="A115" s="39"/>
      <c r="B115" s="40"/>
      <c r="C115" s="40"/>
      <c r="D115" s="1"/>
      <c r="E115" s="1"/>
      <c r="F115" s="1"/>
      <c r="G115" s="1"/>
      <c r="H115" s="1"/>
      <c r="I115" s="1"/>
      <c r="J115" s="1"/>
      <c r="K115" s="1"/>
      <c r="L115" s="1"/>
      <c r="M115" s="1"/>
      <c r="N115" s="1"/>
      <c r="O115" s="3"/>
      <c r="P115" s="3"/>
      <c r="Q115" s="3"/>
      <c r="R115" s="3"/>
      <c r="S115" s="3"/>
      <c r="T115" s="3"/>
      <c r="U115" s="3"/>
      <c r="V115" s="3"/>
      <c r="W115" s="3"/>
      <c r="X115" s="3"/>
      <c r="Y115" s="3"/>
      <c r="Z115" s="3"/>
      <c r="AA115" s="3"/>
      <c r="AB115" s="3"/>
      <c r="AC115" s="3"/>
      <c r="AD115" s="3"/>
      <c r="AE115" s="3"/>
      <c r="AF115" s="3"/>
    </row>
    <row r="116" spans="1:32" ht="15.75" customHeight="1">
      <c r="A116" s="39"/>
      <c r="B116" s="40"/>
      <c r="C116" s="40"/>
      <c r="D116" s="1"/>
      <c r="E116" s="1"/>
      <c r="F116" s="1"/>
      <c r="G116" s="1"/>
      <c r="H116" s="1"/>
      <c r="I116" s="1"/>
      <c r="J116" s="1"/>
      <c r="K116" s="1"/>
      <c r="L116" s="1"/>
      <c r="M116" s="1"/>
      <c r="N116" s="1"/>
      <c r="O116" s="3"/>
      <c r="P116" s="3"/>
      <c r="Q116" s="3"/>
      <c r="R116" s="3"/>
      <c r="S116" s="3"/>
      <c r="T116" s="3"/>
      <c r="U116" s="3"/>
      <c r="V116" s="3"/>
      <c r="W116" s="3"/>
      <c r="X116" s="3"/>
      <c r="Y116" s="3"/>
      <c r="Z116" s="3"/>
      <c r="AA116" s="3"/>
      <c r="AB116" s="3"/>
      <c r="AC116" s="3"/>
      <c r="AD116" s="3"/>
      <c r="AE116" s="3"/>
      <c r="AF116" s="3"/>
    </row>
    <row r="117" spans="1:32" ht="15.75" customHeight="1">
      <c r="A117" s="39"/>
      <c r="B117" s="40"/>
      <c r="C117" s="40"/>
      <c r="D117" s="1"/>
      <c r="E117" s="1"/>
      <c r="F117" s="1"/>
      <c r="G117" s="1"/>
      <c r="H117" s="1"/>
      <c r="I117" s="1"/>
      <c r="J117" s="1"/>
      <c r="K117" s="1"/>
      <c r="L117" s="1"/>
      <c r="M117" s="1"/>
      <c r="N117" s="1"/>
      <c r="O117" s="3"/>
      <c r="P117" s="3"/>
      <c r="Q117" s="3"/>
      <c r="R117" s="3"/>
      <c r="S117" s="3"/>
      <c r="T117" s="3"/>
      <c r="U117" s="3"/>
      <c r="V117" s="3"/>
      <c r="W117" s="3"/>
      <c r="X117" s="3"/>
      <c r="Y117" s="3"/>
      <c r="Z117" s="3"/>
      <c r="AA117" s="3"/>
      <c r="AB117" s="3"/>
      <c r="AC117" s="3"/>
      <c r="AD117" s="3"/>
      <c r="AE117" s="3"/>
      <c r="AF117" s="3"/>
    </row>
    <row r="118" spans="1:32" ht="15.75" customHeight="1">
      <c r="A118" s="39"/>
      <c r="B118" s="40"/>
      <c r="C118" s="40"/>
      <c r="D118" s="1"/>
      <c r="E118" s="1"/>
      <c r="F118" s="1"/>
      <c r="G118" s="1"/>
      <c r="H118" s="1"/>
      <c r="I118" s="1"/>
      <c r="J118" s="1"/>
      <c r="K118" s="1"/>
      <c r="L118" s="1"/>
      <c r="M118" s="1"/>
      <c r="N118" s="1"/>
      <c r="O118" s="3"/>
      <c r="P118" s="3"/>
      <c r="Q118" s="3"/>
      <c r="R118" s="3"/>
      <c r="S118" s="3"/>
      <c r="T118" s="3"/>
      <c r="U118" s="3"/>
      <c r="V118" s="3"/>
      <c r="W118" s="3"/>
      <c r="X118" s="3"/>
      <c r="Y118" s="3"/>
      <c r="Z118" s="3"/>
      <c r="AA118" s="3"/>
      <c r="AB118" s="3"/>
      <c r="AC118" s="3"/>
      <c r="AD118" s="3"/>
      <c r="AE118" s="3"/>
      <c r="AF118" s="3"/>
    </row>
    <row r="119" spans="1:32" ht="15.75" customHeight="1">
      <c r="A119" s="39"/>
      <c r="B119" s="40"/>
      <c r="C119" s="40"/>
      <c r="D119" s="1"/>
      <c r="E119" s="1"/>
      <c r="F119" s="1"/>
      <c r="G119" s="1"/>
      <c r="H119" s="1"/>
      <c r="I119" s="1"/>
      <c r="J119" s="1"/>
      <c r="K119" s="1"/>
      <c r="L119" s="1"/>
      <c r="M119" s="1"/>
      <c r="N119" s="1"/>
      <c r="O119" s="3"/>
      <c r="P119" s="3"/>
      <c r="Q119" s="3"/>
      <c r="R119" s="3"/>
      <c r="S119" s="3"/>
      <c r="T119" s="3"/>
      <c r="U119" s="3"/>
      <c r="V119" s="3"/>
      <c r="W119" s="3"/>
      <c r="X119" s="3"/>
      <c r="Y119" s="3"/>
      <c r="Z119" s="3"/>
      <c r="AA119" s="3"/>
      <c r="AB119" s="3"/>
      <c r="AC119" s="3"/>
      <c r="AD119" s="3"/>
      <c r="AE119" s="3"/>
      <c r="AF119" s="3"/>
    </row>
    <row r="120" spans="1:32" ht="15.75" customHeight="1">
      <c r="A120" s="39"/>
      <c r="B120" s="40"/>
      <c r="C120" s="40"/>
      <c r="D120" s="1"/>
      <c r="E120" s="1"/>
      <c r="F120" s="1"/>
      <c r="G120" s="1"/>
      <c r="H120" s="1"/>
      <c r="I120" s="1"/>
      <c r="J120" s="1"/>
      <c r="K120" s="1"/>
      <c r="L120" s="1"/>
      <c r="M120" s="1"/>
      <c r="N120" s="1"/>
      <c r="O120" s="3"/>
      <c r="P120" s="3"/>
      <c r="Q120" s="3"/>
      <c r="R120" s="3"/>
      <c r="S120" s="3"/>
      <c r="T120" s="3"/>
      <c r="U120" s="3"/>
      <c r="V120" s="3"/>
      <c r="W120" s="3"/>
      <c r="X120" s="3"/>
      <c r="Y120" s="3"/>
      <c r="Z120" s="3"/>
      <c r="AA120" s="3"/>
      <c r="AB120" s="3"/>
      <c r="AC120" s="3"/>
      <c r="AD120" s="3"/>
      <c r="AE120" s="3"/>
      <c r="AF120" s="3"/>
    </row>
    <row r="121" spans="1:32" ht="15.75" customHeight="1">
      <c r="A121" s="39"/>
      <c r="B121" s="40"/>
      <c r="C121" s="40"/>
      <c r="D121" s="1"/>
      <c r="E121" s="1"/>
      <c r="F121" s="1"/>
      <c r="G121" s="1"/>
      <c r="H121" s="1"/>
      <c r="I121" s="1"/>
      <c r="J121" s="1"/>
      <c r="K121" s="1"/>
      <c r="L121" s="1"/>
      <c r="M121" s="1"/>
      <c r="N121" s="1"/>
      <c r="O121" s="3"/>
      <c r="P121" s="3"/>
      <c r="Q121" s="3"/>
      <c r="R121" s="3"/>
      <c r="S121" s="3"/>
      <c r="T121" s="3"/>
      <c r="U121" s="3"/>
      <c r="V121" s="3"/>
      <c r="W121" s="3"/>
      <c r="X121" s="3"/>
      <c r="Y121" s="3"/>
      <c r="Z121" s="3"/>
      <c r="AA121" s="3"/>
      <c r="AB121" s="3"/>
      <c r="AC121" s="3"/>
      <c r="AD121" s="3"/>
      <c r="AE121" s="3"/>
      <c r="AF121" s="3"/>
    </row>
    <row r="122" spans="1:32" ht="15.75" customHeight="1">
      <c r="A122" s="39"/>
      <c r="B122" s="40"/>
      <c r="C122" s="40"/>
      <c r="D122" s="1"/>
      <c r="E122" s="1"/>
      <c r="F122" s="1"/>
      <c r="G122" s="1"/>
      <c r="H122" s="1"/>
      <c r="I122" s="1"/>
      <c r="J122" s="1"/>
      <c r="K122" s="1"/>
      <c r="L122" s="1"/>
      <c r="M122" s="1"/>
      <c r="N122" s="1"/>
      <c r="O122" s="3"/>
      <c r="P122" s="3"/>
      <c r="Q122" s="3"/>
      <c r="R122" s="3"/>
      <c r="S122" s="3"/>
      <c r="T122" s="3"/>
      <c r="U122" s="3"/>
      <c r="V122" s="3"/>
      <c r="W122" s="3"/>
      <c r="X122" s="3"/>
      <c r="Y122" s="3"/>
      <c r="Z122" s="3"/>
      <c r="AA122" s="3"/>
      <c r="AB122" s="3"/>
      <c r="AC122" s="3"/>
      <c r="AD122" s="3"/>
      <c r="AE122" s="3"/>
      <c r="AF122" s="3"/>
    </row>
    <row r="123" spans="1:32" ht="15.75" customHeight="1">
      <c r="A123" s="39"/>
      <c r="B123" s="40"/>
      <c r="C123" s="40"/>
      <c r="D123" s="1"/>
      <c r="E123" s="1"/>
      <c r="F123" s="1"/>
      <c r="G123" s="1"/>
      <c r="H123" s="1"/>
      <c r="I123" s="1"/>
      <c r="J123" s="1"/>
      <c r="K123" s="1"/>
      <c r="L123" s="1"/>
      <c r="M123" s="1"/>
      <c r="N123" s="1"/>
      <c r="O123" s="3"/>
      <c r="P123" s="3"/>
      <c r="Q123" s="3"/>
      <c r="R123" s="3"/>
      <c r="S123" s="3"/>
      <c r="T123" s="3"/>
      <c r="U123" s="3"/>
      <c r="V123" s="3"/>
      <c r="W123" s="3"/>
      <c r="X123" s="3"/>
      <c r="Y123" s="3"/>
      <c r="Z123" s="3"/>
      <c r="AA123" s="3"/>
      <c r="AB123" s="3"/>
      <c r="AC123" s="3"/>
      <c r="AD123" s="3"/>
      <c r="AE123" s="3"/>
      <c r="AF123" s="3"/>
    </row>
    <row r="124" spans="1:32" ht="15.75" customHeight="1">
      <c r="A124" s="39"/>
      <c r="B124" s="40"/>
      <c r="C124" s="40"/>
      <c r="D124" s="1"/>
      <c r="E124" s="1"/>
      <c r="F124" s="1"/>
      <c r="G124" s="1"/>
      <c r="H124" s="1"/>
      <c r="I124" s="1"/>
      <c r="J124" s="1"/>
      <c r="K124" s="1"/>
      <c r="L124" s="1"/>
      <c r="M124" s="1"/>
      <c r="N124" s="1"/>
      <c r="O124" s="3"/>
      <c r="P124" s="3"/>
      <c r="Q124" s="3"/>
      <c r="R124" s="3"/>
      <c r="S124" s="3"/>
      <c r="T124" s="3"/>
      <c r="U124" s="3"/>
      <c r="V124" s="3"/>
      <c r="W124" s="3"/>
      <c r="X124" s="3"/>
      <c r="Y124" s="3"/>
      <c r="Z124" s="3"/>
      <c r="AA124" s="3"/>
      <c r="AB124" s="3"/>
      <c r="AC124" s="3"/>
      <c r="AD124" s="3"/>
      <c r="AE124" s="3"/>
      <c r="AF124" s="3"/>
    </row>
    <row r="125" spans="1:32" ht="15.75" customHeight="1">
      <c r="A125" s="39"/>
      <c r="B125" s="40"/>
      <c r="C125" s="40"/>
      <c r="D125" s="1"/>
      <c r="E125" s="1"/>
      <c r="F125" s="1"/>
      <c r="G125" s="1"/>
      <c r="H125" s="1"/>
      <c r="I125" s="1"/>
      <c r="J125" s="1"/>
      <c r="K125" s="1"/>
      <c r="L125" s="1"/>
      <c r="M125" s="1"/>
      <c r="N125" s="1"/>
      <c r="O125" s="3"/>
      <c r="P125" s="3"/>
      <c r="Q125" s="3"/>
      <c r="R125" s="3"/>
      <c r="S125" s="3"/>
      <c r="T125" s="3"/>
      <c r="U125" s="3"/>
      <c r="V125" s="3"/>
      <c r="W125" s="3"/>
      <c r="X125" s="3"/>
      <c r="Y125" s="3"/>
      <c r="Z125" s="3"/>
      <c r="AA125" s="3"/>
      <c r="AB125" s="3"/>
      <c r="AC125" s="3"/>
      <c r="AD125" s="3"/>
      <c r="AE125" s="3"/>
      <c r="AF125" s="3"/>
    </row>
    <row r="126" spans="1:32" ht="15.75" customHeight="1">
      <c r="A126" s="39"/>
      <c r="B126" s="40"/>
      <c r="C126" s="40"/>
      <c r="D126" s="1"/>
      <c r="E126" s="1"/>
      <c r="F126" s="1"/>
      <c r="G126" s="1"/>
      <c r="H126" s="1"/>
      <c r="I126" s="1"/>
      <c r="J126" s="1"/>
      <c r="K126" s="1"/>
      <c r="L126" s="1"/>
      <c r="M126" s="1"/>
      <c r="N126" s="1"/>
      <c r="O126" s="3"/>
      <c r="P126" s="3"/>
      <c r="Q126" s="3"/>
      <c r="R126" s="3"/>
      <c r="S126" s="3"/>
      <c r="T126" s="3"/>
      <c r="U126" s="3"/>
      <c r="V126" s="3"/>
      <c r="W126" s="3"/>
      <c r="X126" s="3"/>
      <c r="Y126" s="3"/>
      <c r="Z126" s="3"/>
      <c r="AA126" s="3"/>
      <c r="AB126" s="3"/>
      <c r="AC126" s="3"/>
      <c r="AD126" s="3"/>
      <c r="AE126" s="3"/>
      <c r="AF126" s="3"/>
    </row>
    <row r="127" spans="1:32" ht="15.75" customHeight="1">
      <c r="A127" s="39"/>
      <c r="B127" s="40"/>
      <c r="C127" s="40"/>
      <c r="D127" s="1"/>
      <c r="E127" s="1"/>
      <c r="F127" s="1"/>
      <c r="G127" s="1"/>
      <c r="H127" s="1"/>
      <c r="I127" s="1"/>
      <c r="J127" s="1"/>
      <c r="K127" s="1"/>
      <c r="L127" s="1"/>
      <c r="M127" s="1"/>
      <c r="N127" s="1"/>
      <c r="O127" s="3"/>
      <c r="P127" s="3"/>
      <c r="Q127" s="3"/>
      <c r="R127" s="3"/>
      <c r="S127" s="3"/>
      <c r="T127" s="3"/>
      <c r="U127" s="3"/>
      <c r="V127" s="3"/>
      <c r="W127" s="3"/>
      <c r="X127" s="3"/>
      <c r="Y127" s="3"/>
      <c r="Z127" s="3"/>
      <c r="AA127" s="3"/>
      <c r="AB127" s="3"/>
      <c r="AC127" s="3"/>
      <c r="AD127" s="3"/>
      <c r="AE127" s="3"/>
      <c r="AF127" s="3"/>
    </row>
    <row r="128" spans="1:32" ht="15.75" customHeight="1">
      <c r="A128" s="39"/>
      <c r="B128" s="40"/>
      <c r="C128" s="40"/>
      <c r="D128" s="1"/>
      <c r="E128" s="1"/>
      <c r="F128" s="1"/>
      <c r="G128" s="1"/>
      <c r="H128" s="1"/>
      <c r="I128" s="1"/>
      <c r="J128" s="1"/>
      <c r="K128" s="1"/>
      <c r="L128" s="1"/>
      <c r="M128" s="1"/>
      <c r="N128" s="1"/>
      <c r="O128" s="3"/>
      <c r="P128" s="3"/>
      <c r="Q128" s="3"/>
      <c r="R128" s="3"/>
      <c r="S128" s="3"/>
      <c r="T128" s="3"/>
      <c r="U128" s="3"/>
      <c r="V128" s="3"/>
      <c r="W128" s="3"/>
      <c r="X128" s="3"/>
      <c r="Y128" s="3"/>
      <c r="Z128" s="3"/>
      <c r="AA128" s="3"/>
      <c r="AB128" s="3"/>
      <c r="AC128" s="3"/>
      <c r="AD128" s="3"/>
      <c r="AE128" s="3"/>
      <c r="AF128" s="3"/>
    </row>
    <row r="129" spans="1:32" ht="15.75" customHeight="1">
      <c r="A129" s="39"/>
      <c r="B129" s="40"/>
      <c r="C129" s="40"/>
      <c r="D129" s="1"/>
      <c r="E129" s="1"/>
      <c r="F129" s="1"/>
      <c r="G129" s="1"/>
      <c r="H129" s="1"/>
      <c r="I129" s="1"/>
      <c r="J129" s="1"/>
      <c r="K129" s="1"/>
      <c r="L129" s="1"/>
      <c r="M129" s="1"/>
      <c r="N129" s="1"/>
      <c r="O129" s="3"/>
      <c r="P129" s="3"/>
      <c r="Q129" s="3"/>
      <c r="R129" s="3"/>
      <c r="S129" s="3"/>
      <c r="T129" s="3"/>
      <c r="U129" s="3"/>
      <c r="V129" s="3"/>
      <c r="W129" s="3"/>
      <c r="X129" s="3"/>
      <c r="Y129" s="3"/>
      <c r="Z129" s="3"/>
      <c r="AA129" s="3"/>
      <c r="AB129" s="3"/>
      <c r="AC129" s="3"/>
      <c r="AD129" s="3"/>
      <c r="AE129" s="3"/>
      <c r="AF129" s="3"/>
    </row>
    <row r="130" spans="1:32" ht="15.75" customHeight="1">
      <c r="A130" s="39"/>
      <c r="B130" s="40"/>
      <c r="C130" s="40"/>
      <c r="D130" s="1"/>
      <c r="E130" s="1"/>
      <c r="F130" s="1"/>
      <c r="G130" s="1"/>
      <c r="H130" s="1"/>
      <c r="I130" s="1"/>
      <c r="J130" s="1"/>
      <c r="K130" s="1"/>
      <c r="L130" s="1"/>
      <c r="M130" s="1"/>
      <c r="N130" s="1"/>
      <c r="O130" s="3"/>
      <c r="P130" s="3"/>
      <c r="Q130" s="3"/>
      <c r="R130" s="3"/>
      <c r="S130" s="3"/>
      <c r="T130" s="3"/>
      <c r="U130" s="3"/>
      <c r="V130" s="3"/>
      <c r="W130" s="3"/>
      <c r="X130" s="3"/>
      <c r="Y130" s="3"/>
      <c r="Z130" s="3"/>
      <c r="AA130" s="3"/>
      <c r="AB130" s="3"/>
      <c r="AC130" s="3"/>
      <c r="AD130" s="3"/>
      <c r="AE130" s="3"/>
      <c r="AF130" s="3"/>
    </row>
    <row r="131" spans="1:32" ht="15.75" customHeight="1">
      <c r="A131" s="39"/>
      <c r="B131" s="40"/>
      <c r="C131" s="40"/>
      <c r="D131" s="1"/>
      <c r="E131" s="1"/>
      <c r="F131" s="1"/>
      <c r="G131" s="1"/>
      <c r="H131" s="1"/>
      <c r="I131" s="1"/>
      <c r="J131" s="1"/>
      <c r="K131" s="1"/>
      <c r="L131" s="1"/>
      <c r="M131" s="1"/>
      <c r="N131" s="1"/>
      <c r="O131" s="3"/>
      <c r="P131" s="3"/>
      <c r="Q131" s="3"/>
      <c r="R131" s="3"/>
      <c r="S131" s="3"/>
      <c r="T131" s="3"/>
      <c r="U131" s="3"/>
      <c r="V131" s="3"/>
      <c r="W131" s="3"/>
      <c r="X131" s="3"/>
      <c r="Y131" s="3"/>
      <c r="Z131" s="3"/>
      <c r="AA131" s="3"/>
      <c r="AB131" s="3"/>
      <c r="AC131" s="3"/>
      <c r="AD131" s="3"/>
      <c r="AE131" s="3"/>
      <c r="AF131" s="3"/>
    </row>
    <row r="132" spans="1:32" ht="15.75" customHeight="1">
      <c r="A132" s="39"/>
      <c r="B132" s="40"/>
      <c r="C132" s="40"/>
      <c r="D132" s="1"/>
      <c r="E132" s="1"/>
      <c r="F132" s="1"/>
      <c r="G132" s="1"/>
      <c r="H132" s="1"/>
      <c r="I132" s="1"/>
      <c r="J132" s="1"/>
      <c r="K132" s="1"/>
      <c r="L132" s="1"/>
      <c r="M132" s="1"/>
      <c r="N132" s="1"/>
      <c r="O132" s="3"/>
      <c r="P132" s="3"/>
      <c r="Q132" s="3"/>
      <c r="R132" s="3"/>
      <c r="S132" s="3"/>
      <c r="T132" s="3"/>
      <c r="U132" s="3"/>
      <c r="V132" s="3"/>
      <c r="W132" s="3"/>
      <c r="X132" s="3"/>
      <c r="Y132" s="3"/>
      <c r="Z132" s="3"/>
      <c r="AA132" s="3"/>
      <c r="AB132" s="3"/>
      <c r="AC132" s="3"/>
      <c r="AD132" s="3"/>
      <c r="AE132" s="3"/>
      <c r="AF132" s="3"/>
    </row>
    <row r="133" spans="1:32" ht="15.75" customHeight="1">
      <c r="A133" s="39"/>
      <c r="B133" s="40"/>
      <c r="C133" s="40"/>
      <c r="D133" s="1"/>
      <c r="E133" s="1"/>
      <c r="F133" s="1"/>
      <c r="G133" s="1"/>
      <c r="H133" s="1"/>
      <c r="I133" s="1"/>
      <c r="J133" s="1"/>
      <c r="K133" s="1"/>
      <c r="L133" s="1"/>
      <c r="M133" s="1"/>
      <c r="N133" s="1"/>
      <c r="O133" s="3"/>
      <c r="P133" s="3"/>
      <c r="Q133" s="3"/>
      <c r="R133" s="3"/>
      <c r="S133" s="3"/>
      <c r="T133" s="3"/>
      <c r="U133" s="3"/>
      <c r="V133" s="3"/>
      <c r="W133" s="3"/>
      <c r="X133" s="3"/>
      <c r="Y133" s="3"/>
      <c r="Z133" s="3"/>
      <c r="AA133" s="3"/>
      <c r="AB133" s="3"/>
      <c r="AC133" s="3"/>
      <c r="AD133" s="3"/>
      <c r="AE133" s="3"/>
      <c r="AF133" s="3"/>
    </row>
    <row r="134" spans="1:32" ht="15.75" customHeight="1">
      <c r="A134" s="39"/>
      <c r="B134" s="40"/>
      <c r="C134" s="40"/>
      <c r="D134" s="1"/>
      <c r="E134" s="1"/>
      <c r="F134" s="1"/>
      <c r="G134" s="1"/>
      <c r="H134" s="1"/>
      <c r="I134" s="1"/>
      <c r="J134" s="1"/>
      <c r="K134" s="1"/>
      <c r="L134" s="1"/>
      <c r="M134" s="1"/>
      <c r="N134" s="1"/>
      <c r="O134" s="3"/>
      <c r="P134" s="3"/>
      <c r="Q134" s="3"/>
      <c r="R134" s="3"/>
      <c r="S134" s="3"/>
      <c r="T134" s="3"/>
      <c r="U134" s="3"/>
      <c r="V134" s="3"/>
      <c r="W134" s="3"/>
      <c r="X134" s="3"/>
      <c r="Y134" s="3"/>
      <c r="Z134" s="3"/>
      <c r="AA134" s="3"/>
      <c r="AB134" s="3"/>
      <c r="AC134" s="3"/>
      <c r="AD134" s="3"/>
      <c r="AE134" s="3"/>
      <c r="AF134" s="3"/>
    </row>
    <row r="135" spans="1:32" ht="15.75" customHeight="1">
      <c r="A135" s="39"/>
      <c r="B135" s="40"/>
      <c r="C135" s="40"/>
      <c r="D135" s="1"/>
      <c r="E135" s="1"/>
      <c r="F135" s="1"/>
      <c r="G135" s="1"/>
      <c r="H135" s="1"/>
      <c r="I135" s="1"/>
      <c r="J135" s="1"/>
      <c r="K135" s="1"/>
      <c r="L135" s="1"/>
      <c r="M135" s="1"/>
      <c r="N135" s="1"/>
      <c r="O135" s="3"/>
      <c r="P135" s="3"/>
      <c r="Q135" s="3"/>
      <c r="R135" s="3"/>
      <c r="S135" s="3"/>
      <c r="T135" s="3"/>
      <c r="U135" s="3"/>
      <c r="V135" s="3"/>
      <c r="W135" s="3"/>
      <c r="X135" s="3"/>
      <c r="Y135" s="3"/>
      <c r="Z135" s="3"/>
      <c r="AA135" s="3"/>
      <c r="AB135" s="3"/>
      <c r="AC135" s="3"/>
      <c r="AD135" s="3"/>
      <c r="AE135" s="3"/>
      <c r="AF135" s="3"/>
    </row>
    <row r="136" spans="1:32" ht="15.75" customHeight="1">
      <c r="A136" s="39"/>
      <c r="B136" s="40"/>
      <c r="C136" s="40"/>
      <c r="D136" s="1"/>
      <c r="E136" s="1"/>
      <c r="F136" s="1"/>
      <c r="G136" s="1"/>
      <c r="H136" s="1"/>
      <c r="I136" s="1"/>
      <c r="J136" s="1"/>
      <c r="K136" s="1"/>
      <c r="L136" s="1"/>
      <c r="M136" s="1"/>
      <c r="N136" s="1"/>
      <c r="O136" s="3"/>
      <c r="P136" s="3"/>
      <c r="Q136" s="3"/>
      <c r="R136" s="3"/>
      <c r="S136" s="3"/>
      <c r="T136" s="3"/>
      <c r="U136" s="3"/>
      <c r="V136" s="3"/>
      <c r="W136" s="3"/>
      <c r="X136" s="3"/>
      <c r="Y136" s="3"/>
      <c r="Z136" s="3"/>
      <c r="AA136" s="3"/>
      <c r="AB136" s="3"/>
      <c r="AC136" s="3"/>
      <c r="AD136" s="3"/>
      <c r="AE136" s="3"/>
      <c r="AF136" s="3"/>
    </row>
    <row r="137" spans="1:32" ht="15.75" customHeight="1">
      <c r="A137" s="39"/>
      <c r="B137" s="40"/>
      <c r="C137" s="40"/>
      <c r="D137" s="1"/>
      <c r="E137" s="1"/>
      <c r="F137" s="1"/>
      <c r="G137" s="1"/>
      <c r="H137" s="1"/>
      <c r="I137" s="1"/>
      <c r="J137" s="1"/>
      <c r="K137" s="1"/>
      <c r="L137" s="1"/>
      <c r="M137" s="1"/>
      <c r="N137" s="1"/>
      <c r="O137" s="3"/>
      <c r="P137" s="3"/>
      <c r="Q137" s="3"/>
      <c r="R137" s="3"/>
      <c r="S137" s="3"/>
      <c r="T137" s="3"/>
      <c r="U137" s="3"/>
      <c r="V137" s="3"/>
      <c r="W137" s="3"/>
      <c r="X137" s="3"/>
      <c r="Y137" s="3"/>
      <c r="Z137" s="3"/>
      <c r="AA137" s="3"/>
      <c r="AB137" s="3"/>
      <c r="AC137" s="3"/>
      <c r="AD137" s="3"/>
      <c r="AE137" s="3"/>
      <c r="AF137" s="3"/>
    </row>
    <row r="138" spans="1:32" ht="15.75" customHeight="1">
      <c r="A138" s="39"/>
      <c r="B138" s="40"/>
      <c r="C138" s="40"/>
      <c r="D138" s="1"/>
      <c r="E138" s="1"/>
      <c r="F138" s="1"/>
      <c r="G138" s="1"/>
      <c r="H138" s="1"/>
      <c r="I138" s="1"/>
      <c r="J138" s="1"/>
      <c r="K138" s="1"/>
      <c r="L138" s="1"/>
      <c r="M138" s="1"/>
      <c r="N138" s="1"/>
      <c r="O138" s="3"/>
      <c r="P138" s="3"/>
      <c r="Q138" s="3"/>
      <c r="R138" s="3"/>
      <c r="S138" s="3"/>
      <c r="T138" s="3"/>
      <c r="U138" s="3"/>
      <c r="V138" s="3"/>
      <c r="W138" s="3"/>
      <c r="X138" s="3"/>
      <c r="Y138" s="3"/>
      <c r="Z138" s="3"/>
      <c r="AA138" s="3"/>
      <c r="AB138" s="3"/>
      <c r="AC138" s="3"/>
      <c r="AD138" s="3"/>
      <c r="AE138" s="3"/>
      <c r="AF138" s="3"/>
    </row>
    <row r="139" spans="1:32" ht="15.75" customHeight="1">
      <c r="A139" s="39"/>
      <c r="B139" s="40"/>
      <c r="C139" s="40"/>
      <c r="D139" s="1"/>
      <c r="E139" s="1"/>
      <c r="F139" s="1"/>
      <c r="G139" s="1"/>
      <c r="H139" s="1"/>
      <c r="I139" s="1"/>
      <c r="J139" s="1"/>
      <c r="K139" s="1"/>
      <c r="L139" s="1"/>
      <c r="M139" s="1"/>
      <c r="N139" s="1"/>
      <c r="O139" s="3"/>
      <c r="P139" s="3"/>
      <c r="Q139" s="3"/>
      <c r="R139" s="3"/>
      <c r="S139" s="3"/>
      <c r="T139" s="3"/>
      <c r="U139" s="3"/>
      <c r="V139" s="3"/>
      <c r="W139" s="3"/>
      <c r="X139" s="3"/>
      <c r="Y139" s="3"/>
      <c r="Z139" s="3"/>
      <c r="AA139" s="3"/>
      <c r="AB139" s="3"/>
      <c r="AC139" s="3"/>
      <c r="AD139" s="3"/>
      <c r="AE139" s="3"/>
      <c r="AF139" s="3"/>
    </row>
    <row r="140" spans="1:32" ht="15.75" customHeight="1">
      <c r="A140" s="39"/>
      <c r="B140" s="40"/>
      <c r="C140" s="40"/>
      <c r="D140" s="1"/>
      <c r="E140" s="1"/>
      <c r="F140" s="1"/>
      <c r="G140" s="1"/>
      <c r="H140" s="1"/>
      <c r="I140" s="1"/>
      <c r="J140" s="1"/>
      <c r="K140" s="1"/>
      <c r="L140" s="1"/>
      <c r="M140" s="1"/>
      <c r="N140" s="1"/>
      <c r="O140" s="3"/>
      <c r="P140" s="3"/>
      <c r="Q140" s="3"/>
      <c r="R140" s="3"/>
      <c r="S140" s="3"/>
      <c r="T140" s="3"/>
      <c r="U140" s="3"/>
      <c r="V140" s="3"/>
      <c r="W140" s="3"/>
      <c r="X140" s="3"/>
      <c r="Y140" s="3"/>
      <c r="Z140" s="3"/>
      <c r="AA140" s="3"/>
      <c r="AB140" s="3"/>
      <c r="AC140" s="3"/>
      <c r="AD140" s="3"/>
      <c r="AE140" s="3"/>
      <c r="AF140" s="3"/>
    </row>
    <row r="141" spans="1:32" ht="15.75" customHeight="1">
      <c r="A141" s="39"/>
      <c r="B141" s="40"/>
      <c r="C141" s="40"/>
      <c r="D141" s="1"/>
      <c r="E141" s="1"/>
      <c r="F141" s="1"/>
      <c r="G141" s="1"/>
      <c r="H141" s="1"/>
      <c r="I141" s="1"/>
      <c r="J141" s="1"/>
      <c r="K141" s="1"/>
      <c r="L141" s="1"/>
      <c r="M141" s="1"/>
      <c r="N141" s="1"/>
      <c r="O141" s="3"/>
      <c r="P141" s="3"/>
      <c r="Q141" s="3"/>
      <c r="R141" s="3"/>
      <c r="S141" s="3"/>
      <c r="T141" s="3"/>
      <c r="U141" s="3"/>
      <c r="V141" s="3"/>
      <c r="W141" s="3"/>
      <c r="X141" s="3"/>
      <c r="Y141" s="3"/>
      <c r="Z141" s="3"/>
      <c r="AA141" s="3"/>
      <c r="AB141" s="3"/>
      <c r="AC141" s="3"/>
      <c r="AD141" s="3"/>
      <c r="AE141" s="3"/>
      <c r="AF141" s="3"/>
    </row>
    <row r="142" spans="1:32" ht="15.75" customHeight="1">
      <c r="A142" s="39"/>
      <c r="B142" s="40"/>
      <c r="C142" s="40"/>
      <c r="D142" s="1"/>
      <c r="E142" s="1"/>
      <c r="F142" s="1"/>
      <c r="G142" s="1"/>
      <c r="H142" s="1"/>
      <c r="I142" s="1"/>
      <c r="J142" s="1"/>
      <c r="K142" s="1"/>
      <c r="L142" s="1"/>
      <c r="M142" s="1"/>
      <c r="N142" s="1"/>
      <c r="O142" s="3"/>
      <c r="P142" s="3"/>
      <c r="Q142" s="3"/>
      <c r="R142" s="3"/>
      <c r="S142" s="3"/>
      <c r="T142" s="3"/>
      <c r="U142" s="3"/>
      <c r="V142" s="3"/>
      <c r="W142" s="3"/>
      <c r="X142" s="3"/>
      <c r="Y142" s="3"/>
      <c r="Z142" s="3"/>
      <c r="AA142" s="3"/>
      <c r="AB142" s="3"/>
      <c r="AC142" s="3"/>
      <c r="AD142" s="3"/>
      <c r="AE142" s="3"/>
      <c r="AF142" s="3"/>
    </row>
    <row r="143" spans="1:32" ht="15.75" customHeight="1">
      <c r="A143" s="39"/>
      <c r="B143" s="40"/>
      <c r="C143" s="40"/>
      <c r="D143" s="1"/>
      <c r="E143" s="1"/>
      <c r="F143" s="1"/>
      <c r="G143" s="1"/>
      <c r="H143" s="1"/>
      <c r="I143" s="1"/>
      <c r="J143" s="1"/>
      <c r="K143" s="1"/>
      <c r="L143" s="1"/>
      <c r="M143" s="1"/>
      <c r="N143" s="1"/>
      <c r="O143" s="3"/>
      <c r="P143" s="3"/>
      <c r="Q143" s="3"/>
      <c r="R143" s="3"/>
      <c r="S143" s="3"/>
      <c r="T143" s="3"/>
      <c r="U143" s="3"/>
      <c r="V143" s="3"/>
      <c r="W143" s="3"/>
      <c r="X143" s="3"/>
      <c r="Y143" s="3"/>
      <c r="Z143" s="3"/>
      <c r="AA143" s="3"/>
      <c r="AB143" s="3"/>
      <c r="AC143" s="3"/>
      <c r="AD143" s="3"/>
      <c r="AE143" s="3"/>
      <c r="AF143" s="3"/>
    </row>
    <row r="144" spans="1:32" ht="15.75" customHeight="1">
      <c r="A144" s="39"/>
      <c r="B144" s="40"/>
      <c r="C144" s="40"/>
      <c r="D144" s="1"/>
      <c r="E144" s="1"/>
      <c r="F144" s="1"/>
      <c r="G144" s="1"/>
      <c r="H144" s="1"/>
      <c r="I144" s="1"/>
      <c r="J144" s="1"/>
      <c r="K144" s="1"/>
      <c r="L144" s="1"/>
      <c r="M144" s="1"/>
      <c r="N144" s="1"/>
      <c r="O144" s="3"/>
      <c r="P144" s="3"/>
      <c r="Q144" s="3"/>
      <c r="R144" s="3"/>
      <c r="S144" s="3"/>
      <c r="T144" s="3"/>
      <c r="U144" s="3"/>
      <c r="V144" s="3"/>
      <c r="W144" s="3"/>
      <c r="X144" s="3"/>
      <c r="Y144" s="3"/>
      <c r="Z144" s="3"/>
      <c r="AA144" s="3"/>
      <c r="AB144" s="3"/>
      <c r="AC144" s="3"/>
      <c r="AD144" s="3"/>
      <c r="AE144" s="3"/>
      <c r="AF144" s="3"/>
    </row>
    <row r="145" spans="1:32" ht="15.75" customHeight="1">
      <c r="A145" s="39"/>
      <c r="B145" s="40"/>
      <c r="C145" s="40"/>
      <c r="D145" s="1"/>
      <c r="E145" s="1"/>
      <c r="F145" s="1"/>
      <c r="G145" s="1"/>
      <c r="H145" s="1"/>
      <c r="I145" s="1"/>
      <c r="J145" s="1"/>
      <c r="K145" s="1"/>
      <c r="L145" s="1"/>
      <c r="M145" s="1"/>
      <c r="N145" s="1"/>
      <c r="O145" s="3"/>
      <c r="P145" s="3"/>
      <c r="Q145" s="3"/>
      <c r="R145" s="3"/>
      <c r="S145" s="3"/>
      <c r="T145" s="3"/>
      <c r="U145" s="3"/>
      <c r="V145" s="3"/>
      <c r="W145" s="3"/>
      <c r="X145" s="3"/>
      <c r="Y145" s="3"/>
      <c r="Z145" s="3"/>
      <c r="AA145" s="3"/>
      <c r="AB145" s="3"/>
      <c r="AC145" s="3"/>
      <c r="AD145" s="3"/>
      <c r="AE145" s="3"/>
      <c r="AF145" s="3"/>
    </row>
    <row r="146" spans="1:32" ht="15.75" customHeight="1">
      <c r="A146" s="39"/>
      <c r="B146" s="40"/>
      <c r="C146" s="40"/>
      <c r="D146" s="1"/>
      <c r="E146" s="1"/>
      <c r="F146" s="1"/>
      <c r="G146" s="1"/>
      <c r="H146" s="1"/>
      <c r="I146" s="1"/>
      <c r="J146" s="1"/>
      <c r="K146" s="1"/>
      <c r="L146" s="1"/>
      <c r="M146" s="1"/>
      <c r="N146" s="1"/>
      <c r="O146" s="3"/>
      <c r="P146" s="3"/>
      <c r="Q146" s="3"/>
      <c r="R146" s="3"/>
      <c r="S146" s="3"/>
      <c r="T146" s="3"/>
      <c r="U146" s="3"/>
      <c r="V146" s="3"/>
      <c r="W146" s="3"/>
      <c r="X146" s="3"/>
      <c r="Y146" s="3"/>
      <c r="Z146" s="3"/>
      <c r="AA146" s="3"/>
      <c r="AB146" s="3"/>
      <c r="AC146" s="3"/>
      <c r="AD146" s="3"/>
      <c r="AE146" s="3"/>
      <c r="AF146" s="3"/>
    </row>
    <row r="147" spans="1:32" ht="15.75" customHeight="1">
      <c r="A147" s="39"/>
      <c r="B147" s="40"/>
      <c r="C147" s="40"/>
      <c r="D147" s="1"/>
      <c r="E147" s="1"/>
      <c r="F147" s="1"/>
      <c r="G147" s="1"/>
      <c r="H147" s="1"/>
      <c r="I147" s="1"/>
      <c r="J147" s="1"/>
      <c r="K147" s="1"/>
      <c r="L147" s="1"/>
      <c r="M147" s="1"/>
      <c r="N147" s="1"/>
      <c r="O147" s="3"/>
      <c r="P147" s="3"/>
      <c r="Q147" s="3"/>
      <c r="R147" s="3"/>
      <c r="S147" s="3"/>
      <c r="T147" s="3"/>
      <c r="U147" s="3"/>
      <c r="V147" s="3"/>
      <c r="W147" s="3"/>
      <c r="X147" s="3"/>
      <c r="Y147" s="3"/>
      <c r="Z147" s="3"/>
      <c r="AA147" s="3"/>
      <c r="AB147" s="3"/>
      <c r="AC147" s="3"/>
      <c r="AD147" s="3"/>
      <c r="AE147" s="3"/>
      <c r="AF147" s="3"/>
    </row>
    <row r="148" spans="1:32" ht="15.75" customHeight="1">
      <c r="A148" s="39"/>
      <c r="B148" s="40"/>
      <c r="C148" s="40"/>
      <c r="D148" s="1"/>
      <c r="E148" s="1"/>
      <c r="F148" s="1"/>
      <c r="G148" s="1"/>
      <c r="H148" s="1"/>
      <c r="I148" s="1"/>
      <c r="J148" s="1"/>
      <c r="K148" s="1"/>
      <c r="L148" s="1"/>
      <c r="M148" s="1"/>
      <c r="N148" s="1"/>
      <c r="O148" s="3"/>
      <c r="P148" s="3"/>
      <c r="Q148" s="3"/>
      <c r="R148" s="3"/>
      <c r="S148" s="3"/>
      <c r="T148" s="3"/>
      <c r="U148" s="3"/>
      <c r="V148" s="3"/>
      <c r="W148" s="3"/>
      <c r="X148" s="3"/>
      <c r="Y148" s="3"/>
      <c r="Z148" s="3"/>
      <c r="AA148" s="3"/>
      <c r="AB148" s="3"/>
      <c r="AC148" s="3"/>
      <c r="AD148" s="3"/>
      <c r="AE148" s="3"/>
      <c r="AF148" s="3"/>
    </row>
    <row r="149" spans="1:32" ht="15.75" customHeight="1">
      <c r="A149" s="39"/>
      <c r="B149" s="40"/>
      <c r="C149" s="40"/>
      <c r="D149" s="1"/>
      <c r="E149" s="1"/>
      <c r="F149" s="1"/>
      <c r="G149" s="1"/>
      <c r="H149" s="1"/>
      <c r="I149" s="1"/>
      <c r="J149" s="1"/>
      <c r="K149" s="1"/>
      <c r="L149" s="1"/>
      <c r="M149" s="1"/>
      <c r="N149" s="1"/>
      <c r="O149" s="3"/>
      <c r="P149" s="3"/>
      <c r="Q149" s="3"/>
      <c r="R149" s="3"/>
      <c r="S149" s="3"/>
      <c r="T149" s="3"/>
      <c r="U149" s="3"/>
      <c r="V149" s="3"/>
      <c r="W149" s="3"/>
      <c r="X149" s="3"/>
      <c r="Y149" s="3"/>
      <c r="Z149" s="3"/>
      <c r="AA149" s="3"/>
      <c r="AB149" s="3"/>
      <c r="AC149" s="3"/>
      <c r="AD149" s="3"/>
      <c r="AE149" s="3"/>
      <c r="AF149" s="3"/>
    </row>
    <row r="150" spans="1:32" ht="15.75" customHeight="1">
      <c r="A150" s="39"/>
      <c r="B150" s="40"/>
      <c r="C150" s="40"/>
      <c r="D150" s="1"/>
      <c r="E150" s="1"/>
      <c r="F150" s="1"/>
      <c r="G150" s="1"/>
      <c r="H150" s="1"/>
      <c r="I150" s="1"/>
      <c r="J150" s="1"/>
      <c r="K150" s="1"/>
      <c r="L150" s="1"/>
      <c r="M150" s="1"/>
      <c r="N150" s="1"/>
      <c r="O150" s="3"/>
      <c r="P150" s="3"/>
      <c r="Q150" s="3"/>
      <c r="R150" s="3"/>
      <c r="S150" s="3"/>
      <c r="T150" s="3"/>
      <c r="U150" s="3"/>
      <c r="V150" s="3"/>
      <c r="W150" s="3"/>
      <c r="X150" s="3"/>
      <c r="Y150" s="3"/>
      <c r="Z150" s="3"/>
      <c r="AA150" s="3"/>
      <c r="AB150" s="3"/>
      <c r="AC150" s="3"/>
      <c r="AD150" s="3"/>
      <c r="AE150" s="3"/>
      <c r="AF150" s="3"/>
    </row>
    <row r="151" spans="1:32" ht="15.75" customHeight="1">
      <c r="A151" s="39"/>
      <c r="B151" s="40"/>
      <c r="C151" s="40"/>
      <c r="D151" s="1"/>
      <c r="E151" s="1"/>
      <c r="F151" s="1"/>
      <c r="G151" s="1"/>
      <c r="H151" s="1"/>
      <c r="I151" s="1"/>
      <c r="J151" s="1"/>
      <c r="K151" s="1"/>
      <c r="L151" s="1"/>
      <c r="M151" s="1"/>
      <c r="N151" s="1"/>
      <c r="O151" s="3"/>
      <c r="P151" s="3"/>
      <c r="Q151" s="3"/>
      <c r="R151" s="3"/>
      <c r="S151" s="3"/>
      <c r="T151" s="3"/>
      <c r="U151" s="3"/>
      <c r="V151" s="3"/>
      <c r="W151" s="3"/>
      <c r="X151" s="3"/>
      <c r="Y151" s="3"/>
      <c r="Z151" s="3"/>
      <c r="AA151" s="3"/>
      <c r="AB151" s="3"/>
      <c r="AC151" s="3"/>
      <c r="AD151" s="3"/>
      <c r="AE151" s="3"/>
      <c r="AF151" s="3"/>
    </row>
    <row r="152" spans="1:32" ht="15.75" customHeight="1">
      <c r="A152" s="39"/>
      <c r="B152" s="40"/>
      <c r="C152" s="40"/>
      <c r="D152" s="1"/>
      <c r="E152" s="1"/>
      <c r="F152" s="1"/>
      <c r="G152" s="1"/>
      <c r="H152" s="1"/>
      <c r="I152" s="1"/>
      <c r="J152" s="1"/>
      <c r="K152" s="1"/>
      <c r="L152" s="1"/>
      <c r="M152" s="1"/>
      <c r="N152" s="1"/>
      <c r="O152" s="3"/>
      <c r="P152" s="3"/>
      <c r="Q152" s="3"/>
      <c r="R152" s="3"/>
      <c r="S152" s="3"/>
      <c r="T152" s="3"/>
      <c r="U152" s="3"/>
      <c r="V152" s="3"/>
      <c r="W152" s="3"/>
      <c r="X152" s="3"/>
      <c r="Y152" s="3"/>
      <c r="Z152" s="3"/>
      <c r="AA152" s="3"/>
      <c r="AB152" s="3"/>
      <c r="AC152" s="3"/>
      <c r="AD152" s="3"/>
      <c r="AE152" s="3"/>
      <c r="AF152" s="3"/>
    </row>
    <row r="153" spans="1:32" ht="15.75" customHeight="1">
      <c r="A153" s="39"/>
      <c r="B153" s="40"/>
      <c r="C153" s="40"/>
      <c r="D153" s="1"/>
      <c r="E153" s="1"/>
      <c r="F153" s="1"/>
      <c r="G153" s="1"/>
      <c r="H153" s="1"/>
      <c r="I153" s="1"/>
      <c r="J153" s="1"/>
      <c r="K153" s="1"/>
      <c r="L153" s="1"/>
      <c r="M153" s="1"/>
      <c r="N153" s="1"/>
      <c r="O153" s="3"/>
      <c r="P153" s="3"/>
      <c r="Q153" s="3"/>
      <c r="R153" s="3"/>
      <c r="S153" s="3"/>
      <c r="T153" s="3"/>
      <c r="U153" s="3"/>
      <c r="V153" s="3"/>
      <c r="W153" s="3"/>
      <c r="X153" s="3"/>
      <c r="Y153" s="3"/>
      <c r="Z153" s="3"/>
      <c r="AA153" s="3"/>
      <c r="AB153" s="3"/>
      <c r="AC153" s="3"/>
      <c r="AD153" s="3"/>
      <c r="AE153" s="3"/>
      <c r="AF153" s="3"/>
    </row>
    <row r="154" spans="1:32" ht="15.75" customHeight="1">
      <c r="A154" s="39"/>
      <c r="B154" s="40"/>
      <c r="C154" s="40"/>
      <c r="D154" s="1"/>
      <c r="E154" s="1"/>
      <c r="F154" s="1"/>
      <c r="G154" s="1"/>
      <c r="H154" s="1"/>
      <c r="I154" s="1"/>
      <c r="J154" s="1"/>
      <c r="K154" s="1"/>
      <c r="L154" s="1"/>
      <c r="M154" s="1"/>
      <c r="N154" s="1"/>
      <c r="O154" s="3"/>
      <c r="P154" s="3"/>
      <c r="Q154" s="3"/>
      <c r="R154" s="3"/>
      <c r="S154" s="3"/>
      <c r="T154" s="3"/>
      <c r="U154" s="3"/>
      <c r="V154" s="3"/>
      <c r="W154" s="3"/>
      <c r="X154" s="3"/>
      <c r="Y154" s="3"/>
      <c r="Z154" s="3"/>
      <c r="AA154" s="3"/>
      <c r="AB154" s="3"/>
      <c r="AC154" s="3"/>
      <c r="AD154" s="3"/>
      <c r="AE154" s="3"/>
      <c r="AF154" s="3"/>
    </row>
    <row r="155" spans="1:32" ht="15.75" customHeight="1">
      <c r="A155" s="39"/>
      <c r="B155" s="40"/>
      <c r="C155" s="40"/>
      <c r="D155" s="1"/>
      <c r="E155" s="1"/>
      <c r="F155" s="1"/>
      <c r="G155" s="1"/>
      <c r="H155" s="1"/>
      <c r="I155" s="1"/>
      <c r="J155" s="1"/>
      <c r="K155" s="1"/>
      <c r="L155" s="1"/>
      <c r="M155" s="1"/>
      <c r="N155" s="1"/>
      <c r="O155" s="3"/>
      <c r="P155" s="3"/>
      <c r="Q155" s="3"/>
      <c r="R155" s="3"/>
      <c r="S155" s="3"/>
      <c r="T155" s="3"/>
      <c r="U155" s="3"/>
      <c r="V155" s="3"/>
      <c r="W155" s="3"/>
      <c r="X155" s="3"/>
      <c r="Y155" s="3"/>
      <c r="Z155" s="3"/>
      <c r="AA155" s="3"/>
      <c r="AB155" s="3"/>
      <c r="AC155" s="3"/>
      <c r="AD155" s="3"/>
      <c r="AE155" s="3"/>
      <c r="AF155" s="3"/>
    </row>
    <row r="156" spans="1:32" ht="15.75" customHeight="1">
      <c r="A156" s="39"/>
      <c r="B156" s="40"/>
      <c r="C156" s="40"/>
      <c r="D156" s="1"/>
      <c r="E156" s="1"/>
      <c r="F156" s="1"/>
      <c r="G156" s="1"/>
      <c r="H156" s="1"/>
      <c r="I156" s="1"/>
      <c r="J156" s="1"/>
      <c r="K156" s="1"/>
      <c r="L156" s="1"/>
      <c r="M156" s="1"/>
      <c r="N156" s="1"/>
      <c r="O156" s="3"/>
      <c r="P156" s="3"/>
      <c r="Q156" s="3"/>
      <c r="R156" s="3"/>
      <c r="S156" s="3"/>
      <c r="T156" s="3"/>
      <c r="U156" s="3"/>
      <c r="V156" s="3"/>
      <c r="W156" s="3"/>
      <c r="X156" s="3"/>
      <c r="Y156" s="3"/>
      <c r="Z156" s="3"/>
      <c r="AA156" s="3"/>
      <c r="AB156" s="3"/>
      <c r="AC156" s="3"/>
      <c r="AD156" s="3"/>
      <c r="AE156" s="3"/>
      <c r="AF156" s="3"/>
    </row>
    <row r="157" spans="1:32" ht="15.75" customHeight="1">
      <c r="A157" s="39"/>
      <c r="B157" s="40"/>
      <c r="C157" s="40"/>
      <c r="D157" s="1"/>
      <c r="E157" s="1"/>
      <c r="F157" s="1"/>
      <c r="G157" s="1"/>
      <c r="H157" s="1"/>
      <c r="I157" s="1"/>
      <c r="J157" s="1"/>
      <c r="K157" s="1"/>
      <c r="L157" s="1"/>
      <c r="M157" s="1"/>
      <c r="N157" s="1"/>
      <c r="O157" s="3"/>
      <c r="P157" s="3"/>
      <c r="Q157" s="3"/>
      <c r="R157" s="3"/>
      <c r="S157" s="3"/>
      <c r="T157" s="3"/>
      <c r="U157" s="3"/>
      <c r="V157" s="3"/>
      <c r="W157" s="3"/>
      <c r="X157" s="3"/>
      <c r="Y157" s="3"/>
      <c r="Z157" s="3"/>
      <c r="AA157" s="3"/>
      <c r="AB157" s="3"/>
      <c r="AC157" s="3"/>
      <c r="AD157" s="3"/>
      <c r="AE157" s="3"/>
      <c r="AF157" s="3"/>
    </row>
    <row r="158" spans="1:32" ht="15.75" customHeight="1">
      <c r="A158" s="39"/>
      <c r="B158" s="40"/>
      <c r="C158" s="40"/>
      <c r="D158" s="1"/>
      <c r="E158" s="1"/>
      <c r="F158" s="1"/>
      <c r="G158" s="1"/>
      <c r="H158" s="1"/>
      <c r="I158" s="1"/>
      <c r="J158" s="1"/>
      <c r="K158" s="1"/>
      <c r="L158" s="1"/>
      <c r="M158" s="1"/>
      <c r="N158" s="1"/>
      <c r="O158" s="3"/>
      <c r="P158" s="3"/>
      <c r="Q158" s="3"/>
      <c r="R158" s="3"/>
      <c r="S158" s="3"/>
      <c r="T158" s="3"/>
      <c r="U158" s="3"/>
      <c r="V158" s="3"/>
      <c r="W158" s="3"/>
      <c r="X158" s="3"/>
      <c r="Y158" s="3"/>
      <c r="Z158" s="3"/>
      <c r="AA158" s="3"/>
      <c r="AB158" s="3"/>
      <c r="AC158" s="3"/>
      <c r="AD158" s="3"/>
      <c r="AE158" s="3"/>
      <c r="AF158" s="3"/>
    </row>
    <row r="159" spans="1:32" ht="15.75" customHeight="1">
      <c r="A159" s="39"/>
      <c r="B159" s="40"/>
      <c r="C159" s="40"/>
      <c r="D159" s="1"/>
      <c r="E159" s="1"/>
      <c r="F159" s="1"/>
      <c r="G159" s="1"/>
      <c r="H159" s="1"/>
      <c r="I159" s="1"/>
      <c r="J159" s="1"/>
      <c r="K159" s="1"/>
      <c r="L159" s="1"/>
      <c r="M159" s="1"/>
      <c r="N159" s="1"/>
      <c r="O159" s="3"/>
      <c r="P159" s="3"/>
      <c r="Q159" s="3"/>
      <c r="R159" s="3"/>
      <c r="S159" s="3"/>
      <c r="T159" s="3"/>
      <c r="U159" s="3"/>
      <c r="V159" s="3"/>
      <c r="W159" s="3"/>
      <c r="X159" s="3"/>
      <c r="Y159" s="3"/>
      <c r="Z159" s="3"/>
      <c r="AA159" s="3"/>
      <c r="AB159" s="3"/>
      <c r="AC159" s="3"/>
      <c r="AD159" s="3"/>
      <c r="AE159" s="3"/>
      <c r="AF159" s="3"/>
    </row>
    <row r="160" spans="1:32" ht="15.75" customHeight="1">
      <c r="A160" s="39"/>
      <c r="B160" s="40"/>
      <c r="C160" s="40"/>
      <c r="D160" s="1"/>
      <c r="E160" s="1"/>
      <c r="F160" s="1"/>
      <c r="G160" s="1"/>
      <c r="H160" s="1"/>
      <c r="I160" s="1"/>
      <c r="J160" s="1"/>
      <c r="K160" s="1"/>
      <c r="L160" s="1"/>
      <c r="M160" s="1"/>
      <c r="N160" s="1"/>
      <c r="O160" s="3"/>
      <c r="P160" s="3"/>
      <c r="Q160" s="3"/>
      <c r="R160" s="3"/>
      <c r="S160" s="3"/>
      <c r="T160" s="3"/>
      <c r="U160" s="3"/>
      <c r="V160" s="3"/>
      <c r="W160" s="3"/>
      <c r="X160" s="3"/>
      <c r="Y160" s="3"/>
      <c r="Z160" s="3"/>
      <c r="AA160" s="3"/>
      <c r="AB160" s="3"/>
      <c r="AC160" s="3"/>
      <c r="AD160" s="3"/>
      <c r="AE160" s="3"/>
      <c r="AF160" s="3"/>
    </row>
    <row r="161" spans="1:32" ht="15.75" customHeight="1">
      <c r="A161" s="39"/>
      <c r="B161" s="40"/>
      <c r="C161" s="40"/>
      <c r="D161" s="1"/>
      <c r="E161" s="1"/>
      <c r="F161" s="1"/>
      <c r="G161" s="1"/>
      <c r="H161" s="1"/>
      <c r="I161" s="1"/>
      <c r="J161" s="1"/>
      <c r="K161" s="1"/>
      <c r="L161" s="1"/>
      <c r="M161" s="1"/>
      <c r="N161" s="1"/>
      <c r="O161" s="3"/>
      <c r="P161" s="3"/>
      <c r="Q161" s="3"/>
      <c r="R161" s="3"/>
      <c r="S161" s="3"/>
      <c r="T161" s="3"/>
      <c r="U161" s="3"/>
      <c r="V161" s="3"/>
      <c r="W161" s="3"/>
      <c r="X161" s="3"/>
      <c r="Y161" s="3"/>
      <c r="Z161" s="3"/>
      <c r="AA161" s="3"/>
      <c r="AB161" s="3"/>
      <c r="AC161" s="3"/>
      <c r="AD161" s="3"/>
      <c r="AE161" s="3"/>
      <c r="AF161" s="3"/>
    </row>
    <row r="162" spans="1:32" ht="15.75" customHeight="1">
      <c r="A162" s="39"/>
      <c r="B162" s="40"/>
      <c r="C162" s="40"/>
      <c r="D162" s="1"/>
      <c r="E162" s="1"/>
      <c r="F162" s="1"/>
      <c r="G162" s="1"/>
      <c r="H162" s="1"/>
      <c r="I162" s="1"/>
      <c r="J162" s="1"/>
      <c r="K162" s="1"/>
      <c r="L162" s="1"/>
      <c r="M162" s="1"/>
      <c r="N162" s="1"/>
      <c r="O162" s="3"/>
      <c r="P162" s="3"/>
      <c r="Q162" s="3"/>
      <c r="R162" s="3"/>
      <c r="S162" s="3"/>
      <c r="T162" s="3"/>
      <c r="U162" s="3"/>
      <c r="V162" s="3"/>
      <c r="W162" s="3"/>
      <c r="X162" s="3"/>
      <c r="Y162" s="3"/>
      <c r="Z162" s="3"/>
      <c r="AA162" s="3"/>
      <c r="AB162" s="3"/>
      <c r="AC162" s="3"/>
      <c r="AD162" s="3"/>
      <c r="AE162" s="3"/>
      <c r="AF162" s="3"/>
    </row>
    <row r="163" spans="1:32" ht="15.75" customHeight="1">
      <c r="A163" s="39"/>
      <c r="B163" s="40"/>
      <c r="C163" s="40"/>
      <c r="D163" s="1"/>
      <c r="E163" s="1"/>
      <c r="F163" s="1"/>
      <c r="G163" s="1"/>
      <c r="H163" s="1"/>
      <c r="I163" s="1"/>
      <c r="J163" s="1"/>
      <c r="K163" s="1"/>
      <c r="L163" s="1"/>
      <c r="M163" s="1"/>
      <c r="N163" s="1"/>
      <c r="O163" s="3"/>
      <c r="P163" s="3"/>
      <c r="Q163" s="3"/>
      <c r="R163" s="3"/>
      <c r="S163" s="3"/>
      <c r="T163" s="3"/>
      <c r="U163" s="3"/>
      <c r="V163" s="3"/>
      <c r="W163" s="3"/>
      <c r="X163" s="3"/>
      <c r="Y163" s="3"/>
      <c r="Z163" s="3"/>
      <c r="AA163" s="3"/>
      <c r="AB163" s="3"/>
      <c r="AC163" s="3"/>
      <c r="AD163" s="3"/>
      <c r="AE163" s="3"/>
      <c r="AF163" s="3"/>
    </row>
    <row r="164" spans="1:32" ht="15.75" customHeight="1">
      <c r="A164" s="39"/>
      <c r="B164" s="40"/>
      <c r="C164" s="40"/>
      <c r="D164" s="1"/>
      <c r="E164" s="1"/>
      <c r="F164" s="1"/>
      <c r="G164" s="1"/>
      <c r="H164" s="1"/>
      <c r="I164" s="1"/>
      <c r="J164" s="1"/>
      <c r="K164" s="1"/>
      <c r="L164" s="1"/>
      <c r="M164" s="1"/>
      <c r="N164" s="1"/>
      <c r="O164" s="3"/>
      <c r="P164" s="3"/>
      <c r="Q164" s="3"/>
      <c r="R164" s="3"/>
      <c r="S164" s="3"/>
      <c r="T164" s="3"/>
      <c r="U164" s="3"/>
      <c r="V164" s="3"/>
      <c r="W164" s="3"/>
      <c r="X164" s="3"/>
      <c r="Y164" s="3"/>
      <c r="Z164" s="3"/>
      <c r="AA164" s="3"/>
      <c r="AB164" s="3"/>
      <c r="AC164" s="3"/>
      <c r="AD164" s="3"/>
      <c r="AE164" s="3"/>
      <c r="AF164" s="3"/>
    </row>
    <row r="165" spans="1:32" ht="15.75" customHeight="1">
      <c r="A165" s="39"/>
      <c r="B165" s="40"/>
      <c r="C165" s="40"/>
      <c r="D165" s="1"/>
      <c r="E165" s="1"/>
      <c r="F165" s="1"/>
      <c r="G165" s="1"/>
      <c r="H165" s="1"/>
      <c r="I165" s="1"/>
      <c r="J165" s="1"/>
      <c r="K165" s="1"/>
      <c r="L165" s="1"/>
      <c r="M165" s="1"/>
      <c r="N165" s="1"/>
      <c r="O165" s="3"/>
      <c r="P165" s="3"/>
      <c r="Q165" s="3"/>
      <c r="R165" s="3"/>
      <c r="S165" s="3"/>
      <c r="T165" s="3"/>
      <c r="U165" s="3"/>
      <c r="V165" s="3"/>
      <c r="W165" s="3"/>
      <c r="X165" s="3"/>
      <c r="Y165" s="3"/>
      <c r="Z165" s="3"/>
      <c r="AA165" s="3"/>
      <c r="AB165" s="3"/>
      <c r="AC165" s="3"/>
      <c r="AD165" s="3"/>
      <c r="AE165" s="3"/>
      <c r="AF165" s="3"/>
    </row>
    <row r="166" spans="1:32" ht="15.75" customHeight="1">
      <c r="A166" s="39"/>
      <c r="B166" s="40"/>
      <c r="C166" s="40"/>
      <c r="D166" s="1"/>
      <c r="E166" s="1"/>
      <c r="F166" s="1"/>
      <c r="G166" s="1"/>
      <c r="H166" s="1"/>
      <c r="I166" s="1"/>
      <c r="J166" s="1"/>
      <c r="K166" s="1"/>
      <c r="L166" s="1"/>
      <c r="M166" s="1"/>
      <c r="N166" s="1"/>
      <c r="O166" s="3"/>
      <c r="P166" s="3"/>
      <c r="Q166" s="3"/>
      <c r="R166" s="3"/>
      <c r="S166" s="3"/>
      <c r="T166" s="3"/>
      <c r="U166" s="3"/>
      <c r="V166" s="3"/>
      <c r="W166" s="3"/>
      <c r="X166" s="3"/>
      <c r="Y166" s="3"/>
      <c r="Z166" s="3"/>
      <c r="AA166" s="3"/>
      <c r="AB166" s="3"/>
      <c r="AC166" s="3"/>
      <c r="AD166" s="3"/>
      <c r="AE166" s="3"/>
      <c r="AF166" s="3"/>
    </row>
    <row r="167" spans="1:32" ht="15.75" customHeight="1">
      <c r="A167" s="39"/>
      <c r="B167" s="40"/>
      <c r="C167" s="40"/>
      <c r="D167" s="1"/>
      <c r="E167" s="1"/>
      <c r="F167" s="1"/>
      <c r="G167" s="1"/>
      <c r="H167" s="1"/>
      <c r="I167" s="1"/>
      <c r="J167" s="1"/>
      <c r="K167" s="1"/>
      <c r="L167" s="1"/>
      <c r="M167" s="1"/>
      <c r="N167" s="1"/>
      <c r="O167" s="3"/>
      <c r="P167" s="3"/>
      <c r="Q167" s="3"/>
      <c r="R167" s="3"/>
      <c r="S167" s="3"/>
      <c r="T167" s="3"/>
      <c r="U167" s="3"/>
      <c r="V167" s="3"/>
      <c r="W167" s="3"/>
      <c r="X167" s="3"/>
      <c r="Y167" s="3"/>
      <c r="Z167" s="3"/>
      <c r="AA167" s="3"/>
      <c r="AB167" s="3"/>
      <c r="AC167" s="3"/>
      <c r="AD167" s="3"/>
      <c r="AE167" s="3"/>
      <c r="AF167" s="3"/>
    </row>
    <row r="168" spans="1:32" ht="15.75" customHeight="1">
      <c r="A168" s="39"/>
      <c r="B168" s="40"/>
      <c r="C168" s="40"/>
      <c r="D168" s="1"/>
      <c r="E168" s="1"/>
      <c r="F168" s="1"/>
      <c r="G168" s="1"/>
      <c r="H168" s="1"/>
      <c r="I168" s="1"/>
      <c r="J168" s="1"/>
      <c r="K168" s="1"/>
      <c r="L168" s="1"/>
      <c r="M168" s="1"/>
      <c r="N168" s="1"/>
      <c r="O168" s="3"/>
      <c r="P168" s="3"/>
      <c r="Q168" s="3"/>
      <c r="R168" s="3"/>
      <c r="S168" s="3"/>
      <c r="T168" s="3"/>
      <c r="U168" s="3"/>
      <c r="V168" s="3"/>
      <c r="W168" s="3"/>
      <c r="X168" s="3"/>
      <c r="Y168" s="3"/>
      <c r="Z168" s="3"/>
      <c r="AA168" s="3"/>
      <c r="AB168" s="3"/>
      <c r="AC168" s="3"/>
      <c r="AD168" s="3"/>
      <c r="AE168" s="3"/>
      <c r="AF168" s="3"/>
    </row>
    <row r="169" spans="1:32" ht="15.75" customHeight="1">
      <c r="A169" s="39"/>
      <c r="B169" s="40"/>
      <c r="C169" s="40"/>
      <c r="D169" s="1"/>
      <c r="E169" s="1"/>
      <c r="F169" s="1"/>
      <c r="G169" s="1"/>
      <c r="H169" s="1"/>
      <c r="I169" s="1"/>
      <c r="J169" s="1"/>
      <c r="K169" s="1"/>
      <c r="L169" s="1"/>
      <c r="M169" s="1"/>
      <c r="N169" s="1"/>
      <c r="O169" s="3"/>
      <c r="P169" s="3"/>
      <c r="Q169" s="3"/>
      <c r="R169" s="3"/>
      <c r="S169" s="3"/>
      <c r="T169" s="3"/>
      <c r="U169" s="3"/>
      <c r="V169" s="3"/>
      <c r="W169" s="3"/>
      <c r="X169" s="3"/>
      <c r="Y169" s="3"/>
      <c r="Z169" s="3"/>
      <c r="AA169" s="3"/>
      <c r="AB169" s="3"/>
      <c r="AC169" s="3"/>
      <c r="AD169" s="3"/>
      <c r="AE169" s="3"/>
      <c r="AF169" s="3"/>
    </row>
    <row r="170" spans="1:32" ht="15.75" customHeight="1">
      <c r="A170" s="39"/>
      <c r="B170" s="40"/>
      <c r="C170" s="40"/>
      <c r="D170" s="1"/>
      <c r="E170" s="1"/>
      <c r="F170" s="1"/>
      <c r="G170" s="1"/>
      <c r="H170" s="1"/>
      <c r="I170" s="1"/>
      <c r="J170" s="1"/>
      <c r="K170" s="1"/>
      <c r="L170" s="1"/>
      <c r="M170" s="1"/>
      <c r="N170" s="1"/>
      <c r="O170" s="3"/>
      <c r="P170" s="3"/>
      <c r="Q170" s="3"/>
      <c r="R170" s="3"/>
      <c r="S170" s="3"/>
      <c r="T170" s="3"/>
      <c r="U170" s="3"/>
      <c r="V170" s="3"/>
      <c r="W170" s="3"/>
      <c r="X170" s="3"/>
      <c r="Y170" s="3"/>
      <c r="Z170" s="3"/>
      <c r="AA170" s="3"/>
      <c r="AB170" s="3"/>
      <c r="AC170" s="3"/>
      <c r="AD170" s="3"/>
      <c r="AE170" s="3"/>
      <c r="AF170" s="3"/>
    </row>
    <row r="171" spans="1:32" ht="15.75" customHeight="1">
      <c r="A171" s="39"/>
      <c r="B171" s="40"/>
      <c r="C171" s="40"/>
      <c r="D171" s="1"/>
      <c r="E171" s="1"/>
      <c r="F171" s="1"/>
      <c r="G171" s="1"/>
      <c r="H171" s="1"/>
      <c r="I171" s="1"/>
      <c r="J171" s="1"/>
      <c r="K171" s="1"/>
      <c r="L171" s="1"/>
      <c r="M171" s="1"/>
      <c r="N171" s="1"/>
      <c r="O171" s="3"/>
      <c r="P171" s="3"/>
      <c r="Q171" s="3"/>
      <c r="R171" s="3"/>
      <c r="S171" s="3"/>
      <c r="T171" s="3"/>
      <c r="U171" s="3"/>
      <c r="V171" s="3"/>
      <c r="W171" s="3"/>
      <c r="X171" s="3"/>
      <c r="Y171" s="3"/>
      <c r="Z171" s="3"/>
      <c r="AA171" s="3"/>
      <c r="AB171" s="3"/>
      <c r="AC171" s="3"/>
      <c r="AD171" s="3"/>
      <c r="AE171" s="3"/>
      <c r="AF171" s="3"/>
    </row>
    <row r="172" spans="1:32" ht="15.75" customHeight="1">
      <c r="A172" s="39"/>
      <c r="B172" s="40"/>
      <c r="C172" s="40"/>
      <c r="D172" s="1"/>
      <c r="E172" s="1"/>
      <c r="F172" s="1"/>
      <c r="G172" s="1"/>
      <c r="H172" s="1"/>
      <c r="I172" s="1"/>
      <c r="J172" s="1"/>
      <c r="K172" s="1"/>
      <c r="L172" s="1"/>
      <c r="M172" s="1"/>
      <c r="N172" s="1"/>
      <c r="O172" s="3"/>
      <c r="P172" s="3"/>
      <c r="Q172" s="3"/>
      <c r="R172" s="3"/>
      <c r="S172" s="3"/>
      <c r="T172" s="3"/>
      <c r="U172" s="3"/>
      <c r="V172" s="3"/>
      <c r="W172" s="3"/>
      <c r="X172" s="3"/>
      <c r="Y172" s="3"/>
      <c r="Z172" s="3"/>
      <c r="AA172" s="3"/>
      <c r="AB172" s="3"/>
      <c r="AC172" s="3"/>
      <c r="AD172" s="3"/>
      <c r="AE172" s="3"/>
      <c r="AF172" s="3"/>
    </row>
    <row r="173" spans="1:32" ht="15.75" customHeight="1">
      <c r="A173" s="39"/>
      <c r="B173" s="40"/>
      <c r="C173" s="40"/>
      <c r="D173" s="1"/>
      <c r="E173" s="1"/>
      <c r="F173" s="1"/>
      <c r="G173" s="1"/>
      <c r="H173" s="1"/>
      <c r="I173" s="1"/>
      <c r="J173" s="1"/>
      <c r="K173" s="1"/>
      <c r="L173" s="1"/>
      <c r="M173" s="1"/>
      <c r="N173" s="1"/>
      <c r="O173" s="3"/>
      <c r="P173" s="3"/>
      <c r="Q173" s="3"/>
      <c r="R173" s="3"/>
      <c r="S173" s="3"/>
      <c r="T173" s="3"/>
      <c r="U173" s="3"/>
      <c r="V173" s="3"/>
      <c r="W173" s="3"/>
      <c r="X173" s="3"/>
      <c r="Y173" s="3"/>
      <c r="Z173" s="3"/>
      <c r="AA173" s="3"/>
      <c r="AB173" s="3"/>
      <c r="AC173" s="3"/>
      <c r="AD173" s="3"/>
      <c r="AE173" s="3"/>
      <c r="AF173" s="3"/>
    </row>
    <row r="174" spans="1:32" ht="15.75" customHeight="1">
      <c r="A174" s="39"/>
      <c r="B174" s="40"/>
      <c r="C174" s="40"/>
      <c r="D174" s="1"/>
      <c r="E174" s="1"/>
      <c r="F174" s="1"/>
      <c r="G174" s="1"/>
      <c r="H174" s="1"/>
      <c r="I174" s="1"/>
      <c r="J174" s="1"/>
      <c r="K174" s="1"/>
      <c r="L174" s="1"/>
      <c r="M174" s="1"/>
      <c r="N174" s="1"/>
      <c r="O174" s="3"/>
      <c r="P174" s="3"/>
      <c r="Q174" s="3"/>
      <c r="R174" s="3"/>
      <c r="S174" s="3"/>
      <c r="T174" s="3"/>
      <c r="U174" s="3"/>
      <c r="V174" s="3"/>
      <c r="W174" s="3"/>
      <c r="X174" s="3"/>
      <c r="Y174" s="3"/>
      <c r="Z174" s="3"/>
      <c r="AA174" s="3"/>
      <c r="AB174" s="3"/>
      <c r="AC174" s="3"/>
      <c r="AD174" s="3"/>
      <c r="AE174" s="3"/>
      <c r="AF174" s="3"/>
    </row>
    <row r="175" spans="1:32" ht="15.75" customHeight="1">
      <c r="A175" s="39"/>
      <c r="B175" s="40"/>
      <c r="C175" s="40"/>
      <c r="D175" s="1"/>
      <c r="E175" s="1"/>
      <c r="F175" s="1"/>
      <c r="G175" s="1"/>
      <c r="H175" s="1"/>
      <c r="I175" s="1"/>
      <c r="J175" s="1"/>
      <c r="K175" s="1"/>
      <c r="L175" s="1"/>
      <c r="M175" s="1"/>
      <c r="N175" s="1"/>
      <c r="O175" s="3"/>
      <c r="P175" s="3"/>
      <c r="Q175" s="3"/>
      <c r="R175" s="3"/>
      <c r="S175" s="3"/>
      <c r="T175" s="3"/>
      <c r="U175" s="3"/>
      <c r="V175" s="3"/>
      <c r="W175" s="3"/>
      <c r="X175" s="3"/>
      <c r="Y175" s="3"/>
      <c r="Z175" s="3"/>
      <c r="AA175" s="3"/>
      <c r="AB175" s="3"/>
      <c r="AC175" s="3"/>
      <c r="AD175" s="3"/>
      <c r="AE175" s="3"/>
      <c r="AF175" s="3"/>
    </row>
    <row r="176" spans="1:32" ht="15.75" customHeight="1">
      <c r="A176" s="39"/>
      <c r="B176" s="40"/>
      <c r="C176" s="40"/>
      <c r="D176" s="1"/>
      <c r="E176" s="1"/>
      <c r="F176" s="1"/>
      <c r="G176" s="1"/>
      <c r="H176" s="1"/>
      <c r="I176" s="1"/>
      <c r="J176" s="1"/>
      <c r="K176" s="1"/>
      <c r="L176" s="1"/>
      <c r="M176" s="1"/>
      <c r="N176" s="1"/>
      <c r="O176" s="3"/>
      <c r="P176" s="3"/>
      <c r="Q176" s="3"/>
      <c r="R176" s="3"/>
      <c r="S176" s="3"/>
      <c r="T176" s="3"/>
      <c r="U176" s="3"/>
      <c r="V176" s="3"/>
      <c r="W176" s="3"/>
      <c r="X176" s="3"/>
      <c r="Y176" s="3"/>
      <c r="Z176" s="3"/>
      <c r="AA176" s="3"/>
      <c r="AB176" s="3"/>
      <c r="AC176" s="3"/>
      <c r="AD176" s="3"/>
      <c r="AE176" s="3"/>
      <c r="AF176" s="3"/>
    </row>
    <row r="177" spans="1:32" ht="15.75" customHeight="1">
      <c r="A177" s="39"/>
      <c r="B177" s="40"/>
      <c r="C177" s="40"/>
      <c r="D177" s="1"/>
      <c r="E177" s="1"/>
      <c r="F177" s="1"/>
      <c r="G177" s="1"/>
      <c r="H177" s="1"/>
      <c r="I177" s="1"/>
      <c r="J177" s="1"/>
      <c r="K177" s="1"/>
      <c r="L177" s="1"/>
      <c r="M177" s="1"/>
      <c r="N177" s="1"/>
      <c r="O177" s="3"/>
      <c r="P177" s="3"/>
      <c r="Q177" s="3"/>
      <c r="R177" s="3"/>
      <c r="S177" s="3"/>
      <c r="T177" s="3"/>
      <c r="U177" s="3"/>
      <c r="V177" s="3"/>
      <c r="W177" s="3"/>
      <c r="X177" s="3"/>
      <c r="Y177" s="3"/>
      <c r="Z177" s="3"/>
      <c r="AA177" s="3"/>
      <c r="AB177" s="3"/>
      <c r="AC177" s="3"/>
      <c r="AD177" s="3"/>
      <c r="AE177" s="3"/>
      <c r="AF177" s="3"/>
    </row>
    <row r="178" spans="1:32" ht="15.75" customHeight="1">
      <c r="A178" s="39"/>
      <c r="B178" s="40"/>
      <c r="C178" s="40"/>
      <c r="D178" s="1"/>
      <c r="E178" s="1"/>
      <c r="F178" s="1"/>
      <c r="G178" s="1"/>
      <c r="H178" s="1"/>
      <c r="I178" s="1"/>
      <c r="J178" s="1"/>
      <c r="K178" s="1"/>
      <c r="L178" s="1"/>
      <c r="M178" s="1"/>
      <c r="N178" s="1"/>
      <c r="O178" s="3"/>
      <c r="P178" s="3"/>
      <c r="Q178" s="3"/>
      <c r="R178" s="3"/>
      <c r="S178" s="3"/>
      <c r="T178" s="3"/>
      <c r="U178" s="3"/>
      <c r="V178" s="3"/>
      <c r="W178" s="3"/>
      <c r="X178" s="3"/>
      <c r="Y178" s="3"/>
      <c r="Z178" s="3"/>
      <c r="AA178" s="3"/>
      <c r="AB178" s="3"/>
      <c r="AC178" s="3"/>
      <c r="AD178" s="3"/>
      <c r="AE178" s="3"/>
      <c r="AF178" s="3"/>
    </row>
    <row r="179" spans="1:32" ht="15.75" customHeight="1">
      <c r="A179" s="39"/>
      <c r="B179" s="40"/>
      <c r="C179" s="40"/>
      <c r="D179" s="1"/>
      <c r="E179" s="1"/>
      <c r="F179" s="1"/>
      <c r="G179" s="1"/>
      <c r="H179" s="1"/>
      <c r="I179" s="1"/>
      <c r="J179" s="1"/>
      <c r="K179" s="1"/>
      <c r="L179" s="1"/>
      <c r="M179" s="1"/>
      <c r="N179" s="1"/>
      <c r="O179" s="3"/>
      <c r="P179" s="3"/>
      <c r="Q179" s="3"/>
      <c r="R179" s="3"/>
      <c r="S179" s="3"/>
      <c r="T179" s="3"/>
      <c r="U179" s="3"/>
      <c r="V179" s="3"/>
      <c r="W179" s="3"/>
      <c r="X179" s="3"/>
      <c r="Y179" s="3"/>
      <c r="Z179" s="3"/>
      <c r="AA179" s="3"/>
      <c r="AB179" s="3"/>
      <c r="AC179" s="3"/>
      <c r="AD179" s="3"/>
      <c r="AE179" s="3"/>
      <c r="AF179" s="3"/>
    </row>
    <row r="180" spans="1:32" ht="15.75" customHeight="1">
      <c r="A180" s="39"/>
      <c r="B180" s="40"/>
      <c r="C180" s="40"/>
      <c r="D180" s="1"/>
      <c r="E180" s="1"/>
      <c r="F180" s="1"/>
      <c r="G180" s="1"/>
      <c r="H180" s="1"/>
      <c r="I180" s="1"/>
      <c r="J180" s="1"/>
      <c r="K180" s="1"/>
      <c r="L180" s="1"/>
      <c r="M180" s="1"/>
      <c r="N180" s="1"/>
      <c r="O180" s="3"/>
      <c r="P180" s="3"/>
      <c r="Q180" s="3"/>
      <c r="R180" s="3"/>
      <c r="S180" s="3"/>
      <c r="T180" s="3"/>
      <c r="U180" s="3"/>
      <c r="V180" s="3"/>
      <c r="W180" s="3"/>
      <c r="X180" s="3"/>
      <c r="Y180" s="3"/>
      <c r="Z180" s="3"/>
      <c r="AA180" s="3"/>
      <c r="AB180" s="3"/>
      <c r="AC180" s="3"/>
      <c r="AD180" s="3"/>
      <c r="AE180" s="3"/>
      <c r="AF180" s="3"/>
    </row>
    <row r="181" spans="1:32" ht="15.75" customHeight="1">
      <c r="A181" s="39"/>
      <c r="B181" s="40"/>
      <c r="C181" s="40"/>
      <c r="D181" s="1"/>
      <c r="E181" s="1"/>
      <c r="F181" s="1"/>
      <c r="G181" s="1"/>
      <c r="H181" s="1"/>
      <c r="I181" s="1"/>
      <c r="J181" s="1"/>
      <c r="K181" s="1"/>
      <c r="L181" s="1"/>
      <c r="M181" s="1"/>
      <c r="N181" s="1"/>
      <c r="O181" s="3"/>
      <c r="P181" s="3"/>
      <c r="Q181" s="3"/>
      <c r="R181" s="3"/>
      <c r="S181" s="3"/>
      <c r="T181" s="3"/>
      <c r="U181" s="3"/>
      <c r="V181" s="3"/>
      <c r="W181" s="3"/>
      <c r="X181" s="3"/>
      <c r="Y181" s="3"/>
      <c r="Z181" s="3"/>
      <c r="AA181" s="3"/>
      <c r="AB181" s="3"/>
      <c r="AC181" s="3"/>
      <c r="AD181" s="3"/>
      <c r="AE181" s="3"/>
      <c r="AF181" s="3"/>
    </row>
    <row r="182" spans="1:32" ht="15.75" customHeight="1">
      <c r="A182" s="39"/>
      <c r="B182" s="40"/>
      <c r="C182" s="40"/>
      <c r="D182" s="1"/>
      <c r="E182" s="1"/>
      <c r="F182" s="1"/>
      <c r="G182" s="1"/>
      <c r="H182" s="1"/>
      <c r="I182" s="1"/>
      <c r="J182" s="1"/>
      <c r="K182" s="1"/>
      <c r="L182" s="1"/>
      <c r="M182" s="1"/>
      <c r="N182" s="1"/>
      <c r="O182" s="3"/>
      <c r="P182" s="3"/>
      <c r="Q182" s="3"/>
      <c r="R182" s="3"/>
      <c r="S182" s="3"/>
      <c r="T182" s="3"/>
      <c r="U182" s="3"/>
      <c r="V182" s="3"/>
      <c r="W182" s="3"/>
      <c r="X182" s="3"/>
      <c r="Y182" s="3"/>
      <c r="Z182" s="3"/>
      <c r="AA182" s="3"/>
      <c r="AB182" s="3"/>
      <c r="AC182" s="3"/>
      <c r="AD182" s="3"/>
      <c r="AE182" s="3"/>
      <c r="AF182" s="3"/>
    </row>
    <row r="183" spans="1:32" ht="15.75" customHeight="1">
      <c r="A183" s="39"/>
      <c r="B183" s="40"/>
      <c r="C183" s="40"/>
      <c r="D183" s="1"/>
      <c r="E183" s="1"/>
      <c r="F183" s="1"/>
      <c r="G183" s="1"/>
      <c r="H183" s="1"/>
      <c r="I183" s="1"/>
      <c r="J183" s="1"/>
      <c r="K183" s="1"/>
      <c r="L183" s="1"/>
      <c r="M183" s="1"/>
      <c r="N183" s="1"/>
      <c r="O183" s="3"/>
      <c r="P183" s="3"/>
      <c r="Q183" s="3"/>
      <c r="R183" s="3"/>
      <c r="S183" s="3"/>
      <c r="T183" s="3"/>
      <c r="U183" s="3"/>
      <c r="V183" s="3"/>
      <c r="W183" s="3"/>
      <c r="X183" s="3"/>
      <c r="Y183" s="3"/>
      <c r="Z183" s="3"/>
      <c r="AA183" s="3"/>
      <c r="AB183" s="3"/>
      <c r="AC183" s="3"/>
      <c r="AD183" s="3"/>
      <c r="AE183" s="3"/>
      <c r="AF183" s="3"/>
    </row>
    <row r="184" spans="1:32" ht="15.75" customHeight="1">
      <c r="A184" s="39"/>
      <c r="B184" s="40"/>
      <c r="C184" s="40"/>
      <c r="D184" s="1"/>
      <c r="E184" s="1"/>
      <c r="F184" s="1"/>
      <c r="G184" s="1"/>
      <c r="H184" s="1"/>
      <c r="I184" s="1"/>
      <c r="J184" s="1"/>
      <c r="K184" s="1"/>
      <c r="L184" s="1"/>
      <c r="M184" s="1"/>
      <c r="N184" s="1"/>
      <c r="O184" s="3"/>
      <c r="P184" s="3"/>
      <c r="Q184" s="3"/>
      <c r="R184" s="3"/>
      <c r="S184" s="3"/>
      <c r="T184" s="3"/>
      <c r="U184" s="3"/>
      <c r="V184" s="3"/>
      <c r="W184" s="3"/>
      <c r="X184" s="3"/>
      <c r="Y184" s="3"/>
      <c r="Z184" s="3"/>
      <c r="AA184" s="3"/>
      <c r="AB184" s="3"/>
      <c r="AC184" s="3"/>
      <c r="AD184" s="3"/>
      <c r="AE184" s="3"/>
      <c r="AF184" s="3"/>
    </row>
    <row r="185" spans="1:32" ht="15.75" customHeight="1">
      <c r="A185" s="39"/>
      <c r="B185" s="40"/>
      <c r="C185" s="40"/>
      <c r="D185" s="1"/>
      <c r="E185" s="1"/>
      <c r="F185" s="1"/>
      <c r="G185" s="1"/>
      <c r="H185" s="1"/>
      <c r="I185" s="1"/>
      <c r="J185" s="1"/>
      <c r="K185" s="1"/>
      <c r="L185" s="1"/>
      <c r="M185" s="1"/>
      <c r="N185" s="1"/>
      <c r="O185" s="3"/>
      <c r="P185" s="3"/>
      <c r="Q185" s="3"/>
      <c r="R185" s="3"/>
      <c r="S185" s="3"/>
      <c r="T185" s="3"/>
      <c r="U185" s="3"/>
      <c r="V185" s="3"/>
      <c r="W185" s="3"/>
      <c r="X185" s="3"/>
      <c r="Y185" s="3"/>
      <c r="Z185" s="3"/>
      <c r="AA185" s="3"/>
      <c r="AB185" s="3"/>
      <c r="AC185" s="3"/>
      <c r="AD185" s="3"/>
      <c r="AE185" s="3"/>
      <c r="AF185" s="3"/>
    </row>
    <row r="186" spans="1:32" ht="15.75" customHeight="1">
      <c r="A186" s="39"/>
      <c r="B186" s="40"/>
      <c r="C186" s="40"/>
      <c r="D186" s="1"/>
      <c r="E186" s="1"/>
      <c r="F186" s="1"/>
      <c r="G186" s="1"/>
      <c r="H186" s="1"/>
      <c r="I186" s="1"/>
      <c r="J186" s="1"/>
      <c r="K186" s="1"/>
      <c r="L186" s="1"/>
      <c r="M186" s="1"/>
      <c r="N186" s="1"/>
      <c r="O186" s="3"/>
      <c r="P186" s="3"/>
      <c r="Q186" s="3"/>
      <c r="R186" s="3"/>
      <c r="S186" s="3"/>
      <c r="T186" s="3"/>
      <c r="U186" s="3"/>
      <c r="V186" s="3"/>
      <c r="W186" s="3"/>
      <c r="X186" s="3"/>
      <c r="Y186" s="3"/>
      <c r="Z186" s="3"/>
      <c r="AA186" s="3"/>
      <c r="AB186" s="3"/>
      <c r="AC186" s="3"/>
      <c r="AD186" s="3"/>
      <c r="AE186" s="3"/>
      <c r="AF186" s="3"/>
    </row>
    <row r="187" spans="1:32" ht="15.75" customHeight="1">
      <c r="A187" s="39"/>
      <c r="B187" s="40"/>
      <c r="C187" s="40"/>
      <c r="D187" s="1"/>
      <c r="E187" s="1"/>
      <c r="F187" s="1"/>
      <c r="G187" s="1"/>
      <c r="H187" s="1"/>
      <c r="I187" s="1"/>
      <c r="J187" s="1"/>
      <c r="K187" s="1"/>
      <c r="L187" s="1"/>
      <c r="M187" s="1"/>
      <c r="N187" s="1"/>
      <c r="O187" s="3"/>
      <c r="P187" s="3"/>
      <c r="Q187" s="3"/>
      <c r="R187" s="3"/>
      <c r="S187" s="3"/>
      <c r="T187" s="3"/>
      <c r="U187" s="3"/>
      <c r="V187" s="3"/>
      <c r="W187" s="3"/>
      <c r="X187" s="3"/>
      <c r="Y187" s="3"/>
      <c r="Z187" s="3"/>
      <c r="AA187" s="3"/>
      <c r="AB187" s="3"/>
      <c r="AC187" s="3"/>
      <c r="AD187" s="3"/>
      <c r="AE187" s="3"/>
      <c r="AF187" s="3"/>
    </row>
    <row r="188" spans="1:32" ht="15.75" customHeight="1">
      <c r="A188" s="39"/>
      <c r="B188" s="40"/>
      <c r="C188" s="40"/>
      <c r="D188" s="1"/>
      <c r="E188" s="1"/>
      <c r="F188" s="1"/>
      <c r="G188" s="1"/>
      <c r="H188" s="1"/>
      <c r="I188" s="1"/>
      <c r="J188" s="1"/>
      <c r="K188" s="1"/>
      <c r="L188" s="1"/>
      <c r="M188" s="1"/>
      <c r="N188" s="1"/>
      <c r="O188" s="3"/>
      <c r="P188" s="3"/>
      <c r="Q188" s="3"/>
      <c r="R188" s="3"/>
      <c r="S188" s="3"/>
      <c r="T188" s="3"/>
      <c r="U188" s="3"/>
      <c r="V188" s="3"/>
      <c r="W188" s="3"/>
      <c r="X188" s="3"/>
      <c r="Y188" s="3"/>
      <c r="Z188" s="3"/>
      <c r="AA188" s="3"/>
      <c r="AB188" s="3"/>
      <c r="AC188" s="3"/>
      <c r="AD188" s="3"/>
      <c r="AE188" s="3"/>
      <c r="AF188" s="3"/>
    </row>
    <row r="189" spans="1:32" ht="15.75" customHeight="1">
      <c r="A189" s="39"/>
      <c r="B189" s="40"/>
      <c r="C189" s="40"/>
      <c r="D189" s="1"/>
      <c r="E189" s="1"/>
      <c r="F189" s="1"/>
      <c r="G189" s="1"/>
      <c r="H189" s="1"/>
      <c r="I189" s="1"/>
      <c r="J189" s="1"/>
      <c r="K189" s="1"/>
      <c r="L189" s="1"/>
      <c r="M189" s="1"/>
      <c r="N189" s="1"/>
      <c r="O189" s="3"/>
      <c r="P189" s="3"/>
      <c r="Q189" s="3"/>
      <c r="R189" s="3"/>
      <c r="S189" s="3"/>
      <c r="T189" s="3"/>
      <c r="U189" s="3"/>
      <c r="V189" s="3"/>
      <c r="W189" s="3"/>
      <c r="X189" s="3"/>
      <c r="Y189" s="3"/>
      <c r="Z189" s="3"/>
      <c r="AA189" s="3"/>
      <c r="AB189" s="3"/>
      <c r="AC189" s="3"/>
      <c r="AD189" s="3"/>
      <c r="AE189" s="3"/>
      <c r="AF189" s="3"/>
    </row>
    <row r="190" spans="1:32" ht="15.75" customHeight="1">
      <c r="A190" s="39"/>
      <c r="B190" s="40"/>
      <c r="C190" s="40"/>
      <c r="D190" s="1"/>
      <c r="E190" s="1"/>
      <c r="F190" s="1"/>
      <c r="G190" s="1"/>
      <c r="H190" s="1"/>
      <c r="I190" s="1"/>
      <c r="J190" s="1"/>
      <c r="K190" s="1"/>
      <c r="L190" s="1"/>
      <c r="M190" s="1"/>
      <c r="N190" s="1"/>
      <c r="O190" s="3"/>
      <c r="P190" s="3"/>
      <c r="Q190" s="3"/>
      <c r="R190" s="3"/>
      <c r="S190" s="3"/>
      <c r="T190" s="3"/>
      <c r="U190" s="3"/>
      <c r="V190" s="3"/>
      <c r="W190" s="3"/>
      <c r="X190" s="3"/>
      <c r="Y190" s="3"/>
      <c r="Z190" s="3"/>
      <c r="AA190" s="3"/>
      <c r="AB190" s="3"/>
      <c r="AC190" s="3"/>
      <c r="AD190" s="3"/>
      <c r="AE190" s="3"/>
      <c r="AF190" s="3"/>
    </row>
    <row r="191" spans="1:32" ht="15.75" customHeight="1">
      <c r="A191" s="39"/>
      <c r="B191" s="40"/>
      <c r="C191" s="40"/>
      <c r="D191" s="1"/>
      <c r="E191" s="1"/>
      <c r="F191" s="1"/>
      <c r="G191" s="1"/>
      <c r="H191" s="1"/>
      <c r="I191" s="1"/>
      <c r="J191" s="1"/>
      <c r="K191" s="1"/>
      <c r="L191" s="1"/>
      <c r="M191" s="1"/>
      <c r="N191" s="1"/>
      <c r="O191" s="3"/>
      <c r="P191" s="3"/>
      <c r="Q191" s="3"/>
      <c r="R191" s="3"/>
      <c r="S191" s="3"/>
      <c r="T191" s="3"/>
      <c r="U191" s="3"/>
      <c r="V191" s="3"/>
      <c r="W191" s="3"/>
      <c r="X191" s="3"/>
      <c r="Y191" s="3"/>
      <c r="Z191" s="3"/>
      <c r="AA191" s="3"/>
      <c r="AB191" s="3"/>
      <c r="AC191" s="3"/>
      <c r="AD191" s="3"/>
      <c r="AE191" s="3"/>
      <c r="AF191" s="3"/>
    </row>
    <row r="192" spans="1:32" ht="15.75" customHeight="1">
      <c r="A192" s="39"/>
      <c r="B192" s="40"/>
      <c r="C192" s="40"/>
      <c r="D192" s="1"/>
      <c r="E192" s="1"/>
      <c r="F192" s="1"/>
      <c r="G192" s="1"/>
      <c r="H192" s="1"/>
      <c r="I192" s="1"/>
      <c r="J192" s="1"/>
      <c r="K192" s="1"/>
      <c r="L192" s="1"/>
      <c r="M192" s="1"/>
      <c r="N192" s="1"/>
      <c r="O192" s="3"/>
      <c r="P192" s="3"/>
      <c r="Q192" s="3"/>
      <c r="R192" s="3"/>
      <c r="S192" s="3"/>
      <c r="T192" s="3"/>
      <c r="U192" s="3"/>
      <c r="V192" s="3"/>
      <c r="W192" s="3"/>
      <c r="X192" s="3"/>
      <c r="Y192" s="3"/>
      <c r="Z192" s="3"/>
      <c r="AA192" s="3"/>
      <c r="AB192" s="3"/>
      <c r="AC192" s="3"/>
      <c r="AD192" s="3"/>
      <c r="AE192" s="3"/>
      <c r="AF192" s="3"/>
    </row>
    <row r="193" spans="1:32" ht="15.75" customHeight="1">
      <c r="A193" s="39"/>
      <c r="B193" s="40"/>
      <c r="C193" s="40"/>
      <c r="D193" s="1"/>
      <c r="E193" s="1"/>
      <c r="F193" s="1"/>
      <c r="G193" s="1"/>
      <c r="H193" s="1"/>
      <c r="I193" s="1"/>
      <c r="J193" s="1"/>
      <c r="K193" s="1"/>
      <c r="L193" s="1"/>
      <c r="M193" s="1"/>
      <c r="N193" s="1"/>
      <c r="O193" s="3"/>
      <c r="P193" s="3"/>
      <c r="Q193" s="3"/>
      <c r="R193" s="3"/>
      <c r="S193" s="3"/>
      <c r="T193" s="3"/>
      <c r="U193" s="3"/>
      <c r="V193" s="3"/>
      <c r="W193" s="3"/>
      <c r="X193" s="3"/>
      <c r="Y193" s="3"/>
      <c r="Z193" s="3"/>
      <c r="AA193" s="3"/>
      <c r="AB193" s="3"/>
      <c r="AC193" s="3"/>
      <c r="AD193" s="3"/>
      <c r="AE193" s="3"/>
      <c r="AF193" s="3"/>
    </row>
    <row r="194" spans="1:32" ht="15.75" customHeight="1">
      <c r="A194" s="39"/>
      <c r="B194" s="40"/>
      <c r="C194" s="40"/>
      <c r="D194" s="1"/>
      <c r="E194" s="1"/>
      <c r="F194" s="1"/>
      <c r="G194" s="1"/>
      <c r="H194" s="1"/>
      <c r="I194" s="1"/>
      <c r="J194" s="1"/>
      <c r="K194" s="1"/>
      <c r="L194" s="1"/>
      <c r="M194" s="1"/>
      <c r="N194" s="1"/>
      <c r="O194" s="3"/>
      <c r="P194" s="3"/>
      <c r="Q194" s="3"/>
      <c r="R194" s="3"/>
      <c r="S194" s="3"/>
      <c r="T194" s="3"/>
      <c r="U194" s="3"/>
      <c r="V194" s="3"/>
      <c r="W194" s="3"/>
      <c r="X194" s="3"/>
      <c r="Y194" s="3"/>
      <c r="Z194" s="3"/>
      <c r="AA194" s="3"/>
      <c r="AB194" s="3"/>
      <c r="AC194" s="3"/>
      <c r="AD194" s="3"/>
      <c r="AE194" s="3"/>
      <c r="AF194" s="3"/>
    </row>
    <row r="195" spans="1:32" ht="15.75" customHeight="1">
      <c r="A195" s="39"/>
      <c r="B195" s="40"/>
      <c r="C195" s="40"/>
      <c r="D195" s="1"/>
      <c r="E195" s="1"/>
      <c r="F195" s="1"/>
      <c r="G195" s="1"/>
      <c r="H195" s="1"/>
      <c r="I195" s="1"/>
      <c r="J195" s="1"/>
      <c r="K195" s="1"/>
      <c r="L195" s="1"/>
      <c r="M195" s="1"/>
      <c r="N195" s="1"/>
      <c r="O195" s="3"/>
      <c r="P195" s="3"/>
      <c r="Q195" s="3"/>
      <c r="R195" s="3"/>
      <c r="S195" s="3"/>
      <c r="T195" s="3"/>
      <c r="U195" s="3"/>
      <c r="V195" s="3"/>
      <c r="W195" s="3"/>
      <c r="X195" s="3"/>
      <c r="Y195" s="3"/>
      <c r="Z195" s="3"/>
      <c r="AA195" s="3"/>
      <c r="AB195" s="3"/>
      <c r="AC195" s="3"/>
      <c r="AD195" s="3"/>
      <c r="AE195" s="3"/>
      <c r="AF195" s="3"/>
    </row>
    <row r="196" spans="1:32" ht="15.75" customHeight="1">
      <c r="A196" s="39"/>
      <c r="B196" s="40"/>
      <c r="C196" s="40"/>
      <c r="D196" s="1"/>
      <c r="E196" s="1"/>
      <c r="F196" s="1"/>
      <c r="G196" s="1"/>
      <c r="H196" s="1"/>
      <c r="I196" s="1"/>
      <c r="J196" s="1"/>
      <c r="K196" s="1"/>
      <c r="L196" s="1"/>
      <c r="M196" s="1"/>
      <c r="N196" s="1"/>
      <c r="O196" s="3"/>
      <c r="P196" s="3"/>
      <c r="Q196" s="3"/>
      <c r="R196" s="3"/>
      <c r="S196" s="3"/>
      <c r="T196" s="3"/>
      <c r="U196" s="3"/>
      <c r="V196" s="3"/>
      <c r="W196" s="3"/>
      <c r="X196" s="3"/>
      <c r="Y196" s="3"/>
      <c r="Z196" s="3"/>
      <c r="AA196" s="3"/>
      <c r="AB196" s="3"/>
      <c r="AC196" s="3"/>
      <c r="AD196" s="3"/>
      <c r="AE196" s="3"/>
      <c r="AF196" s="3"/>
    </row>
    <row r="197" spans="1:32" ht="15.75" customHeight="1">
      <c r="A197" s="39"/>
      <c r="B197" s="40"/>
      <c r="C197" s="40"/>
      <c r="D197" s="1"/>
      <c r="E197" s="1"/>
      <c r="F197" s="1"/>
      <c r="G197" s="1"/>
      <c r="H197" s="1"/>
      <c r="I197" s="1"/>
      <c r="J197" s="1"/>
      <c r="K197" s="1"/>
      <c r="L197" s="1"/>
      <c r="M197" s="1"/>
      <c r="N197" s="1"/>
      <c r="O197" s="3"/>
      <c r="P197" s="3"/>
      <c r="Q197" s="3"/>
      <c r="R197" s="3"/>
      <c r="S197" s="3"/>
      <c r="T197" s="3"/>
      <c r="U197" s="3"/>
      <c r="V197" s="3"/>
      <c r="W197" s="3"/>
      <c r="X197" s="3"/>
      <c r="Y197" s="3"/>
      <c r="Z197" s="3"/>
      <c r="AA197" s="3"/>
      <c r="AB197" s="3"/>
      <c r="AC197" s="3"/>
      <c r="AD197" s="3"/>
      <c r="AE197" s="3"/>
      <c r="AF197" s="3"/>
    </row>
    <row r="198" spans="1:32" ht="15.75" customHeight="1">
      <c r="A198" s="39"/>
      <c r="B198" s="40"/>
      <c r="C198" s="40"/>
      <c r="D198" s="1"/>
      <c r="E198" s="1"/>
      <c r="F198" s="1"/>
      <c r="G198" s="1"/>
      <c r="H198" s="1"/>
      <c r="I198" s="1"/>
      <c r="J198" s="1"/>
      <c r="K198" s="1"/>
      <c r="L198" s="1"/>
      <c r="M198" s="1"/>
      <c r="N198" s="1"/>
      <c r="O198" s="3"/>
      <c r="P198" s="3"/>
      <c r="Q198" s="3"/>
      <c r="R198" s="3"/>
      <c r="S198" s="3"/>
      <c r="T198" s="3"/>
      <c r="U198" s="3"/>
      <c r="V198" s="3"/>
      <c r="W198" s="3"/>
      <c r="X198" s="3"/>
      <c r="Y198" s="3"/>
      <c r="Z198" s="3"/>
      <c r="AA198" s="3"/>
      <c r="AB198" s="3"/>
      <c r="AC198" s="3"/>
      <c r="AD198" s="3"/>
      <c r="AE198" s="3"/>
      <c r="AF198" s="3"/>
    </row>
    <row r="199" spans="1:32" ht="15.75" customHeight="1">
      <c r="A199" s="39"/>
      <c r="B199" s="40"/>
      <c r="C199" s="40"/>
      <c r="D199" s="1"/>
      <c r="E199" s="1"/>
      <c r="F199" s="1"/>
      <c r="G199" s="1"/>
      <c r="H199" s="1"/>
      <c r="I199" s="1"/>
      <c r="J199" s="1"/>
      <c r="K199" s="1"/>
      <c r="L199" s="1"/>
      <c r="M199" s="1"/>
      <c r="N199" s="1"/>
      <c r="O199" s="3"/>
      <c r="P199" s="3"/>
      <c r="Q199" s="3"/>
      <c r="R199" s="3"/>
      <c r="S199" s="3"/>
      <c r="T199" s="3"/>
      <c r="U199" s="3"/>
      <c r="V199" s="3"/>
      <c r="W199" s="3"/>
      <c r="X199" s="3"/>
      <c r="Y199" s="3"/>
      <c r="Z199" s="3"/>
      <c r="AA199" s="3"/>
      <c r="AB199" s="3"/>
      <c r="AC199" s="3"/>
      <c r="AD199" s="3"/>
      <c r="AE199" s="3"/>
      <c r="AF199" s="3"/>
    </row>
    <row r="200" spans="1:32" ht="15.75" customHeight="1">
      <c r="A200" s="39"/>
      <c r="B200" s="40"/>
      <c r="C200" s="40"/>
      <c r="D200" s="1"/>
      <c r="E200" s="1"/>
      <c r="F200" s="1"/>
      <c r="G200" s="1"/>
      <c r="H200" s="1"/>
      <c r="I200" s="1"/>
      <c r="J200" s="1"/>
      <c r="K200" s="1"/>
      <c r="L200" s="1"/>
      <c r="M200" s="1"/>
      <c r="N200" s="1"/>
      <c r="O200" s="3"/>
      <c r="P200" s="3"/>
      <c r="Q200" s="3"/>
      <c r="R200" s="3"/>
      <c r="S200" s="3"/>
      <c r="T200" s="3"/>
      <c r="U200" s="3"/>
      <c r="V200" s="3"/>
      <c r="W200" s="3"/>
      <c r="X200" s="3"/>
      <c r="Y200" s="3"/>
      <c r="Z200" s="3"/>
      <c r="AA200" s="3"/>
      <c r="AB200" s="3"/>
      <c r="AC200" s="3"/>
      <c r="AD200" s="3"/>
      <c r="AE200" s="3"/>
      <c r="AF200" s="3"/>
    </row>
    <row r="201" spans="1:32" ht="15.75" customHeight="1">
      <c r="A201" s="39"/>
      <c r="B201" s="40"/>
      <c r="C201" s="40"/>
      <c r="D201" s="1"/>
      <c r="E201" s="1"/>
      <c r="F201" s="1"/>
      <c r="G201" s="1"/>
      <c r="H201" s="1"/>
      <c r="I201" s="1"/>
      <c r="J201" s="1"/>
      <c r="K201" s="1"/>
      <c r="L201" s="1"/>
      <c r="M201" s="1"/>
      <c r="N201" s="1"/>
      <c r="O201" s="3"/>
      <c r="P201" s="3"/>
      <c r="Q201" s="3"/>
      <c r="R201" s="3"/>
      <c r="S201" s="3"/>
      <c r="T201" s="3"/>
      <c r="U201" s="3"/>
      <c r="V201" s="3"/>
      <c r="W201" s="3"/>
      <c r="X201" s="3"/>
      <c r="Y201" s="3"/>
      <c r="Z201" s="3"/>
      <c r="AA201" s="3"/>
      <c r="AB201" s="3"/>
      <c r="AC201" s="3"/>
      <c r="AD201" s="3"/>
      <c r="AE201" s="3"/>
      <c r="AF201" s="3"/>
    </row>
    <row r="202" spans="1:32" ht="15.75" customHeight="1">
      <c r="A202" s="39"/>
      <c r="B202" s="40"/>
      <c r="C202" s="40"/>
      <c r="D202" s="1"/>
      <c r="E202" s="1"/>
      <c r="F202" s="1"/>
      <c r="G202" s="1"/>
      <c r="H202" s="1"/>
      <c r="I202" s="1"/>
      <c r="J202" s="1"/>
      <c r="K202" s="1"/>
      <c r="L202" s="1"/>
      <c r="M202" s="1"/>
      <c r="N202" s="1"/>
      <c r="O202" s="3"/>
      <c r="P202" s="3"/>
      <c r="Q202" s="3"/>
      <c r="R202" s="3"/>
      <c r="S202" s="3"/>
      <c r="T202" s="3"/>
      <c r="U202" s="3"/>
      <c r="V202" s="3"/>
      <c r="W202" s="3"/>
      <c r="X202" s="3"/>
      <c r="Y202" s="3"/>
      <c r="Z202" s="3"/>
      <c r="AA202" s="3"/>
      <c r="AB202" s="3"/>
      <c r="AC202" s="3"/>
      <c r="AD202" s="3"/>
      <c r="AE202" s="3"/>
      <c r="AF202" s="3"/>
    </row>
    <row r="203" spans="1:32" ht="15.75" customHeight="1">
      <c r="A203" s="39"/>
      <c r="B203" s="40"/>
      <c r="C203" s="40"/>
      <c r="D203" s="1"/>
      <c r="E203" s="1"/>
      <c r="F203" s="1"/>
      <c r="G203" s="1"/>
      <c r="H203" s="1"/>
      <c r="I203" s="1"/>
      <c r="J203" s="1"/>
      <c r="K203" s="1"/>
      <c r="L203" s="1"/>
      <c r="M203" s="1"/>
      <c r="N203" s="1"/>
      <c r="O203" s="3"/>
      <c r="P203" s="3"/>
      <c r="Q203" s="3"/>
      <c r="R203" s="3"/>
      <c r="S203" s="3"/>
      <c r="T203" s="3"/>
      <c r="U203" s="3"/>
      <c r="V203" s="3"/>
      <c r="W203" s="3"/>
      <c r="X203" s="3"/>
      <c r="Y203" s="3"/>
      <c r="Z203" s="3"/>
      <c r="AA203" s="3"/>
      <c r="AB203" s="3"/>
      <c r="AC203" s="3"/>
      <c r="AD203" s="3"/>
      <c r="AE203" s="3"/>
      <c r="AF203" s="3"/>
    </row>
    <row r="204" spans="1:32" ht="15.75" customHeight="1">
      <c r="A204" s="39"/>
      <c r="B204" s="40"/>
      <c r="C204" s="40"/>
      <c r="D204" s="1"/>
      <c r="E204" s="1"/>
      <c r="F204" s="1"/>
      <c r="G204" s="1"/>
      <c r="H204" s="1"/>
      <c r="I204" s="1"/>
      <c r="J204" s="1"/>
      <c r="K204" s="1"/>
      <c r="L204" s="1"/>
      <c r="M204" s="1"/>
      <c r="N204" s="1"/>
      <c r="O204" s="3"/>
      <c r="P204" s="3"/>
      <c r="Q204" s="3"/>
      <c r="R204" s="3"/>
      <c r="S204" s="3"/>
      <c r="T204" s="3"/>
      <c r="U204" s="3"/>
      <c r="V204" s="3"/>
      <c r="W204" s="3"/>
      <c r="X204" s="3"/>
      <c r="Y204" s="3"/>
      <c r="Z204" s="3"/>
      <c r="AA204" s="3"/>
      <c r="AB204" s="3"/>
      <c r="AC204" s="3"/>
      <c r="AD204" s="3"/>
      <c r="AE204" s="3"/>
      <c r="AF204" s="3"/>
    </row>
    <row r="205" spans="1:32" ht="15.75" customHeight="1">
      <c r="A205" s="39"/>
      <c r="B205" s="40"/>
      <c r="C205" s="40"/>
      <c r="D205" s="1"/>
      <c r="E205" s="1"/>
      <c r="F205" s="1"/>
      <c r="G205" s="1"/>
      <c r="H205" s="1"/>
      <c r="I205" s="1"/>
      <c r="J205" s="1"/>
      <c r="K205" s="1"/>
      <c r="L205" s="1"/>
      <c r="M205" s="1"/>
      <c r="N205" s="1"/>
      <c r="O205" s="3"/>
      <c r="P205" s="3"/>
      <c r="Q205" s="3"/>
      <c r="R205" s="3"/>
      <c r="S205" s="3"/>
      <c r="T205" s="3"/>
      <c r="U205" s="3"/>
      <c r="V205" s="3"/>
      <c r="W205" s="3"/>
      <c r="X205" s="3"/>
      <c r="Y205" s="3"/>
      <c r="Z205" s="3"/>
      <c r="AA205" s="3"/>
      <c r="AB205" s="3"/>
      <c r="AC205" s="3"/>
      <c r="AD205" s="3"/>
      <c r="AE205" s="3"/>
      <c r="AF205" s="3"/>
    </row>
    <row r="206" spans="1:32" ht="15.75" customHeight="1">
      <c r="A206" s="39"/>
      <c r="B206" s="40"/>
      <c r="C206" s="40"/>
      <c r="D206" s="1"/>
      <c r="E206" s="1"/>
      <c r="F206" s="1"/>
      <c r="G206" s="1"/>
      <c r="H206" s="1"/>
      <c r="I206" s="1"/>
      <c r="J206" s="1"/>
      <c r="K206" s="1"/>
      <c r="L206" s="1"/>
      <c r="M206" s="1"/>
      <c r="N206" s="1"/>
      <c r="O206" s="3"/>
      <c r="P206" s="3"/>
      <c r="Q206" s="3"/>
      <c r="R206" s="3"/>
      <c r="S206" s="3"/>
      <c r="T206" s="3"/>
      <c r="U206" s="3"/>
      <c r="V206" s="3"/>
      <c r="W206" s="3"/>
      <c r="X206" s="3"/>
      <c r="Y206" s="3"/>
      <c r="Z206" s="3"/>
      <c r="AA206" s="3"/>
      <c r="AB206" s="3"/>
      <c r="AC206" s="3"/>
      <c r="AD206" s="3"/>
      <c r="AE206" s="3"/>
      <c r="AF206" s="3"/>
    </row>
    <row r="207" spans="1:32" ht="15.75" customHeight="1">
      <c r="A207" s="39"/>
      <c r="B207" s="40"/>
      <c r="C207" s="40"/>
      <c r="D207" s="1"/>
      <c r="E207" s="1"/>
      <c r="F207" s="1"/>
      <c r="G207" s="1"/>
      <c r="H207" s="1"/>
      <c r="I207" s="1"/>
      <c r="J207" s="1"/>
      <c r="K207" s="1"/>
      <c r="L207" s="1"/>
      <c r="M207" s="1"/>
      <c r="N207" s="1"/>
      <c r="O207" s="3"/>
      <c r="P207" s="3"/>
      <c r="Q207" s="3"/>
      <c r="R207" s="3"/>
      <c r="S207" s="3"/>
      <c r="T207" s="3"/>
      <c r="U207" s="3"/>
      <c r="V207" s="3"/>
      <c r="W207" s="3"/>
      <c r="X207" s="3"/>
      <c r="Y207" s="3"/>
      <c r="Z207" s="3"/>
      <c r="AA207" s="3"/>
      <c r="AB207" s="3"/>
      <c r="AC207" s="3"/>
      <c r="AD207" s="3"/>
      <c r="AE207" s="3"/>
      <c r="AF207" s="3"/>
    </row>
    <row r="208" spans="1:32" ht="15.75" customHeight="1">
      <c r="A208" s="39"/>
      <c r="B208" s="40"/>
      <c r="C208" s="40"/>
      <c r="D208" s="1"/>
      <c r="E208" s="1"/>
      <c r="F208" s="1"/>
      <c r="G208" s="1"/>
      <c r="H208" s="1"/>
      <c r="I208" s="1"/>
      <c r="J208" s="1"/>
      <c r="K208" s="1"/>
      <c r="L208" s="1"/>
      <c r="M208" s="1"/>
      <c r="N208" s="1"/>
      <c r="O208" s="3"/>
      <c r="P208" s="3"/>
      <c r="Q208" s="3"/>
      <c r="R208" s="3"/>
      <c r="S208" s="3"/>
      <c r="T208" s="3"/>
      <c r="U208" s="3"/>
      <c r="V208" s="3"/>
      <c r="W208" s="3"/>
      <c r="X208" s="3"/>
      <c r="Y208" s="3"/>
      <c r="Z208" s="3"/>
      <c r="AA208" s="3"/>
      <c r="AB208" s="3"/>
      <c r="AC208" s="3"/>
      <c r="AD208" s="3"/>
      <c r="AE208" s="3"/>
      <c r="AF208" s="3"/>
    </row>
    <row r="209" spans="1:32" ht="15.75" customHeight="1">
      <c r="A209" s="39"/>
      <c r="B209" s="40"/>
      <c r="C209" s="40"/>
      <c r="D209" s="1"/>
      <c r="E209" s="1"/>
      <c r="F209" s="1"/>
      <c r="G209" s="1"/>
      <c r="H209" s="1"/>
      <c r="I209" s="1"/>
      <c r="J209" s="1"/>
      <c r="K209" s="1"/>
      <c r="L209" s="1"/>
      <c r="M209" s="1"/>
      <c r="N209" s="1"/>
      <c r="O209" s="3"/>
      <c r="P209" s="3"/>
      <c r="Q209" s="3"/>
      <c r="R209" s="3"/>
      <c r="S209" s="3"/>
      <c r="T209" s="3"/>
      <c r="U209" s="3"/>
      <c r="V209" s="3"/>
      <c r="W209" s="3"/>
      <c r="X209" s="3"/>
      <c r="Y209" s="3"/>
      <c r="Z209" s="3"/>
      <c r="AA209" s="3"/>
      <c r="AB209" s="3"/>
      <c r="AC209" s="3"/>
      <c r="AD209" s="3"/>
      <c r="AE209" s="3"/>
      <c r="AF209" s="3"/>
    </row>
    <row r="210" spans="1:32" ht="15.75" customHeight="1">
      <c r="A210" s="39"/>
      <c r="B210" s="40"/>
      <c r="C210" s="40"/>
      <c r="D210" s="1"/>
      <c r="E210" s="1"/>
      <c r="F210" s="1"/>
      <c r="G210" s="1"/>
      <c r="H210" s="1"/>
      <c r="I210" s="1"/>
      <c r="J210" s="1"/>
      <c r="K210" s="1"/>
      <c r="L210" s="1"/>
      <c r="M210" s="1"/>
      <c r="N210" s="1"/>
      <c r="O210" s="3"/>
      <c r="P210" s="3"/>
      <c r="Q210" s="3"/>
      <c r="R210" s="3"/>
      <c r="S210" s="3"/>
      <c r="T210" s="3"/>
      <c r="U210" s="3"/>
      <c r="V210" s="3"/>
      <c r="W210" s="3"/>
      <c r="X210" s="3"/>
      <c r="Y210" s="3"/>
      <c r="Z210" s="3"/>
      <c r="AA210" s="3"/>
      <c r="AB210" s="3"/>
      <c r="AC210" s="3"/>
      <c r="AD210" s="3"/>
      <c r="AE210" s="3"/>
      <c r="AF210" s="3"/>
    </row>
    <row r="211" spans="1:32" ht="15.75" customHeight="1">
      <c r="A211" s="39"/>
      <c r="B211" s="40"/>
      <c r="C211" s="40"/>
      <c r="D211" s="1"/>
      <c r="E211" s="1"/>
      <c r="F211" s="1"/>
      <c r="G211" s="1"/>
      <c r="H211" s="1"/>
      <c r="I211" s="1"/>
      <c r="J211" s="1"/>
      <c r="K211" s="1"/>
      <c r="L211" s="1"/>
      <c r="M211" s="1"/>
      <c r="N211" s="1"/>
      <c r="O211" s="3"/>
      <c r="P211" s="3"/>
      <c r="Q211" s="3"/>
      <c r="R211" s="3"/>
      <c r="S211" s="3"/>
      <c r="T211" s="3"/>
      <c r="U211" s="3"/>
      <c r="V211" s="3"/>
      <c r="W211" s="3"/>
      <c r="X211" s="3"/>
      <c r="Y211" s="3"/>
      <c r="Z211" s="3"/>
      <c r="AA211" s="3"/>
      <c r="AB211" s="3"/>
      <c r="AC211" s="3"/>
      <c r="AD211" s="3"/>
      <c r="AE211" s="3"/>
      <c r="AF211" s="3"/>
    </row>
    <row r="212" spans="1:32" ht="15.75" customHeight="1">
      <c r="A212" s="39"/>
      <c r="B212" s="40"/>
      <c r="C212" s="40"/>
      <c r="D212" s="1"/>
      <c r="E212" s="1"/>
      <c r="F212" s="1"/>
      <c r="G212" s="1"/>
      <c r="H212" s="1"/>
      <c r="I212" s="1"/>
      <c r="J212" s="1"/>
      <c r="K212" s="1"/>
      <c r="L212" s="1"/>
      <c r="M212" s="1"/>
      <c r="N212" s="1"/>
      <c r="O212" s="3"/>
      <c r="P212" s="3"/>
      <c r="Q212" s="3"/>
      <c r="R212" s="3"/>
      <c r="S212" s="3"/>
      <c r="T212" s="3"/>
      <c r="U212" s="3"/>
      <c r="V212" s="3"/>
      <c r="W212" s="3"/>
      <c r="X212" s="3"/>
      <c r="Y212" s="3"/>
      <c r="Z212" s="3"/>
      <c r="AA212" s="3"/>
      <c r="AB212" s="3"/>
      <c r="AC212" s="3"/>
      <c r="AD212" s="3"/>
      <c r="AE212" s="3"/>
      <c r="AF212" s="3"/>
    </row>
    <row r="213" spans="1:32" ht="15.75" customHeight="1">
      <c r="A213" s="39"/>
      <c r="B213" s="40"/>
      <c r="C213" s="40"/>
      <c r="D213" s="1"/>
      <c r="E213" s="1"/>
      <c r="F213" s="1"/>
      <c r="G213" s="1"/>
      <c r="H213" s="1"/>
      <c r="I213" s="1"/>
      <c r="J213" s="1"/>
      <c r="K213" s="1"/>
      <c r="L213" s="1"/>
      <c r="M213" s="1"/>
      <c r="N213" s="1"/>
      <c r="O213" s="3"/>
      <c r="P213" s="3"/>
      <c r="Q213" s="3"/>
      <c r="R213" s="3"/>
      <c r="S213" s="3"/>
      <c r="T213" s="3"/>
      <c r="U213" s="3"/>
      <c r="V213" s="3"/>
      <c r="W213" s="3"/>
      <c r="X213" s="3"/>
      <c r="Y213" s="3"/>
      <c r="Z213" s="3"/>
      <c r="AA213" s="3"/>
      <c r="AB213" s="3"/>
      <c r="AC213" s="3"/>
      <c r="AD213" s="3"/>
      <c r="AE213" s="3"/>
      <c r="AF213" s="3"/>
    </row>
    <row r="214" spans="1:32" ht="15.75" customHeight="1">
      <c r="A214" s="39"/>
      <c r="B214" s="40"/>
      <c r="C214" s="40"/>
      <c r="D214" s="1"/>
      <c r="E214" s="1"/>
      <c r="F214" s="1"/>
      <c r="G214" s="1"/>
      <c r="H214" s="1"/>
      <c r="I214" s="1"/>
      <c r="J214" s="1"/>
      <c r="K214" s="1"/>
      <c r="L214" s="1"/>
      <c r="M214" s="1"/>
      <c r="N214" s="1"/>
      <c r="O214" s="3"/>
      <c r="P214" s="3"/>
      <c r="Q214" s="3"/>
      <c r="R214" s="3"/>
      <c r="S214" s="3"/>
      <c r="T214" s="3"/>
      <c r="U214" s="3"/>
      <c r="V214" s="3"/>
      <c r="W214" s="3"/>
      <c r="X214" s="3"/>
      <c r="Y214" s="3"/>
      <c r="Z214" s="3"/>
      <c r="AA214" s="3"/>
      <c r="AB214" s="3"/>
      <c r="AC214" s="3"/>
      <c r="AD214" s="3"/>
      <c r="AE214" s="3"/>
      <c r="AF214" s="3"/>
    </row>
    <row r="215" spans="1:32" ht="15.75" customHeight="1">
      <c r="A215" s="39"/>
      <c r="B215" s="40"/>
      <c r="C215" s="40"/>
      <c r="D215" s="1"/>
      <c r="E215" s="1"/>
      <c r="F215" s="1"/>
      <c r="G215" s="1"/>
      <c r="H215" s="1"/>
      <c r="I215" s="1"/>
      <c r="J215" s="1"/>
      <c r="K215" s="1"/>
      <c r="L215" s="1"/>
      <c r="M215" s="1"/>
      <c r="N215" s="1"/>
      <c r="O215" s="3"/>
      <c r="P215" s="3"/>
      <c r="Q215" s="3"/>
      <c r="R215" s="3"/>
      <c r="S215" s="3"/>
      <c r="T215" s="3"/>
      <c r="U215" s="3"/>
      <c r="V215" s="3"/>
      <c r="W215" s="3"/>
      <c r="X215" s="3"/>
      <c r="Y215" s="3"/>
      <c r="Z215" s="3"/>
      <c r="AA215" s="3"/>
      <c r="AB215" s="3"/>
      <c r="AC215" s="3"/>
      <c r="AD215" s="3"/>
      <c r="AE215" s="3"/>
      <c r="AF215" s="3"/>
    </row>
    <row r="216" spans="1:32" ht="15.75" customHeight="1">
      <c r="A216" s="39"/>
      <c r="B216" s="40"/>
      <c r="C216" s="40"/>
      <c r="D216" s="1"/>
      <c r="E216" s="1"/>
      <c r="F216" s="1"/>
      <c r="G216" s="1"/>
      <c r="H216" s="1"/>
      <c r="I216" s="1"/>
      <c r="J216" s="1"/>
      <c r="K216" s="1"/>
      <c r="L216" s="1"/>
      <c r="M216" s="1"/>
      <c r="N216" s="1"/>
      <c r="O216" s="3"/>
      <c r="P216" s="3"/>
      <c r="Q216" s="3"/>
      <c r="R216" s="3"/>
      <c r="S216" s="3"/>
      <c r="T216" s="3"/>
      <c r="U216" s="3"/>
      <c r="V216" s="3"/>
      <c r="W216" s="3"/>
      <c r="X216" s="3"/>
      <c r="Y216" s="3"/>
      <c r="Z216" s="3"/>
      <c r="AA216" s="3"/>
      <c r="AB216" s="3"/>
      <c r="AC216" s="3"/>
      <c r="AD216" s="3"/>
      <c r="AE216" s="3"/>
      <c r="AF216" s="3"/>
    </row>
    <row r="217" spans="1:32" ht="15.75" customHeight="1">
      <c r="A217" s="39"/>
      <c r="B217" s="40"/>
      <c r="C217" s="40"/>
      <c r="D217" s="1"/>
      <c r="E217" s="1"/>
      <c r="F217" s="1"/>
      <c r="G217" s="1"/>
      <c r="H217" s="1"/>
      <c r="I217" s="1"/>
      <c r="J217" s="1"/>
      <c r="K217" s="1"/>
      <c r="L217" s="1"/>
      <c r="M217" s="1"/>
      <c r="N217" s="1"/>
      <c r="O217" s="3"/>
      <c r="P217" s="3"/>
      <c r="Q217" s="3"/>
      <c r="R217" s="3"/>
      <c r="S217" s="3"/>
      <c r="T217" s="3"/>
      <c r="U217" s="3"/>
      <c r="V217" s="3"/>
      <c r="W217" s="3"/>
      <c r="X217" s="3"/>
      <c r="Y217" s="3"/>
      <c r="Z217" s="3"/>
      <c r="AA217" s="3"/>
      <c r="AB217" s="3"/>
      <c r="AC217" s="3"/>
      <c r="AD217" s="3"/>
      <c r="AE217" s="3"/>
      <c r="AF217" s="3"/>
    </row>
    <row r="218" spans="1:32" ht="15.75" customHeight="1">
      <c r="A218" s="39"/>
      <c r="B218" s="40"/>
      <c r="C218" s="40"/>
      <c r="D218" s="1"/>
      <c r="E218" s="1"/>
      <c r="F218" s="1"/>
      <c r="G218" s="1"/>
      <c r="H218" s="1"/>
      <c r="I218" s="1"/>
      <c r="J218" s="1"/>
      <c r="K218" s="1"/>
      <c r="L218" s="1"/>
      <c r="M218" s="1"/>
      <c r="N218" s="1"/>
      <c r="O218" s="3"/>
      <c r="P218" s="3"/>
      <c r="Q218" s="3"/>
      <c r="R218" s="3"/>
      <c r="S218" s="3"/>
      <c r="T218" s="3"/>
      <c r="U218" s="3"/>
      <c r="V218" s="3"/>
      <c r="W218" s="3"/>
      <c r="X218" s="3"/>
      <c r="Y218" s="3"/>
      <c r="Z218" s="3"/>
      <c r="AA218" s="3"/>
      <c r="AB218" s="3"/>
      <c r="AC218" s="3"/>
      <c r="AD218" s="3"/>
      <c r="AE218" s="3"/>
      <c r="AF218" s="3"/>
    </row>
    <row r="219" spans="1:32" ht="15.75" customHeight="1">
      <c r="A219" s="39"/>
      <c r="B219" s="40"/>
      <c r="C219" s="40"/>
      <c r="D219" s="1"/>
      <c r="E219" s="1"/>
      <c r="F219" s="1"/>
      <c r="G219" s="1"/>
      <c r="H219" s="1"/>
      <c r="I219" s="1"/>
      <c r="J219" s="1"/>
      <c r="K219" s="1"/>
      <c r="L219" s="1"/>
      <c r="M219" s="1"/>
      <c r="N219" s="1"/>
      <c r="O219" s="3"/>
      <c r="P219" s="3"/>
      <c r="Q219" s="3"/>
      <c r="R219" s="3"/>
      <c r="S219" s="3"/>
      <c r="T219" s="3"/>
      <c r="U219" s="3"/>
      <c r="V219" s="3"/>
      <c r="W219" s="3"/>
      <c r="X219" s="3"/>
      <c r="Y219" s="3"/>
      <c r="Z219" s="3"/>
      <c r="AA219" s="3"/>
      <c r="AB219" s="3"/>
      <c r="AC219" s="3"/>
      <c r="AD219" s="3"/>
      <c r="AE219" s="3"/>
      <c r="AF219" s="3"/>
    </row>
    <row r="220" spans="1:32" ht="15.75" customHeight="1">
      <c r="A220" s="39"/>
      <c r="B220" s="40"/>
      <c r="C220" s="40"/>
      <c r="D220" s="1"/>
      <c r="E220" s="1"/>
      <c r="F220" s="1"/>
      <c r="G220" s="1"/>
      <c r="H220" s="1"/>
      <c r="I220" s="1"/>
      <c r="J220" s="1"/>
      <c r="K220" s="1"/>
      <c r="L220" s="1"/>
      <c r="M220" s="1"/>
      <c r="N220" s="1"/>
      <c r="O220" s="3"/>
      <c r="P220" s="3"/>
      <c r="Q220" s="3"/>
      <c r="R220" s="3"/>
      <c r="S220" s="3"/>
      <c r="T220" s="3"/>
      <c r="U220" s="3"/>
      <c r="V220" s="3"/>
      <c r="W220" s="3"/>
      <c r="X220" s="3"/>
      <c r="Y220" s="3"/>
      <c r="Z220" s="3"/>
      <c r="AA220" s="3"/>
      <c r="AB220" s="3"/>
      <c r="AC220" s="3"/>
      <c r="AD220" s="3"/>
      <c r="AE220" s="3"/>
      <c r="AF220" s="3"/>
    </row>
    <row r="221" spans="1:32" ht="15.75" customHeight="1">
      <c r="A221" s="39"/>
      <c r="B221" s="40"/>
      <c r="C221" s="40"/>
      <c r="D221" s="1"/>
      <c r="E221" s="1"/>
      <c r="F221" s="1"/>
      <c r="G221" s="1"/>
      <c r="H221" s="1"/>
      <c r="I221" s="1"/>
      <c r="J221" s="1"/>
      <c r="K221" s="1"/>
      <c r="L221" s="1"/>
      <c r="M221" s="1"/>
      <c r="N221" s="1"/>
      <c r="O221" s="3"/>
      <c r="P221" s="3"/>
      <c r="Q221" s="3"/>
      <c r="R221" s="3"/>
      <c r="S221" s="3"/>
      <c r="T221" s="3"/>
      <c r="U221" s="3"/>
      <c r="V221" s="3"/>
      <c r="W221" s="3"/>
      <c r="X221" s="3"/>
      <c r="Y221" s="3"/>
      <c r="Z221" s="3"/>
      <c r="AA221" s="3"/>
      <c r="AB221" s="3"/>
      <c r="AC221" s="3"/>
      <c r="AD221" s="3"/>
      <c r="AE221" s="3"/>
      <c r="AF221" s="3"/>
    </row>
    <row r="222" spans="1:32" ht="15.75" customHeight="1">
      <c r="A222" s="39"/>
      <c r="B222" s="40"/>
      <c r="C222" s="40"/>
      <c r="D222" s="1"/>
      <c r="E222" s="1"/>
      <c r="F222" s="1"/>
      <c r="G222" s="1"/>
      <c r="H222" s="1"/>
      <c r="I222" s="1"/>
      <c r="J222" s="1"/>
      <c r="K222" s="1"/>
      <c r="L222" s="1"/>
      <c r="M222" s="1"/>
      <c r="N222" s="1"/>
      <c r="O222" s="3"/>
      <c r="P222" s="3"/>
      <c r="Q222" s="3"/>
      <c r="R222" s="3"/>
      <c r="S222" s="3"/>
      <c r="T222" s="3"/>
      <c r="U222" s="3"/>
      <c r="V222" s="3"/>
      <c r="W222" s="3"/>
      <c r="X222" s="3"/>
      <c r="Y222" s="3"/>
      <c r="Z222" s="3"/>
      <c r="AA222" s="3"/>
      <c r="AB222" s="3"/>
      <c r="AC222" s="3"/>
      <c r="AD222" s="3"/>
      <c r="AE222" s="3"/>
      <c r="AF222" s="3"/>
    </row>
    <row r="223" spans="1:32" ht="15.75" customHeight="1">
      <c r="A223" s="39"/>
      <c r="B223" s="40"/>
      <c r="C223" s="40"/>
      <c r="D223" s="1"/>
      <c r="E223" s="1"/>
      <c r="F223" s="1"/>
      <c r="G223" s="1"/>
      <c r="H223" s="1"/>
      <c r="I223" s="1"/>
      <c r="J223" s="1"/>
      <c r="K223" s="1"/>
      <c r="L223" s="1"/>
      <c r="M223" s="1"/>
      <c r="N223" s="1"/>
      <c r="O223" s="3"/>
      <c r="P223" s="3"/>
      <c r="Q223" s="3"/>
      <c r="R223" s="3"/>
      <c r="S223" s="3"/>
      <c r="T223" s="3"/>
      <c r="U223" s="3"/>
      <c r="V223" s="3"/>
      <c r="W223" s="3"/>
      <c r="X223" s="3"/>
      <c r="Y223" s="3"/>
      <c r="Z223" s="3"/>
      <c r="AA223" s="3"/>
      <c r="AB223" s="3"/>
      <c r="AC223" s="3"/>
      <c r="AD223" s="3"/>
      <c r="AE223" s="3"/>
      <c r="AF223" s="3"/>
    </row>
    <row r="224" spans="1:32" ht="15.75" customHeight="1">
      <c r="A224" s="39"/>
      <c r="B224" s="40"/>
      <c r="C224" s="40"/>
      <c r="D224" s="1"/>
      <c r="E224" s="1"/>
      <c r="F224" s="1"/>
      <c r="G224" s="1"/>
      <c r="H224" s="1"/>
      <c r="I224" s="1"/>
      <c r="J224" s="1"/>
      <c r="K224" s="1"/>
      <c r="L224" s="1"/>
      <c r="M224" s="1"/>
      <c r="N224" s="1"/>
      <c r="O224" s="3"/>
      <c r="P224" s="3"/>
      <c r="Q224" s="3"/>
      <c r="R224" s="3"/>
      <c r="S224" s="3"/>
      <c r="T224" s="3"/>
      <c r="U224" s="3"/>
      <c r="V224" s="3"/>
      <c r="W224" s="3"/>
      <c r="X224" s="3"/>
      <c r="Y224" s="3"/>
      <c r="Z224" s="3"/>
      <c r="AA224" s="3"/>
      <c r="AB224" s="3"/>
      <c r="AC224" s="3"/>
      <c r="AD224" s="3"/>
      <c r="AE224" s="3"/>
      <c r="AF224" s="3"/>
    </row>
    <row r="225" spans="1:32" ht="15.75" customHeight="1">
      <c r="A225" s="39"/>
      <c r="B225" s="40"/>
      <c r="C225" s="40"/>
      <c r="D225" s="1"/>
      <c r="E225" s="1"/>
      <c r="F225" s="1"/>
      <c r="G225" s="1"/>
      <c r="H225" s="1"/>
      <c r="I225" s="1"/>
      <c r="J225" s="1"/>
      <c r="K225" s="1"/>
      <c r="L225" s="1"/>
      <c r="M225" s="1"/>
      <c r="N225" s="1"/>
      <c r="O225" s="3"/>
      <c r="P225" s="3"/>
      <c r="Q225" s="3"/>
      <c r="R225" s="3"/>
      <c r="S225" s="3"/>
      <c r="T225" s="3"/>
      <c r="U225" s="3"/>
      <c r="V225" s="3"/>
      <c r="W225" s="3"/>
      <c r="X225" s="3"/>
      <c r="Y225" s="3"/>
      <c r="Z225" s="3"/>
      <c r="AA225" s="3"/>
      <c r="AB225" s="3"/>
      <c r="AC225" s="3"/>
      <c r="AD225" s="3"/>
      <c r="AE225" s="3"/>
      <c r="AF225" s="3"/>
    </row>
    <row r="226" spans="1:32" ht="15.75" customHeight="1">
      <c r="A226" s="39"/>
      <c r="B226" s="40"/>
      <c r="C226" s="40"/>
      <c r="D226" s="1"/>
      <c r="E226" s="1"/>
      <c r="F226" s="1"/>
      <c r="G226" s="1"/>
      <c r="H226" s="1"/>
      <c r="I226" s="1"/>
      <c r="J226" s="1"/>
      <c r="K226" s="1"/>
      <c r="L226" s="1"/>
      <c r="M226" s="1"/>
      <c r="N226" s="1"/>
      <c r="O226" s="3"/>
      <c r="P226" s="3"/>
      <c r="Q226" s="3"/>
      <c r="R226" s="3"/>
      <c r="S226" s="3"/>
      <c r="T226" s="3"/>
      <c r="U226" s="3"/>
      <c r="V226" s="3"/>
      <c r="W226" s="3"/>
      <c r="X226" s="3"/>
      <c r="Y226" s="3"/>
      <c r="Z226" s="3"/>
      <c r="AA226" s="3"/>
      <c r="AB226" s="3"/>
      <c r="AC226" s="3"/>
      <c r="AD226" s="3"/>
      <c r="AE226" s="3"/>
      <c r="AF226" s="3"/>
    </row>
    <row r="227" spans="1:32" ht="15.75" customHeight="1">
      <c r="A227" s="39"/>
      <c r="B227" s="40"/>
      <c r="C227" s="40"/>
      <c r="D227" s="1"/>
      <c r="E227" s="1"/>
      <c r="F227" s="1"/>
      <c r="G227" s="1"/>
      <c r="H227" s="1"/>
      <c r="I227" s="1"/>
      <c r="J227" s="1"/>
      <c r="K227" s="1"/>
      <c r="L227" s="1"/>
      <c r="M227" s="1"/>
      <c r="N227" s="1"/>
      <c r="O227" s="3"/>
      <c r="P227" s="3"/>
      <c r="Q227" s="3"/>
      <c r="R227" s="3"/>
      <c r="S227" s="3"/>
      <c r="T227" s="3"/>
      <c r="U227" s="3"/>
      <c r="V227" s="3"/>
      <c r="W227" s="3"/>
      <c r="X227" s="3"/>
      <c r="Y227" s="3"/>
      <c r="Z227" s="3"/>
      <c r="AA227" s="3"/>
      <c r="AB227" s="3"/>
      <c r="AC227" s="3"/>
      <c r="AD227" s="3"/>
      <c r="AE227" s="3"/>
      <c r="AF227" s="3"/>
    </row>
    <row r="228" spans="1:32" ht="15.75" customHeight="1">
      <c r="A228" s="39"/>
      <c r="B228" s="40"/>
      <c r="C228" s="40"/>
      <c r="D228" s="1"/>
      <c r="E228" s="1"/>
      <c r="F228" s="1"/>
      <c r="G228" s="1"/>
      <c r="H228" s="1"/>
      <c r="I228" s="1"/>
      <c r="J228" s="1"/>
      <c r="K228" s="1"/>
      <c r="L228" s="1"/>
      <c r="M228" s="1"/>
      <c r="N228" s="1"/>
      <c r="O228" s="3"/>
      <c r="P228" s="3"/>
      <c r="Q228" s="3"/>
      <c r="R228" s="3"/>
      <c r="S228" s="3"/>
      <c r="T228" s="3"/>
      <c r="U228" s="3"/>
      <c r="V228" s="3"/>
      <c r="W228" s="3"/>
      <c r="X228" s="3"/>
      <c r="Y228" s="3"/>
      <c r="Z228" s="3"/>
      <c r="AA228" s="3"/>
      <c r="AB228" s="3"/>
      <c r="AC228" s="3"/>
      <c r="AD228" s="3"/>
      <c r="AE228" s="3"/>
      <c r="AF228" s="3"/>
    </row>
    <row r="229" spans="1:32" ht="15.75" customHeight="1">
      <c r="A229" s="39"/>
      <c r="B229" s="40"/>
      <c r="C229" s="40"/>
      <c r="D229" s="1"/>
      <c r="E229" s="1"/>
      <c r="F229" s="1"/>
      <c r="G229" s="1"/>
      <c r="H229" s="1"/>
      <c r="I229" s="1"/>
      <c r="J229" s="1"/>
      <c r="K229" s="1"/>
      <c r="L229" s="1"/>
      <c r="M229" s="1"/>
      <c r="N229" s="1"/>
      <c r="O229" s="3"/>
      <c r="P229" s="3"/>
      <c r="Q229" s="3"/>
      <c r="R229" s="3"/>
      <c r="S229" s="3"/>
      <c r="T229" s="3"/>
      <c r="U229" s="3"/>
      <c r="V229" s="3"/>
      <c r="W229" s="3"/>
      <c r="X229" s="3"/>
      <c r="Y229" s="3"/>
      <c r="Z229" s="3"/>
      <c r="AA229" s="3"/>
      <c r="AB229" s="3"/>
      <c r="AC229" s="3"/>
      <c r="AD229" s="3"/>
      <c r="AE229" s="3"/>
      <c r="AF229" s="3"/>
    </row>
    <row r="230" spans="1:32" ht="15.75" customHeight="1">
      <c r="A230" s="39"/>
      <c r="B230" s="40"/>
      <c r="C230" s="40"/>
      <c r="D230" s="1"/>
      <c r="E230" s="1"/>
      <c r="F230" s="1"/>
      <c r="G230" s="1"/>
      <c r="H230" s="1"/>
      <c r="I230" s="1"/>
      <c r="J230" s="1"/>
      <c r="K230" s="1"/>
      <c r="L230" s="1"/>
      <c r="M230" s="1"/>
      <c r="N230" s="1"/>
      <c r="O230" s="3"/>
      <c r="P230" s="3"/>
      <c r="Q230" s="3"/>
      <c r="R230" s="3"/>
      <c r="S230" s="3"/>
      <c r="T230" s="3"/>
      <c r="U230" s="3"/>
      <c r="V230" s="3"/>
      <c r="W230" s="3"/>
      <c r="X230" s="3"/>
      <c r="Y230" s="3"/>
      <c r="Z230" s="3"/>
      <c r="AA230" s="3"/>
      <c r="AB230" s="3"/>
      <c r="AC230" s="3"/>
      <c r="AD230" s="3"/>
      <c r="AE230" s="3"/>
      <c r="AF230" s="3"/>
    </row>
    <row r="231" spans="1:32" ht="15.75" customHeight="1">
      <c r="A231" s="39"/>
      <c r="B231" s="40"/>
      <c r="C231" s="40"/>
      <c r="D231" s="1"/>
      <c r="E231" s="1"/>
      <c r="F231" s="1"/>
      <c r="G231" s="1"/>
      <c r="H231" s="1"/>
      <c r="I231" s="1"/>
      <c r="J231" s="1"/>
      <c r="K231" s="1"/>
      <c r="L231" s="1"/>
      <c r="M231" s="1"/>
      <c r="N231" s="1"/>
      <c r="O231" s="3"/>
      <c r="P231" s="3"/>
      <c r="Q231" s="3"/>
      <c r="R231" s="3"/>
      <c r="S231" s="3"/>
      <c r="T231" s="3"/>
      <c r="U231" s="3"/>
      <c r="V231" s="3"/>
      <c r="W231" s="3"/>
      <c r="X231" s="3"/>
      <c r="Y231" s="3"/>
      <c r="Z231" s="3"/>
      <c r="AA231" s="3"/>
      <c r="AB231" s="3"/>
      <c r="AC231" s="3"/>
      <c r="AD231" s="3"/>
      <c r="AE231" s="3"/>
      <c r="AF231" s="3"/>
    </row>
    <row r="232" spans="1:32" ht="15.75" customHeight="1">
      <c r="A232" s="39"/>
      <c r="B232" s="40"/>
      <c r="C232" s="40"/>
      <c r="D232" s="1"/>
      <c r="E232" s="1"/>
      <c r="F232" s="1"/>
      <c r="G232" s="1"/>
      <c r="H232" s="1"/>
      <c r="I232" s="1"/>
      <c r="J232" s="1"/>
      <c r="K232" s="1"/>
      <c r="L232" s="1"/>
      <c r="M232" s="1"/>
      <c r="N232" s="1"/>
      <c r="O232" s="3"/>
      <c r="P232" s="3"/>
      <c r="Q232" s="3"/>
      <c r="R232" s="3"/>
      <c r="S232" s="3"/>
      <c r="T232" s="3"/>
      <c r="U232" s="3"/>
      <c r="V232" s="3"/>
      <c r="W232" s="3"/>
      <c r="X232" s="3"/>
      <c r="Y232" s="3"/>
      <c r="Z232" s="3"/>
      <c r="AA232" s="3"/>
      <c r="AB232" s="3"/>
      <c r="AC232" s="3"/>
      <c r="AD232" s="3"/>
      <c r="AE232" s="3"/>
      <c r="AF232" s="3"/>
    </row>
    <row r="233" spans="1:32" ht="15.75" customHeight="1">
      <c r="A233" s="39"/>
      <c r="B233" s="40"/>
      <c r="C233" s="40"/>
      <c r="D233" s="1"/>
      <c r="E233" s="1"/>
      <c r="F233" s="1"/>
      <c r="G233" s="1"/>
      <c r="H233" s="1"/>
      <c r="I233" s="1"/>
      <c r="J233" s="1"/>
      <c r="K233" s="1"/>
      <c r="L233" s="1"/>
      <c r="M233" s="1"/>
      <c r="N233" s="1"/>
      <c r="O233" s="3"/>
      <c r="P233" s="3"/>
      <c r="Q233" s="3"/>
      <c r="R233" s="3"/>
      <c r="S233" s="3"/>
      <c r="T233" s="3"/>
      <c r="U233" s="3"/>
      <c r="V233" s="3"/>
      <c r="W233" s="3"/>
      <c r="X233" s="3"/>
      <c r="Y233" s="3"/>
      <c r="Z233" s="3"/>
      <c r="AA233" s="3"/>
      <c r="AB233" s="3"/>
      <c r="AC233" s="3"/>
      <c r="AD233" s="3"/>
      <c r="AE233" s="3"/>
      <c r="AF233" s="3"/>
    </row>
    <row r="234" spans="1:32" ht="15.75" customHeight="1">
      <c r="A234" s="39"/>
      <c r="B234" s="40"/>
      <c r="C234" s="40"/>
      <c r="D234" s="1"/>
      <c r="E234" s="1"/>
      <c r="F234" s="1"/>
      <c r="G234" s="1"/>
      <c r="H234" s="1"/>
      <c r="I234" s="1"/>
      <c r="J234" s="1"/>
      <c r="K234" s="1"/>
      <c r="L234" s="1"/>
      <c r="M234" s="1"/>
      <c r="N234" s="1"/>
      <c r="O234" s="3"/>
      <c r="P234" s="3"/>
      <c r="Q234" s="3"/>
      <c r="R234" s="3"/>
      <c r="S234" s="3"/>
      <c r="T234" s="3"/>
      <c r="U234" s="3"/>
      <c r="V234" s="3"/>
      <c r="W234" s="3"/>
      <c r="X234" s="3"/>
      <c r="Y234" s="3"/>
      <c r="Z234" s="3"/>
      <c r="AA234" s="3"/>
      <c r="AB234" s="3"/>
      <c r="AC234" s="3"/>
      <c r="AD234" s="3"/>
      <c r="AE234" s="3"/>
      <c r="AF234" s="3"/>
    </row>
    <row r="235" spans="1:32" ht="15.75" customHeight="1">
      <c r="A235" s="39"/>
      <c r="B235" s="40"/>
      <c r="C235" s="40"/>
      <c r="D235" s="1"/>
      <c r="E235" s="1"/>
      <c r="F235" s="1"/>
      <c r="G235" s="1"/>
      <c r="H235" s="1"/>
      <c r="I235" s="1"/>
      <c r="J235" s="1"/>
      <c r="K235" s="1"/>
      <c r="L235" s="1"/>
      <c r="M235" s="1"/>
      <c r="N235" s="1"/>
      <c r="O235" s="3"/>
      <c r="P235" s="3"/>
      <c r="Q235" s="3"/>
      <c r="R235" s="3"/>
      <c r="S235" s="3"/>
      <c r="T235" s="3"/>
      <c r="U235" s="3"/>
      <c r="V235" s="3"/>
      <c r="W235" s="3"/>
      <c r="X235" s="3"/>
      <c r="Y235" s="3"/>
      <c r="Z235" s="3"/>
      <c r="AA235" s="3"/>
      <c r="AB235" s="3"/>
      <c r="AC235" s="3"/>
      <c r="AD235" s="3"/>
      <c r="AE235" s="3"/>
      <c r="AF235" s="3"/>
    </row>
    <row r="236" spans="1:32" ht="15.75" customHeight="1">
      <c r="A236" s="39"/>
      <c r="B236" s="40"/>
      <c r="C236" s="40"/>
      <c r="D236" s="1"/>
      <c r="E236" s="1"/>
      <c r="F236" s="1"/>
      <c r="G236" s="1"/>
      <c r="H236" s="1"/>
      <c r="I236" s="1"/>
      <c r="J236" s="1"/>
      <c r="K236" s="1"/>
      <c r="L236" s="1"/>
      <c r="M236" s="1"/>
      <c r="N236" s="1"/>
      <c r="O236" s="3"/>
      <c r="P236" s="3"/>
      <c r="Q236" s="3"/>
      <c r="R236" s="3"/>
      <c r="S236" s="3"/>
      <c r="T236" s="3"/>
      <c r="U236" s="3"/>
      <c r="V236" s="3"/>
      <c r="W236" s="3"/>
      <c r="X236" s="3"/>
      <c r="Y236" s="3"/>
      <c r="Z236" s="3"/>
      <c r="AA236" s="3"/>
      <c r="AB236" s="3"/>
      <c r="AC236" s="3"/>
      <c r="AD236" s="3"/>
      <c r="AE236" s="3"/>
      <c r="AF236" s="3"/>
    </row>
    <row r="237" spans="1:32" ht="15.75" customHeight="1">
      <c r="A237" s="39"/>
      <c r="B237" s="40"/>
      <c r="C237" s="40"/>
      <c r="D237" s="1"/>
      <c r="E237" s="1"/>
      <c r="F237" s="1"/>
      <c r="G237" s="1"/>
      <c r="H237" s="1"/>
      <c r="I237" s="1"/>
      <c r="J237" s="1"/>
      <c r="K237" s="1"/>
      <c r="L237" s="1"/>
      <c r="M237" s="1"/>
      <c r="N237" s="1"/>
      <c r="O237" s="3"/>
      <c r="P237" s="3"/>
      <c r="Q237" s="3"/>
      <c r="R237" s="3"/>
      <c r="S237" s="3"/>
      <c r="T237" s="3"/>
      <c r="U237" s="3"/>
      <c r="V237" s="3"/>
      <c r="W237" s="3"/>
      <c r="X237" s="3"/>
      <c r="Y237" s="3"/>
      <c r="Z237" s="3"/>
      <c r="AA237" s="3"/>
      <c r="AB237" s="3"/>
      <c r="AC237" s="3"/>
      <c r="AD237" s="3"/>
      <c r="AE237" s="3"/>
      <c r="AF237" s="3"/>
    </row>
    <row r="238" spans="1:32" ht="15.75" customHeight="1">
      <c r="A238" s="39"/>
      <c r="B238" s="40"/>
      <c r="C238" s="40"/>
      <c r="D238" s="1"/>
      <c r="E238" s="1"/>
      <c r="F238" s="1"/>
      <c r="G238" s="1"/>
      <c r="H238" s="1"/>
      <c r="I238" s="1"/>
      <c r="J238" s="1"/>
      <c r="K238" s="1"/>
      <c r="L238" s="1"/>
      <c r="M238" s="1"/>
      <c r="N238" s="1"/>
      <c r="O238" s="3"/>
      <c r="P238" s="3"/>
      <c r="Q238" s="3"/>
      <c r="R238" s="3"/>
      <c r="S238" s="3"/>
      <c r="T238" s="3"/>
      <c r="U238" s="3"/>
      <c r="V238" s="3"/>
      <c r="W238" s="3"/>
      <c r="X238" s="3"/>
      <c r="Y238" s="3"/>
      <c r="Z238" s="3"/>
      <c r="AA238" s="3"/>
      <c r="AB238" s="3"/>
      <c r="AC238" s="3"/>
      <c r="AD238" s="3"/>
      <c r="AE238" s="3"/>
      <c r="AF238" s="3"/>
    </row>
    <row r="239" spans="1:32" ht="15.75" customHeight="1">
      <c r="A239" s="39"/>
      <c r="B239" s="40"/>
      <c r="C239" s="40"/>
      <c r="D239" s="1"/>
      <c r="E239" s="1"/>
      <c r="F239" s="1"/>
      <c r="G239" s="1"/>
      <c r="H239" s="1"/>
      <c r="I239" s="1"/>
      <c r="J239" s="1"/>
      <c r="K239" s="1"/>
      <c r="L239" s="1"/>
      <c r="M239" s="1"/>
      <c r="N239" s="1"/>
      <c r="O239" s="3"/>
      <c r="P239" s="3"/>
      <c r="Q239" s="3"/>
      <c r="R239" s="3"/>
      <c r="S239" s="3"/>
      <c r="T239" s="3"/>
      <c r="U239" s="3"/>
      <c r="V239" s="3"/>
      <c r="W239" s="3"/>
      <c r="X239" s="3"/>
      <c r="Y239" s="3"/>
      <c r="Z239" s="3"/>
      <c r="AA239" s="3"/>
      <c r="AB239" s="3"/>
      <c r="AC239" s="3"/>
      <c r="AD239" s="3"/>
      <c r="AE239" s="3"/>
      <c r="AF239" s="3"/>
    </row>
    <row r="240" spans="1:32" ht="15.75" customHeight="1">
      <c r="A240" s="39"/>
      <c r="B240" s="40"/>
      <c r="C240" s="40"/>
      <c r="D240" s="1"/>
      <c r="E240" s="1"/>
      <c r="F240" s="1"/>
      <c r="G240" s="1"/>
      <c r="H240" s="1"/>
      <c r="I240" s="1"/>
      <c r="J240" s="1"/>
      <c r="K240" s="1"/>
      <c r="L240" s="1"/>
      <c r="M240" s="1"/>
      <c r="N240" s="1"/>
      <c r="O240" s="3"/>
      <c r="P240" s="3"/>
      <c r="Q240" s="3"/>
      <c r="R240" s="3"/>
      <c r="S240" s="3"/>
      <c r="T240" s="3"/>
      <c r="U240" s="3"/>
      <c r="V240" s="3"/>
      <c r="W240" s="3"/>
      <c r="X240" s="3"/>
      <c r="Y240" s="3"/>
      <c r="Z240" s="3"/>
      <c r="AA240" s="3"/>
      <c r="AB240" s="3"/>
      <c r="AC240" s="3"/>
      <c r="AD240" s="3"/>
      <c r="AE240" s="3"/>
      <c r="AF240" s="3"/>
    </row>
    <row r="241" spans="1:32" ht="15.75" customHeight="1">
      <c r="A241" s="39"/>
      <c r="B241" s="40"/>
      <c r="C241" s="40"/>
      <c r="D241" s="1"/>
      <c r="E241" s="1"/>
      <c r="F241" s="1"/>
      <c r="G241" s="1"/>
      <c r="H241" s="1"/>
      <c r="I241" s="1"/>
      <c r="J241" s="1"/>
      <c r="K241" s="1"/>
      <c r="L241" s="1"/>
      <c r="M241" s="1"/>
      <c r="N241" s="1"/>
      <c r="O241" s="3"/>
      <c r="P241" s="3"/>
      <c r="Q241" s="3"/>
      <c r="R241" s="3"/>
      <c r="S241" s="3"/>
      <c r="T241" s="3"/>
      <c r="U241" s="3"/>
      <c r="V241" s="3"/>
      <c r="W241" s="3"/>
      <c r="X241" s="3"/>
      <c r="Y241" s="3"/>
      <c r="Z241" s="3"/>
      <c r="AA241" s="3"/>
      <c r="AB241" s="3"/>
      <c r="AC241" s="3"/>
      <c r="AD241" s="3"/>
      <c r="AE241" s="3"/>
      <c r="AF241" s="3"/>
    </row>
    <row r="242" spans="1:32" ht="15.75" customHeight="1">
      <c r="A242" s="39"/>
      <c r="B242" s="40"/>
      <c r="C242" s="40"/>
      <c r="D242" s="1"/>
      <c r="E242" s="1"/>
      <c r="F242" s="1"/>
      <c r="G242" s="1"/>
      <c r="H242" s="1"/>
      <c r="I242" s="1"/>
      <c r="J242" s="1"/>
      <c r="K242" s="1"/>
      <c r="L242" s="1"/>
      <c r="M242" s="1"/>
      <c r="N242" s="1"/>
      <c r="O242" s="3"/>
      <c r="P242" s="3"/>
      <c r="Q242" s="3"/>
      <c r="R242" s="3"/>
      <c r="S242" s="3"/>
      <c r="T242" s="3"/>
      <c r="U242" s="3"/>
      <c r="V242" s="3"/>
      <c r="W242" s="3"/>
      <c r="X242" s="3"/>
      <c r="Y242" s="3"/>
      <c r="Z242" s="3"/>
      <c r="AA242" s="3"/>
      <c r="AB242" s="3"/>
      <c r="AC242" s="3"/>
      <c r="AD242" s="3"/>
      <c r="AE242" s="3"/>
      <c r="AF242" s="3"/>
    </row>
    <row r="243" spans="1:32" ht="15.75" customHeight="1">
      <c r="A243" s="39"/>
      <c r="B243" s="40"/>
      <c r="C243" s="40"/>
      <c r="D243" s="1"/>
      <c r="E243" s="1"/>
      <c r="F243" s="1"/>
      <c r="G243" s="1"/>
      <c r="H243" s="1"/>
      <c r="I243" s="1"/>
      <c r="J243" s="1"/>
      <c r="K243" s="1"/>
      <c r="L243" s="1"/>
      <c r="M243" s="1"/>
      <c r="N243" s="1"/>
      <c r="O243" s="3"/>
      <c r="P243" s="3"/>
      <c r="Q243" s="3"/>
      <c r="R243" s="3"/>
      <c r="S243" s="3"/>
      <c r="T243" s="3"/>
      <c r="U243" s="3"/>
      <c r="V243" s="3"/>
      <c r="W243" s="3"/>
      <c r="X243" s="3"/>
      <c r="Y243" s="3"/>
      <c r="Z243" s="3"/>
      <c r="AA243" s="3"/>
      <c r="AB243" s="3"/>
      <c r="AC243" s="3"/>
      <c r="AD243" s="3"/>
      <c r="AE243" s="3"/>
      <c r="AF243" s="3"/>
    </row>
    <row r="244" spans="1:32" ht="15.75" customHeight="1">
      <c r="A244" s="39"/>
      <c r="B244" s="40"/>
      <c r="C244" s="40"/>
      <c r="D244" s="1"/>
      <c r="E244" s="1"/>
      <c r="F244" s="1"/>
      <c r="G244" s="1"/>
      <c r="H244" s="1"/>
      <c r="I244" s="1"/>
      <c r="J244" s="1"/>
      <c r="K244" s="1"/>
      <c r="L244" s="1"/>
      <c r="M244" s="1"/>
      <c r="N244" s="1"/>
      <c r="O244" s="3"/>
      <c r="P244" s="3"/>
      <c r="Q244" s="3"/>
      <c r="R244" s="3"/>
      <c r="S244" s="3"/>
      <c r="T244" s="3"/>
      <c r="U244" s="3"/>
      <c r="V244" s="3"/>
      <c r="W244" s="3"/>
      <c r="X244" s="3"/>
      <c r="Y244" s="3"/>
      <c r="Z244" s="3"/>
      <c r="AA244" s="3"/>
      <c r="AB244" s="3"/>
      <c r="AC244" s="3"/>
      <c r="AD244" s="3"/>
      <c r="AE244" s="3"/>
      <c r="AF244" s="3"/>
    </row>
    <row r="245" spans="1:32" ht="15.75" customHeight="1">
      <c r="A245" s="39"/>
      <c r="B245" s="40"/>
      <c r="C245" s="40"/>
      <c r="D245" s="1"/>
      <c r="E245" s="1"/>
      <c r="F245" s="1"/>
      <c r="G245" s="1"/>
      <c r="H245" s="1"/>
      <c r="I245" s="1"/>
      <c r="J245" s="1"/>
      <c r="K245" s="1"/>
      <c r="L245" s="1"/>
      <c r="M245" s="1"/>
      <c r="N245" s="1"/>
      <c r="O245" s="3"/>
      <c r="P245" s="3"/>
      <c r="Q245" s="3"/>
      <c r="R245" s="3"/>
      <c r="S245" s="3"/>
      <c r="T245" s="3"/>
      <c r="U245" s="3"/>
      <c r="V245" s="3"/>
      <c r="W245" s="3"/>
      <c r="X245" s="3"/>
      <c r="Y245" s="3"/>
      <c r="Z245" s="3"/>
      <c r="AA245" s="3"/>
      <c r="AB245" s="3"/>
      <c r="AC245" s="3"/>
      <c r="AD245" s="3"/>
      <c r="AE245" s="3"/>
      <c r="AF245" s="3"/>
    </row>
    <row r="246" spans="1:32" ht="15.75" customHeight="1">
      <c r="A246" s="39"/>
      <c r="B246" s="40"/>
      <c r="C246" s="40"/>
      <c r="D246" s="1"/>
      <c r="E246" s="1"/>
      <c r="F246" s="1"/>
      <c r="G246" s="1"/>
      <c r="H246" s="1"/>
      <c r="I246" s="1"/>
      <c r="J246" s="1"/>
      <c r="K246" s="1"/>
      <c r="L246" s="1"/>
      <c r="M246" s="1"/>
      <c r="N246" s="1"/>
      <c r="O246" s="3"/>
      <c r="P246" s="3"/>
      <c r="Q246" s="3"/>
      <c r="R246" s="3"/>
      <c r="S246" s="3"/>
      <c r="T246" s="3"/>
      <c r="U246" s="3"/>
      <c r="V246" s="3"/>
      <c r="W246" s="3"/>
      <c r="X246" s="3"/>
      <c r="Y246" s="3"/>
      <c r="Z246" s="3"/>
      <c r="AA246" s="3"/>
      <c r="AB246" s="3"/>
      <c r="AC246" s="3"/>
      <c r="AD246" s="3"/>
      <c r="AE246" s="3"/>
      <c r="AF246" s="3"/>
    </row>
    <row r="247" spans="1:32" ht="15.75" customHeight="1">
      <c r="A247" s="39"/>
      <c r="B247" s="40"/>
      <c r="C247" s="40"/>
      <c r="D247" s="1"/>
      <c r="E247" s="1"/>
      <c r="F247" s="1"/>
      <c r="G247" s="1"/>
      <c r="H247" s="1"/>
      <c r="I247" s="1"/>
      <c r="J247" s="1"/>
      <c r="K247" s="1"/>
      <c r="L247" s="1"/>
      <c r="M247" s="1"/>
      <c r="N247" s="1"/>
      <c r="O247" s="3"/>
      <c r="P247" s="3"/>
      <c r="Q247" s="3"/>
      <c r="R247" s="3"/>
      <c r="S247" s="3"/>
      <c r="T247" s="3"/>
      <c r="U247" s="3"/>
      <c r="V247" s="3"/>
      <c r="W247" s="3"/>
      <c r="X247" s="3"/>
      <c r="Y247" s="3"/>
      <c r="Z247" s="3"/>
      <c r="AA247" s="3"/>
      <c r="AB247" s="3"/>
      <c r="AC247" s="3"/>
      <c r="AD247" s="3"/>
      <c r="AE247" s="3"/>
      <c r="AF247" s="3"/>
    </row>
    <row r="248" spans="1:32" ht="15.75" customHeight="1">
      <c r="A248" s="39"/>
      <c r="B248" s="40"/>
      <c r="C248" s="40"/>
      <c r="D248" s="1"/>
      <c r="E248" s="1"/>
      <c r="F248" s="1"/>
      <c r="G248" s="1"/>
      <c r="H248" s="1"/>
      <c r="I248" s="1"/>
      <c r="J248" s="1"/>
      <c r="K248" s="1"/>
      <c r="L248" s="1"/>
      <c r="M248" s="1"/>
      <c r="N248" s="1"/>
      <c r="O248" s="3"/>
      <c r="P248" s="3"/>
      <c r="Q248" s="3"/>
      <c r="R248" s="3"/>
      <c r="S248" s="3"/>
      <c r="T248" s="3"/>
      <c r="U248" s="3"/>
      <c r="V248" s="3"/>
      <c r="W248" s="3"/>
      <c r="X248" s="3"/>
      <c r="Y248" s="3"/>
      <c r="Z248" s="3"/>
      <c r="AA248" s="3"/>
      <c r="AB248" s="3"/>
      <c r="AC248" s="3"/>
      <c r="AD248" s="3"/>
      <c r="AE248" s="3"/>
      <c r="AF248" s="3"/>
    </row>
    <row r="249" spans="1:32" ht="15.75" customHeight="1">
      <c r="A249" s="39"/>
      <c r="B249" s="40"/>
      <c r="C249" s="40"/>
      <c r="D249" s="1"/>
      <c r="E249" s="1"/>
      <c r="F249" s="1"/>
      <c r="G249" s="1"/>
      <c r="H249" s="1"/>
      <c r="I249" s="1"/>
      <c r="J249" s="1"/>
      <c r="K249" s="1"/>
      <c r="L249" s="1"/>
      <c r="M249" s="1"/>
      <c r="N249" s="1"/>
      <c r="O249" s="3"/>
      <c r="P249" s="3"/>
      <c r="Q249" s="3"/>
      <c r="R249" s="3"/>
      <c r="S249" s="3"/>
      <c r="T249" s="3"/>
      <c r="U249" s="3"/>
      <c r="V249" s="3"/>
      <c r="W249" s="3"/>
      <c r="X249" s="3"/>
      <c r="Y249" s="3"/>
      <c r="Z249" s="3"/>
      <c r="AA249" s="3"/>
      <c r="AB249" s="3"/>
      <c r="AC249" s="3"/>
      <c r="AD249" s="3"/>
      <c r="AE249" s="3"/>
      <c r="AF249" s="3"/>
    </row>
    <row r="250" spans="1:32" ht="15.75" customHeight="1">
      <c r="A250" s="39"/>
      <c r="B250" s="40"/>
      <c r="C250" s="40"/>
      <c r="D250" s="1"/>
      <c r="E250" s="1"/>
      <c r="F250" s="1"/>
      <c r="G250" s="1"/>
      <c r="H250" s="1"/>
      <c r="I250" s="1"/>
      <c r="J250" s="1"/>
      <c r="K250" s="1"/>
      <c r="L250" s="1"/>
      <c r="M250" s="1"/>
      <c r="N250" s="1"/>
      <c r="O250" s="3"/>
      <c r="P250" s="3"/>
      <c r="Q250" s="3"/>
      <c r="R250" s="3"/>
      <c r="S250" s="3"/>
      <c r="T250" s="3"/>
      <c r="U250" s="3"/>
      <c r="V250" s="3"/>
      <c r="W250" s="3"/>
      <c r="X250" s="3"/>
      <c r="Y250" s="3"/>
      <c r="Z250" s="3"/>
      <c r="AA250" s="3"/>
      <c r="AB250" s="3"/>
      <c r="AC250" s="3"/>
      <c r="AD250" s="3"/>
      <c r="AE250" s="3"/>
      <c r="AF250" s="3"/>
    </row>
    <row r="251" spans="1:32" ht="15.75" customHeight="1">
      <c r="A251" s="39"/>
      <c r="B251" s="40"/>
      <c r="C251" s="40"/>
      <c r="D251" s="1"/>
      <c r="E251" s="1"/>
      <c r="F251" s="1"/>
      <c r="G251" s="1"/>
      <c r="H251" s="1"/>
      <c r="I251" s="1"/>
      <c r="J251" s="1"/>
      <c r="K251" s="1"/>
      <c r="L251" s="1"/>
      <c r="M251" s="1"/>
      <c r="N251" s="1"/>
      <c r="O251" s="3"/>
      <c r="P251" s="3"/>
      <c r="Q251" s="3"/>
      <c r="R251" s="3"/>
      <c r="S251" s="3"/>
      <c r="T251" s="3"/>
      <c r="U251" s="3"/>
      <c r="V251" s="3"/>
      <c r="W251" s="3"/>
      <c r="X251" s="3"/>
      <c r="Y251" s="3"/>
      <c r="Z251" s="3"/>
      <c r="AA251" s="3"/>
      <c r="AB251" s="3"/>
      <c r="AC251" s="3"/>
      <c r="AD251" s="3"/>
      <c r="AE251" s="3"/>
      <c r="AF251" s="3"/>
    </row>
    <row r="252" spans="1:32" ht="15.75" customHeight="1">
      <c r="A252" s="39"/>
      <c r="B252" s="40"/>
      <c r="C252" s="40"/>
      <c r="D252" s="1"/>
      <c r="E252" s="1"/>
      <c r="F252" s="1"/>
      <c r="G252" s="1"/>
      <c r="H252" s="1"/>
      <c r="I252" s="1"/>
      <c r="J252" s="1"/>
      <c r="K252" s="1"/>
      <c r="L252" s="1"/>
      <c r="M252" s="1"/>
      <c r="N252" s="1"/>
      <c r="O252" s="3"/>
      <c r="P252" s="3"/>
      <c r="Q252" s="3"/>
      <c r="R252" s="3"/>
      <c r="S252" s="3"/>
      <c r="T252" s="3"/>
      <c r="U252" s="3"/>
      <c r="V252" s="3"/>
      <c r="W252" s="3"/>
      <c r="X252" s="3"/>
      <c r="Y252" s="3"/>
      <c r="Z252" s="3"/>
      <c r="AA252" s="3"/>
      <c r="AB252" s="3"/>
      <c r="AC252" s="3"/>
      <c r="AD252" s="3"/>
      <c r="AE252" s="3"/>
      <c r="AF252" s="3"/>
    </row>
    <row r="253" spans="1:32" ht="15.75" customHeight="1">
      <c r="A253" s="39"/>
      <c r="B253" s="40"/>
      <c r="C253" s="40"/>
      <c r="D253" s="1"/>
      <c r="E253" s="1"/>
      <c r="F253" s="1"/>
      <c r="G253" s="1"/>
      <c r="H253" s="1"/>
      <c r="I253" s="1"/>
      <c r="J253" s="1"/>
      <c r="K253" s="1"/>
      <c r="L253" s="1"/>
      <c r="M253" s="1"/>
      <c r="N253" s="1"/>
      <c r="O253" s="3"/>
      <c r="P253" s="3"/>
      <c r="Q253" s="3"/>
      <c r="R253" s="3"/>
      <c r="S253" s="3"/>
      <c r="T253" s="3"/>
      <c r="U253" s="3"/>
      <c r="V253" s="3"/>
      <c r="W253" s="3"/>
      <c r="X253" s="3"/>
      <c r="Y253" s="3"/>
      <c r="Z253" s="3"/>
      <c r="AA253" s="3"/>
      <c r="AB253" s="3"/>
      <c r="AC253" s="3"/>
      <c r="AD253" s="3"/>
      <c r="AE253" s="3"/>
      <c r="AF253" s="3"/>
    </row>
    <row r="254" spans="1:32" ht="15.75" customHeight="1">
      <c r="A254" s="39"/>
      <c r="B254" s="40"/>
      <c r="C254" s="40"/>
      <c r="D254" s="1"/>
      <c r="E254" s="1"/>
      <c r="F254" s="1"/>
      <c r="G254" s="1"/>
      <c r="H254" s="1"/>
      <c r="I254" s="1"/>
      <c r="J254" s="1"/>
      <c r="K254" s="1"/>
      <c r="L254" s="1"/>
      <c r="M254" s="1"/>
      <c r="N254" s="1"/>
      <c r="O254" s="3"/>
      <c r="P254" s="3"/>
      <c r="Q254" s="3"/>
      <c r="R254" s="3"/>
      <c r="S254" s="3"/>
      <c r="T254" s="3"/>
      <c r="U254" s="3"/>
      <c r="V254" s="3"/>
      <c r="W254" s="3"/>
      <c r="X254" s="3"/>
      <c r="Y254" s="3"/>
      <c r="Z254" s="3"/>
      <c r="AA254" s="3"/>
      <c r="AB254" s="3"/>
      <c r="AC254" s="3"/>
      <c r="AD254" s="3"/>
      <c r="AE254" s="3"/>
      <c r="AF254" s="3"/>
    </row>
    <row r="255" spans="1:32" ht="15.75" customHeight="1">
      <c r="A255" s="39"/>
      <c r="B255" s="40"/>
      <c r="C255" s="40"/>
      <c r="D255" s="1"/>
      <c r="E255" s="1"/>
      <c r="F255" s="1"/>
      <c r="G255" s="1"/>
      <c r="H255" s="1"/>
      <c r="I255" s="1"/>
      <c r="J255" s="1"/>
      <c r="K255" s="1"/>
      <c r="L255" s="1"/>
      <c r="M255" s="1"/>
      <c r="N255" s="1"/>
      <c r="O255" s="3"/>
      <c r="P255" s="3"/>
      <c r="Q255" s="3"/>
      <c r="R255" s="3"/>
      <c r="S255" s="3"/>
      <c r="T255" s="3"/>
      <c r="U255" s="3"/>
      <c r="V255" s="3"/>
      <c r="W255" s="3"/>
      <c r="X255" s="3"/>
      <c r="Y255" s="3"/>
      <c r="Z255" s="3"/>
      <c r="AA255" s="3"/>
      <c r="AB255" s="3"/>
      <c r="AC255" s="3"/>
      <c r="AD255" s="3"/>
      <c r="AE255" s="3"/>
      <c r="AF255" s="3"/>
    </row>
    <row r="256" spans="1:32" ht="15.75" customHeight="1">
      <c r="A256" s="39"/>
      <c r="B256" s="40"/>
      <c r="C256" s="40"/>
      <c r="D256" s="1"/>
      <c r="E256" s="1"/>
      <c r="F256" s="1"/>
      <c r="G256" s="1"/>
      <c r="H256" s="1"/>
      <c r="I256" s="1"/>
      <c r="J256" s="1"/>
      <c r="K256" s="1"/>
      <c r="L256" s="1"/>
      <c r="M256" s="1"/>
      <c r="N256" s="1"/>
      <c r="O256" s="3"/>
      <c r="P256" s="3"/>
      <c r="Q256" s="3"/>
      <c r="R256" s="3"/>
      <c r="S256" s="3"/>
      <c r="T256" s="3"/>
      <c r="U256" s="3"/>
      <c r="V256" s="3"/>
      <c r="W256" s="3"/>
      <c r="X256" s="3"/>
      <c r="Y256" s="3"/>
      <c r="Z256" s="3"/>
      <c r="AA256" s="3"/>
      <c r="AB256" s="3"/>
      <c r="AC256" s="3"/>
      <c r="AD256" s="3"/>
      <c r="AE256" s="3"/>
      <c r="AF256" s="3"/>
    </row>
    <row r="257" spans="1:32" ht="15.75" customHeight="1">
      <c r="A257" s="39"/>
      <c r="B257" s="40"/>
      <c r="C257" s="40"/>
      <c r="D257" s="1"/>
      <c r="E257" s="1"/>
      <c r="F257" s="1"/>
      <c r="G257" s="1"/>
      <c r="H257" s="1"/>
      <c r="I257" s="1"/>
      <c r="J257" s="1"/>
      <c r="K257" s="1"/>
      <c r="L257" s="1"/>
      <c r="M257" s="1"/>
      <c r="N257" s="1"/>
      <c r="O257" s="3"/>
      <c r="P257" s="3"/>
      <c r="Q257" s="3"/>
      <c r="R257" s="3"/>
      <c r="S257" s="3"/>
      <c r="T257" s="3"/>
      <c r="U257" s="3"/>
      <c r="V257" s="3"/>
      <c r="W257" s="3"/>
      <c r="X257" s="3"/>
      <c r="Y257" s="3"/>
      <c r="Z257" s="3"/>
      <c r="AA257" s="3"/>
      <c r="AB257" s="3"/>
      <c r="AC257" s="3"/>
      <c r="AD257" s="3"/>
      <c r="AE257" s="3"/>
      <c r="AF257" s="3"/>
    </row>
    <row r="258" spans="1:32" ht="15.75" customHeight="1">
      <c r="A258" s="39"/>
      <c r="B258" s="40"/>
      <c r="C258" s="40"/>
      <c r="D258" s="1"/>
      <c r="E258" s="1"/>
      <c r="F258" s="1"/>
      <c r="G258" s="1"/>
      <c r="H258" s="1"/>
      <c r="I258" s="1"/>
      <c r="J258" s="1"/>
      <c r="K258" s="1"/>
      <c r="L258" s="1"/>
      <c r="M258" s="1"/>
      <c r="N258" s="1"/>
      <c r="O258" s="3"/>
      <c r="P258" s="3"/>
      <c r="Q258" s="3"/>
      <c r="R258" s="3"/>
      <c r="S258" s="3"/>
      <c r="T258" s="3"/>
      <c r="U258" s="3"/>
      <c r="V258" s="3"/>
      <c r="W258" s="3"/>
      <c r="X258" s="3"/>
      <c r="Y258" s="3"/>
      <c r="Z258" s="3"/>
      <c r="AA258" s="3"/>
      <c r="AB258" s="3"/>
      <c r="AC258" s="3"/>
      <c r="AD258" s="3"/>
      <c r="AE258" s="3"/>
      <c r="AF258" s="3"/>
    </row>
    <row r="259" spans="1:32" ht="15.75" customHeight="1">
      <c r="A259" s="39"/>
      <c r="B259" s="40"/>
      <c r="C259" s="40"/>
      <c r="D259" s="1"/>
      <c r="E259" s="1"/>
      <c r="F259" s="1"/>
      <c r="G259" s="1"/>
      <c r="H259" s="1"/>
      <c r="I259" s="1"/>
      <c r="J259" s="1"/>
      <c r="K259" s="1"/>
      <c r="L259" s="1"/>
      <c r="M259" s="1"/>
      <c r="N259" s="1"/>
      <c r="O259" s="3"/>
      <c r="P259" s="3"/>
      <c r="Q259" s="3"/>
      <c r="R259" s="3"/>
      <c r="S259" s="3"/>
      <c r="T259" s="3"/>
      <c r="U259" s="3"/>
      <c r="V259" s="3"/>
      <c r="W259" s="3"/>
      <c r="X259" s="3"/>
      <c r="Y259" s="3"/>
      <c r="Z259" s="3"/>
      <c r="AA259" s="3"/>
      <c r="AB259" s="3"/>
      <c r="AC259" s="3"/>
      <c r="AD259" s="3"/>
      <c r="AE259" s="3"/>
      <c r="AF259" s="3"/>
    </row>
    <row r="260" spans="1:32" ht="15.75" customHeight="1">
      <c r="A260" s="39"/>
      <c r="B260" s="40"/>
      <c r="C260" s="40"/>
      <c r="D260" s="1"/>
      <c r="E260" s="1"/>
      <c r="F260" s="1"/>
      <c r="G260" s="1"/>
      <c r="H260" s="1"/>
      <c r="I260" s="1"/>
      <c r="J260" s="1"/>
      <c r="K260" s="1"/>
      <c r="L260" s="1"/>
      <c r="M260" s="1"/>
      <c r="N260" s="1"/>
      <c r="O260" s="3"/>
      <c r="P260" s="3"/>
      <c r="Q260" s="3"/>
      <c r="R260" s="3"/>
      <c r="S260" s="3"/>
      <c r="T260" s="3"/>
      <c r="U260" s="3"/>
      <c r="V260" s="3"/>
      <c r="W260" s="3"/>
      <c r="X260" s="3"/>
      <c r="Y260" s="3"/>
      <c r="Z260" s="3"/>
      <c r="AA260" s="3"/>
      <c r="AB260" s="3"/>
      <c r="AC260" s="3"/>
      <c r="AD260" s="3"/>
      <c r="AE260" s="3"/>
      <c r="AF260" s="3"/>
    </row>
    <row r="261" spans="1:32" ht="15.75" customHeight="1">
      <c r="A261" s="39"/>
      <c r="B261" s="40"/>
      <c r="C261" s="40"/>
      <c r="D261" s="1"/>
      <c r="E261" s="1"/>
      <c r="F261" s="1"/>
      <c r="G261" s="1"/>
      <c r="H261" s="1"/>
      <c r="I261" s="1"/>
      <c r="J261" s="1"/>
      <c r="K261" s="1"/>
      <c r="L261" s="1"/>
      <c r="M261" s="1"/>
      <c r="N261" s="1"/>
      <c r="O261" s="3"/>
      <c r="P261" s="3"/>
      <c r="Q261" s="3"/>
      <c r="R261" s="3"/>
      <c r="S261" s="3"/>
      <c r="T261" s="3"/>
      <c r="U261" s="3"/>
      <c r="V261" s="3"/>
      <c r="W261" s="3"/>
      <c r="X261" s="3"/>
      <c r="Y261" s="3"/>
      <c r="Z261" s="3"/>
      <c r="AA261" s="3"/>
      <c r="AB261" s="3"/>
      <c r="AC261" s="3"/>
      <c r="AD261" s="3"/>
      <c r="AE261" s="3"/>
      <c r="AF261" s="3"/>
    </row>
    <row r="262" spans="1:32" ht="15.75" customHeight="1">
      <c r="A262" s="39"/>
      <c r="B262" s="40"/>
      <c r="C262" s="40"/>
      <c r="D262" s="1"/>
      <c r="E262" s="1"/>
      <c r="F262" s="1"/>
      <c r="G262" s="1"/>
      <c r="H262" s="1"/>
      <c r="I262" s="1"/>
      <c r="J262" s="1"/>
      <c r="K262" s="1"/>
      <c r="L262" s="1"/>
      <c r="M262" s="1"/>
      <c r="N262" s="1"/>
      <c r="O262" s="3"/>
      <c r="P262" s="3"/>
      <c r="Q262" s="3"/>
      <c r="R262" s="3"/>
      <c r="S262" s="3"/>
      <c r="T262" s="3"/>
      <c r="U262" s="3"/>
      <c r="V262" s="3"/>
      <c r="W262" s="3"/>
      <c r="X262" s="3"/>
      <c r="Y262" s="3"/>
      <c r="Z262" s="3"/>
      <c r="AA262" s="3"/>
      <c r="AB262" s="3"/>
      <c r="AC262" s="3"/>
      <c r="AD262" s="3"/>
      <c r="AE262" s="3"/>
      <c r="AF262" s="3"/>
    </row>
    <row r="263" spans="1:32" ht="15.75" customHeight="1">
      <c r="A263" s="39"/>
      <c r="B263" s="40"/>
      <c r="C263" s="40"/>
      <c r="D263" s="1"/>
      <c r="E263" s="1"/>
      <c r="F263" s="1"/>
      <c r="G263" s="1"/>
      <c r="H263" s="1"/>
      <c r="I263" s="1"/>
      <c r="J263" s="1"/>
      <c r="K263" s="1"/>
      <c r="L263" s="1"/>
      <c r="M263" s="1"/>
      <c r="N263" s="1"/>
      <c r="O263" s="3"/>
      <c r="P263" s="3"/>
      <c r="Q263" s="3"/>
      <c r="R263" s="3"/>
      <c r="S263" s="3"/>
      <c r="T263" s="3"/>
      <c r="U263" s="3"/>
      <c r="V263" s="3"/>
      <c r="W263" s="3"/>
      <c r="X263" s="3"/>
      <c r="Y263" s="3"/>
      <c r="Z263" s="3"/>
      <c r="AA263" s="3"/>
      <c r="AB263" s="3"/>
      <c r="AC263" s="3"/>
      <c r="AD263" s="3"/>
      <c r="AE263" s="3"/>
      <c r="AF263" s="3"/>
    </row>
    <row r="264" spans="1:32" ht="15.75" customHeight="1">
      <c r="A264" s="39"/>
      <c r="B264" s="40"/>
      <c r="C264" s="40"/>
      <c r="D264" s="1"/>
      <c r="E264" s="1"/>
      <c r="F264" s="1"/>
      <c r="G264" s="1"/>
      <c r="H264" s="1"/>
      <c r="I264" s="1"/>
      <c r="J264" s="1"/>
      <c r="K264" s="1"/>
      <c r="L264" s="1"/>
      <c r="M264" s="1"/>
      <c r="N264" s="1"/>
      <c r="O264" s="3"/>
      <c r="P264" s="3"/>
      <c r="Q264" s="3"/>
      <c r="R264" s="3"/>
      <c r="S264" s="3"/>
      <c r="T264" s="3"/>
      <c r="U264" s="3"/>
      <c r="V264" s="3"/>
      <c r="W264" s="3"/>
      <c r="X264" s="3"/>
      <c r="Y264" s="3"/>
      <c r="Z264" s="3"/>
      <c r="AA264" s="3"/>
      <c r="AB264" s="3"/>
      <c r="AC264" s="3"/>
      <c r="AD264" s="3"/>
      <c r="AE264" s="3"/>
      <c r="AF264" s="3"/>
    </row>
    <row r="265" spans="1:32" ht="15.75" customHeight="1">
      <c r="A265" s="39"/>
      <c r="B265" s="40"/>
      <c r="C265" s="40"/>
      <c r="D265" s="1"/>
      <c r="E265" s="1"/>
      <c r="F265" s="1"/>
      <c r="G265" s="1"/>
      <c r="H265" s="1"/>
      <c r="I265" s="1"/>
      <c r="J265" s="1"/>
      <c r="K265" s="1"/>
      <c r="L265" s="1"/>
      <c r="M265" s="1"/>
      <c r="N265" s="1"/>
      <c r="O265" s="3"/>
      <c r="P265" s="3"/>
      <c r="Q265" s="3"/>
      <c r="R265" s="3"/>
      <c r="S265" s="3"/>
      <c r="T265" s="3"/>
      <c r="U265" s="3"/>
      <c r="V265" s="3"/>
      <c r="W265" s="3"/>
      <c r="X265" s="3"/>
      <c r="Y265" s="3"/>
      <c r="Z265" s="3"/>
      <c r="AA265" s="3"/>
      <c r="AB265" s="3"/>
      <c r="AC265" s="3"/>
      <c r="AD265" s="3"/>
      <c r="AE265" s="3"/>
      <c r="AF265" s="3"/>
    </row>
    <row r="266" spans="1:32" ht="15.75" customHeight="1">
      <c r="A266" s="39"/>
      <c r="B266" s="40"/>
      <c r="C266" s="40"/>
      <c r="D266" s="1"/>
      <c r="E266" s="1"/>
      <c r="F266" s="1"/>
      <c r="G266" s="1"/>
      <c r="H266" s="1"/>
      <c r="I266" s="1"/>
      <c r="J266" s="1"/>
      <c r="K266" s="1"/>
      <c r="L266" s="1"/>
      <c r="M266" s="1"/>
      <c r="N266" s="1"/>
      <c r="O266" s="3"/>
      <c r="P266" s="3"/>
      <c r="Q266" s="3"/>
      <c r="R266" s="3"/>
      <c r="S266" s="3"/>
      <c r="T266" s="3"/>
      <c r="U266" s="3"/>
      <c r="V266" s="3"/>
      <c r="W266" s="3"/>
      <c r="X266" s="3"/>
      <c r="Y266" s="3"/>
      <c r="Z266" s="3"/>
      <c r="AA266" s="3"/>
      <c r="AB266" s="3"/>
      <c r="AC266" s="3"/>
      <c r="AD266" s="3"/>
      <c r="AE266" s="3"/>
      <c r="AF266" s="3"/>
    </row>
    <row r="267" spans="1:32" ht="15.75" customHeight="1">
      <c r="A267" s="39"/>
      <c r="B267" s="40"/>
      <c r="C267" s="40"/>
      <c r="D267" s="1"/>
      <c r="E267" s="1"/>
      <c r="F267" s="1"/>
      <c r="G267" s="1"/>
      <c r="H267" s="1"/>
      <c r="I267" s="1"/>
      <c r="J267" s="1"/>
      <c r="K267" s="1"/>
      <c r="L267" s="1"/>
      <c r="M267" s="1"/>
      <c r="N267" s="1"/>
      <c r="O267" s="3"/>
      <c r="P267" s="3"/>
      <c r="Q267" s="3"/>
      <c r="R267" s="3"/>
      <c r="S267" s="3"/>
      <c r="T267" s="3"/>
      <c r="U267" s="3"/>
      <c r="V267" s="3"/>
      <c r="W267" s="3"/>
      <c r="X267" s="3"/>
      <c r="Y267" s="3"/>
      <c r="Z267" s="3"/>
      <c r="AA267" s="3"/>
      <c r="AB267" s="3"/>
      <c r="AC267" s="3"/>
      <c r="AD267" s="3"/>
      <c r="AE267" s="3"/>
      <c r="AF267" s="3"/>
    </row>
    <row r="268" spans="1:32" ht="15.75" customHeight="1">
      <c r="A268" s="39"/>
      <c r="B268" s="40"/>
      <c r="C268" s="40"/>
      <c r="D268" s="1"/>
      <c r="E268" s="1"/>
      <c r="F268" s="1"/>
      <c r="G268" s="1"/>
      <c r="H268" s="1"/>
      <c r="I268" s="1"/>
      <c r="J268" s="1"/>
      <c r="K268" s="1"/>
      <c r="L268" s="1"/>
      <c r="M268" s="1"/>
      <c r="N268" s="1"/>
      <c r="O268" s="3"/>
      <c r="P268" s="3"/>
      <c r="Q268" s="3"/>
      <c r="R268" s="3"/>
      <c r="S268" s="3"/>
      <c r="T268" s="3"/>
      <c r="U268" s="3"/>
      <c r="V268" s="3"/>
      <c r="W268" s="3"/>
      <c r="X268" s="3"/>
      <c r="Y268" s="3"/>
      <c r="Z268" s="3"/>
      <c r="AA268" s="3"/>
      <c r="AB268" s="3"/>
      <c r="AC268" s="3"/>
      <c r="AD268" s="3"/>
      <c r="AE268" s="3"/>
      <c r="AF268" s="3"/>
    </row>
    <row r="269" spans="1:32" ht="15.75" customHeight="1">
      <c r="A269" s="39"/>
      <c r="B269" s="40"/>
      <c r="C269" s="40"/>
      <c r="D269" s="1"/>
      <c r="E269" s="1"/>
      <c r="F269" s="1"/>
      <c r="G269" s="1"/>
      <c r="H269" s="1"/>
      <c r="I269" s="1"/>
      <c r="J269" s="1"/>
      <c r="K269" s="1"/>
      <c r="L269" s="1"/>
      <c r="M269" s="1"/>
      <c r="N269" s="1"/>
      <c r="O269" s="3"/>
      <c r="P269" s="3"/>
      <c r="Q269" s="3"/>
      <c r="R269" s="3"/>
      <c r="S269" s="3"/>
      <c r="T269" s="3"/>
      <c r="U269" s="3"/>
      <c r="V269" s="3"/>
      <c r="W269" s="3"/>
      <c r="X269" s="3"/>
      <c r="Y269" s="3"/>
      <c r="Z269" s="3"/>
      <c r="AA269" s="3"/>
      <c r="AB269" s="3"/>
      <c r="AC269" s="3"/>
      <c r="AD269" s="3"/>
      <c r="AE269" s="3"/>
      <c r="AF269" s="3"/>
    </row>
    <row r="270" spans="1:32" ht="15.75" customHeight="1">
      <c r="A270" s="39"/>
      <c r="B270" s="40"/>
      <c r="C270" s="40"/>
      <c r="D270" s="1"/>
      <c r="E270" s="1"/>
      <c r="F270" s="1"/>
      <c r="G270" s="1"/>
      <c r="H270" s="1"/>
      <c r="I270" s="1"/>
      <c r="J270" s="1"/>
      <c r="K270" s="1"/>
      <c r="L270" s="1"/>
      <c r="M270" s="1"/>
      <c r="N270" s="1"/>
      <c r="O270" s="3"/>
      <c r="P270" s="3"/>
      <c r="Q270" s="3"/>
      <c r="R270" s="3"/>
      <c r="S270" s="3"/>
      <c r="T270" s="3"/>
      <c r="U270" s="3"/>
      <c r="V270" s="3"/>
      <c r="W270" s="3"/>
      <c r="X270" s="3"/>
      <c r="Y270" s="3"/>
      <c r="Z270" s="3"/>
      <c r="AA270" s="3"/>
      <c r="AB270" s="3"/>
      <c r="AC270" s="3"/>
      <c r="AD270" s="3"/>
      <c r="AE270" s="3"/>
      <c r="AF270" s="3"/>
    </row>
    <row r="271" spans="1:32" ht="15.75" customHeight="1">
      <c r="A271" s="39"/>
      <c r="B271" s="40"/>
      <c r="C271" s="40"/>
      <c r="D271" s="1"/>
      <c r="E271" s="1"/>
      <c r="F271" s="1"/>
      <c r="G271" s="1"/>
      <c r="H271" s="1"/>
      <c r="I271" s="1"/>
      <c r="J271" s="1"/>
      <c r="K271" s="1"/>
      <c r="L271" s="1"/>
      <c r="M271" s="1"/>
      <c r="N271" s="1"/>
      <c r="O271" s="3"/>
      <c r="P271" s="3"/>
      <c r="Q271" s="3"/>
      <c r="R271" s="3"/>
      <c r="S271" s="3"/>
      <c r="T271" s="3"/>
      <c r="U271" s="3"/>
      <c r="V271" s="3"/>
      <c r="W271" s="3"/>
      <c r="X271" s="3"/>
      <c r="Y271" s="3"/>
      <c r="Z271" s="3"/>
      <c r="AA271" s="3"/>
      <c r="AB271" s="3"/>
      <c r="AC271" s="3"/>
      <c r="AD271" s="3"/>
      <c r="AE271" s="3"/>
      <c r="AF271" s="3"/>
    </row>
    <row r="272" spans="1:32" ht="15.75" customHeight="1">
      <c r="A272" s="39"/>
      <c r="B272" s="40"/>
      <c r="C272" s="40"/>
      <c r="D272" s="1"/>
      <c r="E272" s="1"/>
      <c r="F272" s="1"/>
      <c r="G272" s="1"/>
      <c r="H272" s="1"/>
      <c r="I272" s="1"/>
      <c r="J272" s="1"/>
      <c r="K272" s="1"/>
      <c r="L272" s="1"/>
      <c r="M272" s="1"/>
      <c r="N272" s="1"/>
      <c r="O272" s="3"/>
      <c r="P272" s="3"/>
      <c r="Q272" s="3"/>
      <c r="R272" s="3"/>
      <c r="S272" s="3"/>
      <c r="T272" s="3"/>
      <c r="U272" s="3"/>
      <c r="V272" s="3"/>
      <c r="W272" s="3"/>
      <c r="X272" s="3"/>
      <c r="Y272" s="3"/>
      <c r="Z272" s="3"/>
      <c r="AA272" s="3"/>
      <c r="AB272" s="3"/>
      <c r="AC272" s="3"/>
      <c r="AD272" s="3"/>
      <c r="AE272" s="3"/>
      <c r="AF272" s="3"/>
    </row>
    <row r="273" spans="1:32" ht="15.75" customHeight="1">
      <c r="A273" s="39"/>
      <c r="B273" s="40"/>
      <c r="C273" s="40"/>
      <c r="D273" s="1"/>
      <c r="E273" s="1"/>
      <c r="F273" s="1"/>
      <c r="G273" s="1"/>
      <c r="H273" s="1"/>
      <c r="I273" s="1"/>
      <c r="J273" s="1"/>
      <c r="K273" s="1"/>
      <c r="L273" s="1"/>
      <c r="M273" s="1"/>
      <c r="N273" s="1"/>
      <c r="O273" s="3"/>
      <c r="P273" s="3"/>
      <c r="Q273" s="3"/>
      <c r="R273" s="3"/>
      <c r="S273" s="3"/>
      <c r="T273" s="3"/>
      <c r="U273" s="3"/>
      <c r="V273" s="3"/>
      <c r="W273" s="3"/>
      <c r="X273" s="3"/>
      <c r="Y273" s="3"/>
      <c r="Z273" s="3"/>
      <c r="AA273" s="3"/>
      <c r="AB273" s="3"/>
      <c r="AC273" s="3"/>
      <c r="AD273" s="3"/>
      <c r="AE273" s="3"/>
      <c r="AF273" s="3"/>
    </row>
    <row r="274" spans="1:32" ht="15.75" customHeight="1">
      <c r="A274" s="39"/>
      <c r="B274" s="40"/>
      <c r="C274" s="40"/>
      <c r="D274" s="1"/>
      <c r="E274" s="1"/>
      <c r="F274" s="1"/>
      <c r="G274" s="1"/>
      <c r="H274" s="1"/>
      <c r="I274" s="1"/>
      <c r="J274" s="1"/>
      <c r="K274" s="1"/>
      <c r="L274" s="1"/>
      <c r="M274" s="1"/>
      <c r="N274" s="1"/>
      <c r="O274" s="3"/>
      <c r="P274" s="3"/>
      <c r="Q274" s="3"/>
      <c r="R274" s="3"/>
      <c r="S274" s="3"/>
      <c r="T274" s="3"/>
      <c r="U274" s="3"/>
      <c r="V274" s="3"/>
      <c r="W274" s="3"/>
      <c r="X274" s="3"/>
      <c r="Y274" s="3"/>
      <c r="Z274" s="3"/>
      <c r="AA274" s="3"/>
      <c r="AB274" s="3"/>
      <c r="AC274" s="3"/>
      <c r="AD274" s="3"/>
      <c r="AE274" s="3"/>
      <c r="AF274" s="3"/>
    </row>
    <row r="275" spans="1:32" ht="15.75" customHeight="1">
      <c r="A275" s="39"/>
      <c r="B275" s="40"/>
      <c r="C275" s="40"/>
      <c r="D275" s="1"/>
      <c r="E275" s="1"/>
      <c r="F275" s="1"/>
      <c r="G275" s="1"/>
      <c r="H275" s="1"/>
      <c r="I275" s="1"/>
      <c r="J275" s="1"/>
      <c r="K275" s="1"/>
      <c r="L275" s="1"/>
      <c r="M275" s="1"/>
      <c r="N275" s="1"/>
      <c r="O275" s="3"/>
      <c r="P275" s="3"/>
      <c r="Q275" s="3"/>
      <c r="R275" s="3"/>
      <c r="S275" s="3"/>
      <c r="T275" s="3"/>
      <c r="U275" s="3"/>
      <c r="V275" s="3"/>
      <c r="W275" s="3"/>
      <c r="X275" s="3"/>
      <c r="Y275" s="3"/>
      <c r="Z275" s="3"/>
      <c r="AA275" s="3"/>
      <c r="AB275" s="3"/>
      <c r="AC275" s="3"/>
      <c r="AD275" s="3"/>
      <c r="AE275" s="3"/>
      <c r="AF275" s="3"/>
    </row>
    <row r="276" spans="1:32" ht="15.75" customHeight="1">
      <c r="A276" s="39"/>
      <c r="B276" s="40"/>
      <c r="C276" s="40"/>
      <c r="D276" s="1"/>
      <c r="E276" s="1"/>
      <c r="F276" s="1"/>
      <c r="G276" s="1"/>
      <c r="H276" s="1"/>
      <c r="I276" s="1"/>
      <c r="J276" s="1"/>
      <c r="K276" s="1"/>
      <c r="L276" s="1"/>
      <c r="M276" s="1"/>
      <c r="N276" s="1"/>
      <c r="O276" s="3"/>
      <c r="P276" s="3"/>
      <c r="Q276" s="3"/>
      <c r="R276" s="3"/>
      <c r="S276" s="3"/>
      <c r="T276" s="3"/>
      <c r="U276" s="3"/>
      <c r="V276" s="3"/>
      <c r="W276" s="3"/>
      <c r="X276" s="3"/>
      <c r="Y276" s="3"/>
      <c r="Z276" s="3"/>
      <c r="AA276" s="3"/>
      <c r="AB276" s="3"/>
      <c r="AC276" s="3"/>
      <c r="AD276" s="3"/>
      <c r="AE276" s="3"/>
      <c r="AF276" s="3"/>
    </row>
    <row r="277" spans="1:32" ht="15.75" customHeight="1">
      <c r="A277" s="39"/>
      <c r="B277" s="40"/>
      <c r="C277" s="40"/>
      <c r="D277" s="1"/>
      <c r="E277" s="1"/>
      <c r="F277" s="1"/>
      <c r="G277" s="1"/>
      <c r="H277" s="1"/>
      <c r="I277" s="1"/>
      <c r="J277" s="1"/>
      <c r="K277" s="1"/>
      <c r="L277" s="1"/>
      <c r="M277" s="1"/>
      <c r="N277" s="1"/>
      <c r="O277" s="3"/>
      <c r="P277" s="3"/>
      <c r="Q277" s="3"/>
      <c r="R277" s="3"/>
      <c r="S277" s="3"/>
      <c r="T277" s="3"/>
      <c r="U277" s="3"/>
      <c r="V277" s="3"/>
      <c r="W277" s="3"/>
      <c r="X277" s="3"/>
      <c r="Y277" s="3"/>
      <c r="Z277" s="3"/>
      <c r="AA277" s="3"/>
      <c r="AB277" s="3"/>
      <c r="AC277" s="3"/>
      <c r="AD277" s="3"/>
      <c r="AE277" s="3"/>
      <c r="AF277" s="3"/>
    </row>
    <row r="278" spans="1:32" ht="15.75" customHeight="1">
      <c r="A278" s="39"/>
      <c r="B278" s="40"/>
      <c r="C278" s="40"/>
      <c r="D278" s="1"/>
      <c r="E278" s="1"/>
      <c r="F278" s="1"/>
      <c r="G278" s="1"/>
      <c r="H278" s="1"/>
      <c r="I278" s="1"/>
      <c r="J278" s="1"/>
      <c r="K278" s="1"/>
      <c r="L278" s="1"/>
      <c r="M278" s="1"/>
      <c r="N278" s="1"/>
      <c r="O278" s="3"/>
      <c r="P278" s="3"/>
      <c r="Q278" s="3"/>
      <c r="R278" s="3"/>
      <c r="S278" s="3"/>
      <c r="T278" s="3"/>
      <c r="U278" s="3"/>
      <c r="V278" s="3"/>
      <c r="W278" s="3"/>
      <c r="X278" s="3"/>
      <c r="Y278" s="3"/>
      <c r="Z278" s="3"/>
      <c r="AA278" s="3"/>
      <c r="AB278" s="3"/>
      <c r="AC278" s="3"/>
      <c r="AD278" s="3"/>
      <c r="AE278" s="3"/>
      <c r="AF278" s="3"/>
    </row>
    <row r="279" spans="1:32" ht="15.75" customHeight="1">
      <c r="A279" s="39"/>
      <c r="B279" s="40"/>
      <c r="C279" s="40"/>
      <c r="D279" s="1"/>
      <c r="E279" s="1"/>
      <c r="F279" s="1"/>
      <c r="G279" s="1"/>
      <c r="H279" s="1"/>
      <c r="I279" s="1"/>
      <c r="J279" s="1"/>
      <c r="K279" s="1"/>
      <c r="L279" s="1"/>
      <c r="M279" s="1"/>
      <c r="N279" s="1"/>
      <c r="O279" s="3"/>
      <c r="P279" s="3"/>
      <c r="Q279" s="3"/>
      <c r="R279" s="3"/>
      <c r="S279" s="3"/>
      <c r="T279" s="3"/>
      <c r="U279" s="3"/>
      <c r="V279" s="3"/>
      <c r="W279" s="3"/>
      <c r="X279" s="3"/>
      <c r="Y279" s="3"/>
      <c r="Z279" s="3"/>
      <c r="AA279" s="3"/>
      <c r="AB279" s="3"/>
      <c r="AC279" s="3"/>
      <c r="AD279" s="3"/>
      <c r="AE279" s="3"/>
      <c r="AF279" s="3"/>
    </row>
    <row r="280" spans="1:32" ht="15.75" customHeight="1">
      <c r="A280" s="39"/>
      <c r="B280" s="40"/>
      <c r="C280" s="40"/>
      <c r="D280" s="1"/>
      <c r="E280" s="1"/>
      <c r="F280" s="1"/>
      <c r="G280" s="1"/>
      <c r="H280" s="1"/>
      <c r="I280" s="1"/>
      <c r="J280" s="1"/>
      <c r="K280" s="1"/>
      <c r="L280" s="1"/>
      <c r="M280" s="1"/>
      <c r="N280" s="1"/>
      <c r="O280" s="3"/>
      <c r="P280" s="3"/>
      <c r="Q280" s="3"/>
      <c r="R280" s="3"/>
      <c r="S280" s="3"/>
      <c r="T280" s="3"/>
      <c r="U280" s="3"/>
      <c r="V280" s="3"/>
      <c r="W280" s="3"/>
      <c r="X280" s="3"/>
      <c r="Y280" s="3"/>
      <c r="Z280" s="3"/>
      <c r="AA280" s="3"/>
      <c r="AB280" s="3"/>
      <c r="AC280" s="3"/>
      <c r="AD280" s="3"/>
      <c r="AE280" s="3"/>
      <c r="AF280" s="3"/>
    </row>
    <row r="281" spans="1:32" ht="15.75" customHeight="1">
      <c r="A281" s="39"/>
      <c r="B281" s="40"/>
      <c r="C281" s="40"/>
      <c r="D281" s="1"/>
      <c r="E281" s="1"/>
      <c r="F281" s="1"/>
      <c r="G281" s="1"/>
      <c r="H281" s="1"/>
      <c r="I281" s="1"/>
      <c r="J281" s="1"/>
      <c r="K281" s="1"/>
      <c r="L281" s="1"/>
      <c r="M281" s="1"/>
      <c r="N281" s="1"/>
      <c r="O281" s="3"/>
      <c r="P281" s="3"/>
      <c r="Q281" s="3"/>
      <c r="R281" s="3"/>
      <c r="S281" s="3"/>
      <c r="T281" s="3"/>
      <c r="U281" s="3"/>
      <c r="V281" s="3"/>
      <c r="W281" s="3"/>
      <c r="X281" s="3"/>
      <c r="Y281" s="3"/>
      <c r="Z281" s="3"/>
      <c r="AA281" s="3"/>
      <c r="AB281" s="3"/>
      <c r="AC281" s="3"/>
      <c r="AD281" s="3"/>
      <c r="AE281" s="3"/>
      <c r="AF281" s="3"/>
    </row>
    <row r="282" spans="1:32" ht="15.75" customHeight="1">
      <c r="A282" s="39"/>
      <c r="B282" s="40"/>
      <c r="C282" s="40"/>
      <c r="D282" s="1"/>
      <c r="E282" s="1"/>
      <c r="F282" s="1"/>
      <c r="G282" s="1"/>
      <c r="H282" s="1"/>
      <c r="I282" s="1"/>
      <c r="J282" s="1"/>
      <c r="K282" s="1"/>
      <c r="L282" s="1"/>
      <c r="M282" s="1"/>
      <c r="N282" s="1"/>
      <c r="O282" s="3"/>
      <c r="P282" s="3"/>
      <c r="Q282" s="3"/>
      <c r="R282" s="3"/>
      <c r="S282" s="3"/>
      <c r="T282" s="3"/>
      <c r="U282" s="3"/>
      <c r="V282" s="3"/>
      <c r="W282" s="3"/>
      <c r="X282" s="3"/>
      <c r="Y282" s="3"/>
      <c r="Z282" s="3"/>
      <c r="AA282" s="3"/>
      <c r="AB282" s="3"/>
      <c r="AC282" s="3"/>
      <c r="AD282" s="3"/>
      <c r="AE282" s="3"/>
      <c r="AF282" s="3"/>
    </row>
    <row r="283" spans="1:32" ht="15.75" customHeight="1">
      <c r="A283" s="39"/>
      <c r="B283" s="40"/>
      <c r="C283" s="40"/>
      <c r="D283" s="1"/>
      <c r="E283" s="1"/>
      <c r="F283" s="1"/>
      <c r="G283" s="1"/>
      <c r="H283" s="1"/>
      <c r="I283" s="1"/>
      <c r="J283" s="1"/>
      <c r="K283" s="1"/>
      <c r="L283" s="1"/>
      <c r="M283" s="1"/>
      <c r="N283" s="1"/>
      <c r="O283" s="3"/>
      <c r="P283" s="3"/>
      <c r="Q283" s="3"/>
      <c r="R283" s="3"/>
      <c r="S283" s="3"/>
      <c r="T283" s="3"/>
      <c r="U283" s="3"/>
      <c r="V283" s="3"/>
      <c r="W283" s="3"/>
      <c r="X283" s="3"/>
      <c r="Y283" s="3"/>
      <c r="Z283" s="3"/>
      <c r="AA283" s="3"/>
      <c r="AB283" s="3"/>
      <c r="AC283" s="3"/>
      <c r="AD283" s="3"/>
      <c r="AE283" s="3"/>
      <c r="AF283" s="3"/>
    </row>
    <row r="284" spans="1:32" ht="15.75" customHeight="1">
      <c r="A284" s="39"/>
      <c r="B284" s="40"/>
      <c r="C284" s="40"/>
      <c r="D284" s="1"/>
      <c r="E284" s="1"/>
      <c r="F284" s="1"/>
      <c r="G284" s="1"/>
      <c r="H284" s="1"/>
      <c r="I284" s="1"/>
      <c r="J284" s="1"/>
      <c r="K284" s="1"/>
      <c r="L284" s="1"/>
      <c r="M284" s="1"/>
      <c r="N284" s="1"/>
      <c r="O284" s="3"/>
      <c r="P284" s="3"/>
      <c r="Q284" s="3"/>
      <c r="R284" s="3"/>
      <c r="S284" s="3"/>
      <c r="T284" s="3"/>
      <c r="U284" s="3"/>
      <c r="V284" s="3"/>
      <c r="W284" s="3"/>
      <c r="X284" s="3"/>
      <c r="Y284" s="3"/>
      <c r="Z284" s="3"/>
      <c r="AA284" s="3"/>
      <c r="AB284" s="3"/>
      <c r="AC284" s="3"/>
      <c r="AD284" s="3"/>
      <c r="AE284" s="3"/>
      <c r="AF284" s="3"/>
    </row>
    <row r="285" spans="1:32" ht="15.75" customHeight="1">
      <c r="A285" s="39"/>
      <c r="B285" s="40"/>
      <c r="C285" s="40"/>
      <c r="D285" s="1"/>
      <c r="E285" s="1"/>
      <c r="F285" s="1"/>
      <c r="G285" s="1"/>
      <c r="H285" s="1"/>
      <c r="I285" s="1"/>
      <c r="J285" s="1"/>
      <c r="K285" s="1"/>
      <c r="L285" s="1"/>
      <c r="M285" s="1"/>
      <c r="N285" s="1"/>
      <c r="O285" s="3"/>
      <c r="P285" s="3"/>
      <c r="Q285" s="3"/>
      <c r="R285" s="3"/>
      <c r="S285" s="3"/>
      <c r="T285" s="3"/>
      <c r="U285" s="3"/>
      <c r="V285" s="3"/>
      <c r="W285" s="3"/>
      <c r="X285" s="3"/>
      <c r="Y285" s="3"/>
      <c r="Z285" s="3"/>
      <c r="AA285" s="3"/>
      <c r="AB285" s="3"/>
      <c r="AC285" s="3"/>
      <c r="AD285" s="3"/>
      <c r="AE285" s="3"/>
      <c r="AF285" s="3"/>
    </row>
    <row r="286" spans="1:32" ht="15.75" customHeight="1">
      <c r="A286" s="39"/>
      <c r="B286" s="40"/>
      <c r="C286" s="40"/>
      <c r="D286" s="1"/>
      <c r="E286" s="1"/>
      <c r="F286" s="1"/>
      <c r="G286" s="1"/>
      <c r="H286" s="1"/>
      <c r="I286" s="1"/>
      <c r="J286" s="1"/>
      <c r="K286" s="1"/>
      <c r="L286" s="1"/>
      <c r="M286" s="1"/>
      <c r="N286" s="1"/>
      <c r="O286" s="3"/>
      <c r="P286" s="3"/>
      <c r="Q286" s="3"/>
      <c r="R286" s="3"/>
      <c r="S286" s="3"/>
      <c r="T286" s="3"/>
      <c r="U286" s="3"/>
      <c r="V286" s="3"/>
      <c r="W286" s="3"/>
      <c r="X286" s="3"/>
      <c r="Y286" s="3"/>
      <c r="Z286" s="3"/>
      <c r="AA286" s="3"/>
      <c r="AB286" s="3"/>
      <c r="AC286" s="3"/>
      <c r="AD286" s="3"/>
      <c r="AE286" s="3"/>
      <c r="AF286" s="3"/>
    </row>
    <row r="287" spans="1:32" ht="15.75" customHeight="1">
      <c r="A287" s="39"/>
      <c r="B287" s="40"/>
      <c r="C287" s="40"/>
      <c r="D287" s="1"/>
      <c r="E287" s="1"/>
      <c r="F287" s="1"/>
      <c r="G287" s="1"/>
      <c r="H287" s="1"/>
      <c r="I287" s="1"/>
      <c r="J287" s="1"/>
      <c r="K287" s="1"/>
      <c r="L287" s="1"/>
      <c r="M287" s="1"/>
      <c r="N287" s="1"/>
      <c r="O287" s="3"/>
      <c r="P287" s="3"/>
      <c r="Q287" s="3"/>
      <c r="R287" s="3"/>
      <c r="S287" s="3"/>
      <c r="T287" s="3"/>
      <c r="U287" s="3"/>
      <c r="V287" s="3"/>
      <c r="W287" s="3"/>
      <c r="X287" s="3"/>
      <c r="Y287" s="3"/>
      <c r="Z287" s="3"/>
      <c r="AA287" s="3"/>
      <c r="AB287" s="3"/>
      <c r="AC287" s="3"/>
      <c r="AD287" s="3"/>
      <c r="AE287" s="3"/>
      <c r="AF287" s="3"/>
    </row>
    <row r="288" spans="1:32" ht="15.75" customHeight="1">
      <c r="A288" s="39"/>
      <c r="B288" s="40"/>
      <c r="C288" s="40"/>
      <c r="D288" s="1"/>
      <c r="E288" s="1"/>
      <c r="F288" s="1"/>
      <c r="G288" s="1"/>
      <c r="H288" s="1"/>
      <c r="I288" s="1"/>
      <c r="J288" s="1"/>
      <c r="K288" s="1"/>
      <c r="L288" s="1"/>
      <c r="M288" s="1"/>
      <c r="N288" s="1"/>
      <c r="O288" s="3"/>
      <c r="P288" s="3"/>
      <c r="Q288" s="3"/>
      <c r="R288" s="3"/>
      <c r="S288" s="3"/>
      <c r="T288" s="3"/>
      <c r="U288" s="3"/>
      <c r="V288" s="3"/>
      <c r="W288" s="3"/>
      <c r="X288" s="3"/>
      <c r="Y288" s="3"/>
      <c r="Z288" s="3"/>
      <c r="AA288" s="3"/>
      <c r="AB288" s="3"/>
      <c r="AC288" s="3"/>
      <c r="AD288" s="3"/>
      <c r="AE288" s="3"/>
      <c r="AF288" s="3"/>
    </row>
    <row r="289" spans="1:32" ht="15.75" customHeight="1">
      <c r="A289" s="39"/>
      <c r="B289" s="40"/>
      <c r="C289" s="40"/>
      <c r="D289" s="1"/>
      <c r="E289" s="1"/>
      <c r="F289" s="1"/>
      <c r="G289" s="1"/>
      <c r="H289" s="1"/>
      <c r="I289" s="1"/>
      <c r="J289" s="1"/>
      <c r="K289" s="1"/>
      <c r="L289" s="1"/>
      <c r="M289" s="1"/>
      <c r="N289" s="1"/>
      <c r="O289" s="3"/>
      <c r="P289" s="3"/>
      <c r="Q289" s="3"/>
      <c r="R289" s="3"/>
      <c r="S289" s="3"/>
      <c r="T289" s="3"/>
      <c r="U289" s="3"/>
      <c r="V289" s="3"/>
      <c r="W289" s="3"/>
      <c r="X289" s="3"/>
      <c r="Y289" s="3"/>
      <c r="Z289" s="3"/>
      <c r="AA289" s="3"/>
      <c r="AB289" s="3"/>
      <c r="AC289" s="3"/>
      <c r="AD289" s="3"/>
      <c r="AE289" s="3"/>
      <c r="AF289" s="3"/>
    </row>
    <row r="290" spans="1:32" ht="15.75" customHeight="1">
      <c r="A290" s="39"/>
      <c r="B290" s="40"/>
      <c r="C290" s="40"/>
      <c r="D290" s="1"/>
      <c r="E290" s="1"/>
      <c r="F290" s="1"/>
      <c r="G290" s="1"/>
      <c r="H290" s="1"/>
      <c r="I290" s="1"/>
      <c r="J290" s="1"/>
      <c r="K290" s="1"/>
      <c r="L290" s="1"/>
      <c r="M290" s="1"/>
      <c r="N290" s="1"/>
      <c r="O290" s="3"/>
      <c r="P290" s="3"/>
      <c r="Q290" s="3"/>
      <c r="R290" s="3"/>
      <c r="S290" s="3"/>
      <c r="T290" s="3"/>
      <c r="U290" s="3"/>
      <c r="V290" s="3"/>
      <c r="W290" s="3"/>
      <c r="X290" s="3"/>
      <c r="Y290" s="3"/>
      <c r="Z290" s="3"/>
      <c r="AA290" s="3"/>
      <c r="AB290" s="3"/>
      <c r="AC290" s="3"/>
      <c r="AD290" s="3"/>
      <c r="AE290" s="3"/>
      <c r="AF290" s="3"/>
    </row>
    <row r="291" spans="1:32" ht="15.75" customHeight="1">
      <c r="A291" s="39"/>
      <c r="B291" s="40"/>
      <c r="C291" s="40"/>
      <c r="D291" s="1"/>
      <c r="E291" s="1"/>
      <c r="F291" s="1"/>
      <c r="G291" s="1"/>
      <c r="H291" s="1"/>
      <c r="I291" s="1"/>
      <c r="J291" s="1"/>
      <c r="K291" s="1"/>
      <c r="L291" s="1"/>
      <c r="M291" s="1"/>
      <c r="N291" s="1"/>
      <c r="O291" s="3"/>
      <c r="P291" s="3"/>
      <c r="Q291" s="3"/>
      <c r="R291" s="3"/>
      <c r="S291" s="3"/>
      <c r="T291" s="3"/>
      <c r="U291" s="3"/>
      <c r="V291" s="3"/>
      <c r="W291" s="3"/>
      <c r="X291" s="3"/>
      <c r="Y291" s="3"/>
      <c r="Z291" s="3"/>
      <c r="AA291" s="3"/>
      <c r="AB291" s="3"/>
      <c r="AC291" s="3"/>
      <c r="AD291" s="3"/>
      <c r="AE291" s="3"/>
      <c r="AF291" s="3"/>
    </row>
    <row r="292" spans="1:32"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8:N8"/>
    <mergeCell ref="A2:N2"/>
    <mergeCell ref="A4:N4"/>
    <mergeCell ref="A5:N5"/>
    <mergeCell ref="A6:N6"/>
    <mergeCell ref="A7:N7"/>
  </mergeCells>
  <hyperlinks>
    <hyperlink ref="I37" r:id="rId1" location="/" xr:uid="{00000000-0004-0000-0A00-000000000000}"/>
    <hyperlink ref="H38" r:id="rId2" xr:uid="{00000000-0004-0000-0A00-000001000000}"/>
    <hyperlink ref="H64" r:id="rId3" xr:uid="{00000000-0004-0000-0A00-000002000000}"/>
    <hyperlink ref="H65" r:id="rId4" xr:uid="{00000000-0004-0000-0A00-000003000000}"/>
    <hyperlink ref="H66" r:id="rId5" xr:uid="{00000000-0004-0000-0A00-000004000000}"/>
    <hyperlink ref="H67" r:id="rId6" xr:uid="{00000000-0004-0000-0A00-000005000000}"/>
    <hyperlink ref="H68" r:id="rId7" xr:uid="{00000000-0004-0000-0A00-000006000000}"/>
    <hyperlink ref="H69" r:id="rId8" xr:uid="{00000000-0004-0000-0A00-000007000000}"/>
    <hyperlink ref="H70" r:id="rId9" xr:uid="{00000000-0004-0000-0A00-000008000000}"/>
    <hyperlink ref="H71" r:id="rId10" xr:uid="{00000000-0004-0000-0A00-000009000000}"/>
    <hyperlink ref="H72" r:id="rId11" xr:uid="{00000000-0004-0000-0A00-00000A000000}"/>
    <hyperlink ref="H73" r:id="rId12" xr:uid="{00000000-0004-0000-0A00-00000B000000}"/>
    <hyperlink ref="H74" r:id="rId13" xr:uid="{00000000-0004-0000-0A00-00000C000000}"/>
    <hyperlink ref="H75" r:id="rId14" xr:uid="{00000000-0004-0000-0A00-00000D000000}"/>
    <hyperlink ref="H76" r:id="rId15" xr:uid="{00000000-0004-0000-0A00-00000E000000}"/>
    <hyperlink ref="H77" r:id="rId16" xr:uid="{00000000-0004-0000-0A00-00000F000000}"/>
    <hyperlink ref="H80" r:id="rId17" xr:uid="{00000000-0004-0000-0A00-000010000000}"/>
    <hyperlink ref="A87" r:id="rId18" xr:uid="{00000000-0004-0000-0A00-000011000000}"/>
    <hyperlink ref="H87" r:id="rId19" xr:uid="{00000000-0004-0000-0A00-000012000000}"/>
    <hyperlink ref="H89" r:id="rId20" xr:uid="{00000000-0004-0000-0A00-000013000000}"/>
  </hyperlink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sheetPr>
  <dimension ref="A1:AE1000"/>
  <sheetViews>
    <sheetView workbookViewId="0"/>
  </sheetViews>
  <sheetFormatPr defaultColWidth="14.3984375" defaultRowHeight="15" customHeight="1"/>
  <cols>
    <col min="1" max="1" width="23.73046875" customWidth="1"/>
    <col min="2" max="2" width="20.73046875" customWidth="1"/>
    <col min="3" max="3" width="12" customWidth="1"/>
    <col min="4" max="4" width="16.265625" customWidth="1"/>
    <col min="5" max="5" width="13.1328125" customWidth="1"/>
    <col min="6" max="6" width="10.73046875" customWidth="1"/>
    <col min="7" max="7" width="10.265625" customWidth="1"/>
    <col min="8" max="8" width="9.73046875" customWidth="1"/>
    <col min="9" max="9" width="14.265625" customWidth="1"/>
    <col min="10" max="10" width="6.265625" customWidth="1"/>
    <col min="11" max="11" width="8.1328125" customWidth="1"/>
    <col min="12" max="13" width="8.73046875" customWidth="1"/>
    <col min="14" max="31" width="8" customWidth="1"/>
  </cols>
  <sheetData>
    <row r="1" spans="1:31" ht="9" customHeight="1">
      <c r="A1" s="39"/>
      <c r="B1" s="40"/>
      <c r="C1" s="40"/>
      <c r="D1" s="1"/>
      <c r="E1" s="1"/>
      <c r="F1" s="1"/>
      <c r="G1" s="1"/>
      <c r="H1" s="1"/>
      <c r="I1" s="1"/>
      <c r="J1" s="1"/>
      <c r="K1" s="1"/>
      <c r="L1" s="3"/>
      <c r="M1" s="3"/>
      <c r="N1" s="3"/>
      <c r="O1" s="3"/>
      <c r="P1" s="3"/>
      <c r="Q1" s="3"/>
      <c r="R1" s="3"/>
      <c r="S1" s="3"/>
      <c r="T1" s="3"/>
      <c r="U1" s="3"/>
      <c r="V1" s="3"/>
      <c r="W1" s="3"/>
      <c r="X1" s="3"/>
      <c r="Y1" s="3"/>
      <c r="Z1" s="3"/>
      <c r="AA1" s="3"/>
      <c r="AB1" s="3"/>
      <c r="AC1" s="3"/>
      <c r="AD1" s="3"/>
      <c r="AE1" s="3"/>
    </row>
    <row r="2" spans="1:31" ht="29.25" customHeight="1">
      <c r="A2" s="699" t="s">
        <v>2055</v>
      </c>
      <c r="B2" s="683"/>
      <c r="C2" s="683"/>
      <c r="D2" s="683"/>
      <c r="E2" s="683"/>
      <c r="F2" s="683"/>
      <c r="G2" s="683"/>
      <c r="H2" s="683"/>
      <c r="I2" s="683"/>
      <c r="J2" s="683"/>
      <c r="K2" s="683"/>
      <c r="L2" s="683"/>
      <c r="M2" s="684"/>
      <c r="N2" s="42"/>
      <c r="O2" s="42"/>
      <c r="P2" s="42"/>
      <c r="Q2" s="42"/>
      <c r="R2" s="42"/>
      <c r="S2" s="42"/>
      <c r="T2" s="42"/>
      <c r="U2" s="42"/>
      <c r="V2" s="42"/>
      <c r="W2" s="42"/>
      <c r="X2" s="42"/>
      <c r="Y2" s="42"/>
      <c r="Z2" s="42"/>
      <c r="AA2" s="42"/>
      <c r="AB2" s="42"/>
      <c r="AC2" s="42"/>
      <c r="AD2" s="42"/>
      <c r="AE2" s="42"/>
    </row>
    <row r="3" spans="1:31" ht="15.4">
      <c r="A3" s="218"/>
      <c r="B3" s="218"/>
      <c r="C3" s="218"/>
      <c r="D3" s="218"/>
      <c r="E3" s="218"/>
      <c r="F3" s="218"/>
      <c r="G3" s="218"/>
      <c r="H3" s="218"/>
      <c r="I3" s="218"/>
      <c r="J3" s="218"/>
      <c r="K3" s="218"/>
      <c r="L3" s="41"/>
      <c r="M3" s="41"/>
      <c r="N3" s="42"/>
      <c r="O3" s="42"/>
      <c r="P3" s="42"/>
      <c r="Q3" s="42"/>
      <c r="R3" s="42"/>
      <c r="S3" s="42"/>
      <c r="T3" s="42"/>
      <c r="U3" s="42"/>
      <c r="V3" s="42"/>
      <c r="W3" s="42"/>
      <c r="X3" s="42"/>
      <c r="Y3" s="42"/>
      <c r="Z3" s="42"/>
      <c r="AA3" s="42"/>
      <c r="AB3" s="42"/>
      <c r="AC3" s="42"/>
      <c r="AD3" s="42"/>
      <c r="AE3" s="42"/>
    </row>
    <row r="4" spans="1:31" ht="25.5" customHeight="1">
      <c r="A4" s="675" t="s">
        <v>2056</v>
      </c>
      <c r="B4" s="676"/>
      <c r="C4" s="676"/>
      <c r="D4" s="676"/>
      <c r="E4" s="676"/>
      <c r="F4" s="676"/>
      <c r="G4" s="676"/>
      <c r="H4" s="676"/>
      <c r="I4" s="676"/>
      <c r="J4" s="676"/>
      <c r="K4" s="676"/>
      <c r="L4" s="676"/>
      <c r="M4" s="677"/>
      <c r="N4" s="378"/>
      <c r="O4" s="378"/>
      <c r="P4" s="378"/>
      <c r="Q4" s="378"/>
      <c r="R4" s="378"/>
      <c r="S4" s="378"/>
      <c r="T4" s="378"/>
      <c r="U4" s="378"/>
      <c r="V4" s="378"/>
      <c r="W4" s="378"/>
      <c r="X4" s="378"/>
      <c r="Y4" s="378"/>
      <c r="Z4" s="378"/>
      <c r="AA4" s="378"/>
      <c r="AB4" s="378"/>
      <c r="AC4" s="378"/>
      <c r="AD4" s="378"/>
      <c r="AE4" s="378"/>
    </row>
    <row r="5" spans="1:31" ht="29.25" customHeight="1">
      <c r="A5" s="675" t="s">
        <v>2057</v>
      </c>
      <c r="B5" s="676"/>
      <c r="C5" s="676"/>
      <c r="D5" s="676"/>
      <c r="E5" s="676"/>
      <c r="F5" s="676"/>
      <c r="G5" s="676"/>
      <c r="H5" s="676"/>
      <c r="I5" s="676"/>
      <c r="J5" s="676"/>
      <c r="K5" s="676"/>
      <c r="L5" s="676"/>
      <c r="M5" s="677"/>
      <c r="N5" s="378"/>
      <c r="O5" s="378"/>
      <c r="P5" s="378"/>
      <c r="Q5" s="378"/>
      <c r="R5" s="378"/>
      <c r="S5" s="378"/>
      <c r="T5" s="378"/>
      <c r="U5" s="378"/>
      <c r="V5" s="378"/>
      <c r="W5" s="378"/>
      <c r="X5" s="378"/>
      <c r="Y5" s="378"/>
      <c r="Z5" s="378"/>
      <c r="AA5" s="378"/>
      <c r="AB5" s="378"/>
      <c r="AC5" s="378"/>
      <c r="AD5" s="378"/>
      <c r="AE5" s="378"/>
    </row>
    <row r="6" spans="1:31" ht="18.75" customHeight="1">
      <c r="A6" s="675" t="s">
        <v>2058</v>
      </c>
      <c r="B6" s="676"/>
      <c r="C6" s="676"/>
      <c r="D6" s="676"/>
      <c r="E6" s="676"/>
      <c r="F6" s="676"/>
      <c r="G6" s="676"/>
      <c r="H6" s="676"/>
      <c r="I6" s="676"/>
      <c r="J6" s="676"/>
      <c r="K6" s="676"/>
      <c r="L6" s="676"/>
      <c r="M6" s="677"/>
      <c r="N6" s="378"/>
      <c r="O6" s="378"/>
      <c r="P6" s="378"/>
      <c r="Q6" s="378"/>
      <c r="R6" s="378"/>
      <c r="S6" s="378"/>
      <c r="T6" s="378"/>
      <c r="U6" s="378"/>
      <c r="V6" s="378"/>
      <c r="W6" s="378"/>
      <c r="X6" s="378"/>
      <c r="Y6" s="378"/>
      <c r="Z6" s="378"/>
      <c r="AA6" s="378"/>
      <c r="AB6" s="378"/>
      <c r="AC6" s="378"/>
      <c r="AD6" s="378"/>
      <c r="AE6" s="378"/>
    </row>
    <row r="7" spans="1:31" ht="16.5" customHeight="1">
      <c r="A7" s="675" t="s">
        <v>2059</v>
      </c>
      <c r="B7" s="676"/>
      <c r="C7" s="676"/>
      <c r="D7" s="676"/>
      <c r="E7" s="676"/>
      <c r="F7" s="676"/>
      <c r="G7" s="676"/>
      <c r="H7" s="676"/>
      <c r="I7" s="676"/>
      <c r="J7" s="676"/>
      <c r="K7" s="676"/>
      <c r="L7" s="676"/>
      <c r="M7" s="677"/>
      <c r="N7" s="378"/>
      <c r="O7" s="378"/>
      <c r="P7" s="378"/>
      <c r="Q7" s="378"/>
      <c r="R7" s="378"/>
      <c r="S7" s="378"/>
      <c r="T7" s="378"/>
      <c r="U7" s="378"/>
      <c r="V7" s="378"/>
      <c r="W7" s="378"/>
      <c r="X7" s="378"/>
      <c r="Y7" s="378"/>
      <c r="Z7" s="378"/>
      <c r="AA7" s="378"/>
      <c r="AB7" s="378"/>
      <c r="AC7" s="378"/>
      <c r="AD7" s="378"/>
      <c r="AE7" s="378"/>
    </row>
    <row r="8" spans="1:31" ht="14.25" customHeight="1">
      <c r="A8" s="675" t="s">
        <v>2060</v>
      </c>
      <c r="B8" s="676"/>
      <c r="C8" s="676"/>
      <c r="D8" s="676"/>
      <c r="E8" s="676"/>
      <c r="F8" s="676"/>
      <c r="G8" s="676"/>
      <c r="H8" s="676"/>
      <c r="I8" s="676"/>
      <c r="J8" s="676"/>
      <c r="K8" s="676"/>
      <c r="L8" s="676"/>
      <c r="M8" s="677"/>
      <c r="N8" s="378"/>
      <c r="O8" s="378"/>
      <c r="P8" s="378"/>
      <c r="Q8" s="378"/>
      <c r="R8" s="378"/>
      <c r="S8" s="378"/>
      <c r="T8" s="378"/>
      <c r="U8" s="378"/>
      <c r="V8" s="378"/>
      <c r="W8" s="378"/>
      <c r="X8" s="378"/>
      <c r="Y8" s="378"/>
      <c r="Z8" s="378"/>
      <c r="AA8" s="378"/>
      <c r="AB8" s="378"/>
      <c r="AC8" s="378"/>
      <c r="AD8" s="378"/>
      <c r="AE8" s="378"/>
    </row>
    <row r="9" spans="1:31" ht="15.75" customHeight="1">
      <c r="A9" s="675" t="s">
        <v>2061</v>
      </c>
      <c r="B9" s="676"/>
      <c r="C9" s="676"/>
      <c r="D9" s="676"/>
      <c r="E9" s="676"/>
      <c r="F9" s="676"/>
      <c r="G9" s="676"/>
      <c r="H9" s="676"/>
      <c r="I9" s="676"/>
      <c r="J9" s="676"/>
      <c r="K9" s="676"/>
      <c r="L9" s="676"/>
      <c r="M9" s="677"/>
      <c r="N9" s="378"/>
      <c r="O9" s="378"/>
      <c r="P9" s="378"/>
      <c r="Q9" s="378"/>
      <c r="R9" s="378"/>
      <c r="S9" s="378"/>
      <c r="T9" s="378"/>
      <c r="U9" s="378"/>
      <c r="V9" s="378"/>
      <c r="W9" s="378"/>
      <c r="X9" s="378"/>
      <c r="Y9" s="378"/>
      <c r="Z9" s="378"/>
      <c r="AA9" s="378"/>
      <c r="AB9" s="378"/>
      <c r="AC9" s="378"/>
      <c r="AD9" s="378"/>
      <c r="AE9" s="378"/>
    </row>
    <row r="10" spans="1:31" ht="26.25" customHeight="1">
      <c r="A10" s="675" t="s">
        <v>2062</v>
      </c>
      <c r="B10" s="676"/>
      <c r="C10" s="676"/>
      <c r="D10" s="676"/>
      <c r="E10" s="676"/>
      <c r="F10" s="676"/>
      <c r="G10" s="676"/>
      <c r="H10" s="676"/>
      <c r="I10" s="676"/>
      <c r="J10" s="676"/>
      <c r="K10" s="676"/>
      <c r="L10" s="676"/>
      <c r="M10" s="677"/>
      <c r="N10" s="378"/>
      <c r="O10" s="378"/>
      <c r="P10" s="378"/>
      <c r="Q10" s="378"/>
      <c r="R10" s="378"/>
      <c r="S10" s="378"/>
      <c r="T10" s="378"/>
      <c r="U10" s="378"/>
      <c r="V10" s="378"/>
      <c r="W10" s="378"/>
      <c r="X10" s="378"/>
      <c r="Y10" s="378"/>
      <c r="Z10" s="378"/>
      <c r="AA10" s="378"/>
      <c r="AB10" s="378"/>
      <c r="AC10" s="378"/>
      <c r="AD10" s="378"/>
      <c r="AE10" s="378"/>
    </row>
    <row r="11" spans="1:31" ht="79.5" customHeight="1">
      <c r="A11" s="678" t="s">
        <v>2063</v>
      </c>
      <c r="B11" s="676"/>
      <c r="C11" s="676"/>
      <c r="D11" s="676"/>
      <c r="E11" s="676"/>
      <c r="F11" s="676"/>
      <c r="G11" s="676"/>
      <c r="H11" s="676"/>
      <c r="I11" s="676"/>
      <c r="J11" s="676"/>
      <c r="K11" s="676"/>
      <c r="L11" s="676"/>
      <c r="M11" s="677"/>
      <c r="N11" s="42"/>
      <c r="O11" s="42"/>
      <c r="P11" s="42"/>
      <c r="Q11" s="42"/>
      <c r="R11" s="42"/>
      <c r="S11" s="42"/>
      <c r="T11" s="42"/>
      <c r="U11" s="42"/>
      <c r="V11" s="42"/>
      <c r="W11" s="42"/>
      <c r="X11" s="42"/>
      <c r="Y11" s="42"/>
      <c r="Z11" s="42"/>
      <c r="AA11" s="42"/>
      <c r="AB11" s="42"/>
      <c r="AC11" s="42"/>
      <c r="AD11" s="42"/>
      <c r="AE11" s="42"/>
    </row>
    <row r="12" spans="1:31" ht="14.25">
      <c r="A12" s="45"/>
      <c r="B12" s="46"/>
      <c r="C12" s="46"/>
      <c r="D12" s="45"/>
      <c r="E12" s="45"/>
      <c r="F12" s="45"/>
      <c r="G12" s="45"/>
      <c r="H12" s="45"/>
      <c r="I12" s="45"/>
      <c r="J12" s="45"/>
      <c r="K12" s="45"/>
      <c r="L12" s="1"/>
      <c r="M12" s="1"/>
      <c r="N12" s="3"/>
      <c r="O12" s="3"/>
      <c r="P12" s="3"/>
      <c r="Q12" s="3"/>
      <c r="R12" s="3"/>
      <c r="S12" s="3"/>
      <c r="T12" s="3"/>
      <c r="U12" s="3"/>
      <c r="V12" s="3"/>
      <c r="W12" s="3"/>
      <c r="X12" s="3"/>
      <c r="Y12" s="3"/>
      <c r="Z12" s="3"/>
      <c r="AA12" s="3"/>
      <c r="AB12" s="3"/>
      <c r="AC12" s="3"/>
      <c r="AD12" s="3"/>
      <c r="AE12" s="3"/>
    </row>
    <row r="13" spans="1:31" ht="14.25">
      <c r="A13" s="39"/>
      <c r="B13" s="40"/>
      <c r="C13" s="40"/>
      <c r="D13" s="1"/>
      <c r="E13" s="1"/>
      <c r="F13" s="1"/>
      <c r="G13" s="1"/>
      <c r="H13" s="1"/>
      <c r="I13" s="1"/>
      <c r="J13" s="1"/>
      <c r="K13" s="1"/>
      <c r="L13" s="3"/>
      <c r="M13" s="3"/>
      <c r="N13" s="3"/>
      <c r="O13" s="3"/>
      <c r="P13" s="3"/>
      <c r="Q13" s="3"/>
      <c r="R13" s="3"/>
      <c r="S13" s="3"/>
      <c r="T13" s="3"/>
      <c r="U13" s="3"/>
      <c r="V13" s="3"/>
      <c r="W13" s="3"/>
      <c r="X13" s="3"/>
      <c r="Y13" s="3"/>
      <c r="Z13" s="3"/>
      <c r="AA13" s="3"/>
      <c r="AB13" s="3"/>
      <c r="AC13" s="3"/>
      <c r="AD13" s="3"/>
      <c r="AE13" s="3"/>
    </row>
    <row r="14" spans="1:31" ht="51.75" customHeight="1">
      <c r="A14" s="202" t="s">
        <v>533</v>
      </c>
      <c r="B14" s="220" t="s">
        <v>2064</v>
      </c>
      <c r="C14" s="49" t="s">
        <v>6</v>
      </c>
      <c r="D14" s="219" t="s">
        <v>2065</v>
      </c>
      <c r="E14" s="220" t="s">
        <v>2066</v>
      </c>
      <c r="F14" s="220" t="s">
        <v>178</v>
      </c>
      <c r="G14" s="220" t="s">
        <v>2067</v>
      </c>
      <c r="H14" s="379" t="s">
        <v>2068</v>
      </c>
      <c r="I14" s="48" t="s">
        <v>180</v>
      </c>
      <c r="J14" s="48" t="s">
        <v>181</v>
      </c>
      <c r="K14" s="48" t="s">
        <v>182</v>
      </c>
      <c r="L14" s="202" t="s">
        <v>183</v>
      </c>
      <c r="M14" s="202" t="s">
        <v>187</v>
      </c>
      <c r="N14" s="52" t="s">
        <v>188</v>
      </c>
      <c r="O14" s="3"/>
      <c r="P14" s="3"/>
      <c r="Q14" s="3"/>
      <c r="R14" s="3"/>
      <c r="S14" s="3"/>
      <c r="T14" s="3"/>
      <c r="U14" s="3"/>
      <c r="V14" s="3"/>
      <c r="W14" s="3"/>
      <c r="X14" s="3"/>
      <c r="Y14" s="3"/>
      <c r="Z14" s="3"/>
      <c r="AA14" s="3"/>
      <c r="AB14" s="3"/>
      <c r="AC14" s="3"/>
      <c r="AD14" s="3"/>
      <c r="AE14" s="3"/>
    </row>
    <row r="15" spans="1:31" ht="38.25">
      <c r="A15" s="67" t="s">
        <v>2069</v>
      </c>
      <c r="B15" s="67" t="s">
        <v>2070</v>
      </c>
      <c r="C15" s="62" t="s">
        <v>50</v>
      </c>
      <c r="D15" s="69" t="s">
        <v>2071</v>
      </c>
      <c r="E15" s="380" t="s">
        <v>2072</v>
      </c>
      <c r="F15" s="66">
        <v>2021</v>
      </c>
      <c r="G15" s="66" t="s">
        <v>2073</v>
      </c>
      <c r="H15" s="381">
        <v>903</v>
      </c>
      <c r="I15" s="255">
        <v>1</v>
      </c>
      <c r="J15" s="255">
        <v>1</v>
      </c>
      <c r="K15" s="255">
        <v>1</v>
      </c>
      <c r="L15" s="302">
        <v>903</v>
      </c>
      <c r="M15" s="382">
        <v>903</v>
      </c>
      <c r="N15" s="67" t="s">
        <v>2070</v>
      </c>
      <c r="O15" s="3"/>
      <c r="P15" s="3"/>
      <c r="Q15" s="3"/>
      <c r="R15" s="3"/>
      <c r="S15" s="3"/>
      <c r="T15" s="3"/>
      <c r="U15" s="3"/>
      <c r="V15" s="3"/>
      <c r="W15" s="3"/>
      <c r="X15" s="3"/>
      <c r="Y15" s="3"/>
      <c r="Z15" s="3"/>
      <c r="AA15" s="3"/>
      <c r="AB15" s="3"/>
      <c r="AC15" s="3"/>
      <c r="AD15" s="3"/>
      <c r="AE15" s="3"/>
    </row>
    <row r="16" spans="1:31" ht="127.5">
      <c r="A16" s="67" t="s">
        <v>2074</v>
      </c>
      <c r="B16" s="67" t="s">
        <v>2075</v>
      </c>
      <c r="C16" s="62" t="s">
        <v>50</v>
      </c>
      <c r="D16" s="69" t="s">
        <v>2076</v>
      </c>
      <c r="E16" s="369" t="s">
        <v>2077</v>
      </c>
      <c r="F16" s="66">
        <v>2022</v>
      </c>
      <c r="G16" s="66" t="s">
        <v>2073</v>
      </c>
      <c r="H16" s="381">
        <v>256</v>
      </c>
      <c r="I16" s="255">
        <v>1</v>
      </c>
      <c r="J16" s="255">
        <v>3</v>
      </c>
      <c r="K16" s="255">
        <v>4</v>
      </c>
      <c r="L16" s="302" t="s">
        <v>2078</v>
      </c>
      <c r="M16" s="382">
        <v>64</v>
      </c>
      <c r="N16" s="67" t="s">
        <v>2075</v>
      </c>
      <c r="O16" s="3"/>
      <c r="P16" s="3"/>
      <c r="Q16" s="3"/>
      <c r="R16" s="3"/>
      <c r="S16" s="3"/>
      <c r="T16" s="3"/>
      <c r="U16" s="3"/>
      <c r="V16" s="3"/>
      <c r="W16" s="3"/>
      <c r="X16" s="3"/>
      <c r="Y16" s="3"/>
      <c r="Z16" s="3"/>
      <c r="AA16" s="3"/>
      <c r="AB16" s="3"/>
      <c r="AC16" s="3"/>
      <c r="AD16" s="3"/>
      <c r="AE16" s="3"/>
    </row>
    <row r="17" spans="1:31" ht="51">
      <c r="A17" s="67" t="s">
        <v>2079</v>
      </c>
      <c r="B17" s="67" t="s">
        <v>687</v>
      </c>
      <c r="C17" s="62" t="s">
        <v>50</v>
      </c>
      <c r="D17" s="69" t="s">
        <v>2076</v>
      </c>
      <c r="E17" s="369" t="s">
        <v>2077</v>
      </c>
      <c r="F17" s="66">
        <v>2022</v>
      </c>
      <c r="G17" s="66" t="s">
        <v>2073</v>
      </c>
      <c r="H17" s="381">
        <v>20</v>
      </c>
      <c r="I17" s="255">
        <v>1</v>
      </c>
      <c r="J17" s="255">
        <v>1</v>
      </c>
      <c r="K17" s="255">
        <v>1</v>
      </c>
      <c r="L17" s="302" t="s">
        <v>2080</v>
      </c>
      <c r="M17" s="382">
        <v>40</v>
      </c>
      <c r="N17" s="67" t="s">
        <v>2081</v>
      </c>
      <c r="O17" s="3"/>
      <c r="P17" s="3"/>
      <c r="Q17" s="3"/>
      <c r="R17" s="3"/>
      <c r="S17" s="3"/>
      <c r="T17" s="3"/>
      <c r="U17" s="3"/>
      <c r="V17" s="3"/>
      <c r="W17" s="3"/>
      <c r="X17" s="3"/>
      <c r="Y17" s="3"/>
      <c r="Z17" s="3"/>
      <c r="AA17" s="3"/>
      <c r="AB17" s="3"/>
      <c r="AC17" s="3"/>
      <c r="AD17" s="3"/>
      <c r="AE17" s="3"/>
    </row>
    <row r="18" spans="1:31" ht="63.75">
      <c r="A18" s="67" t="s">
        <v>2082</v>
      </c>
      <c r="B18" s="67" t="s">
        <v>2081</v>
      </c>
      <c r="C18" s="62" t="s">
        <v>50</v>
      </c>
      <c r="D18" s="69" t="s">
        <v>2083</v>
      </c>
      <c r="E18" s="369" t="s">
        <v>2084</v>
      </c>
      <c r="F18" s="66">
        <v>2022</v>
      </c>
      <c r="G18" s="66" t="s">
        <v>2073</v>
      </c>
      <c r="H18" s="381">
        <v>11</v>
      </c>
      <c r="I18" s="255">
        <v>1</v>
      </c>
      <c r="J18" s="255">
        <v>1</v>
      </c>
      <c r="K18" s="255">
        <v>1</v>
      </c>
      <c r="L18" s="302" t="s">
        <v>2085</v>
      </c>
      <c r="M18" s="382">
        <v>22</v>
      </c>
      <c r="N18" s="67" t="s">
        <v>2081</v>
      </c>
      <c r="O18" s="3"/>
      <c r="P18" s="3"/>
      <c r="Q18" s="3"/>
      <c r="R18" s="3"/>
      <c r="S18" s="3"/>
      <c r="T18" s="3"/>
      <c r="U18" s="3"/>
      <c r="V18" s="3"/>
      <c r="W18" s="3"/>
      <c r="X18" s="3"/>
      <c r="Y18" s="3"/>
      <c r="Z18" s="3"/>
      <c r="AA18" s="3"/>
      <c r="AB18" s="3"/>
      <c r="AC18" s="3"/>
      <c r="AD18" s="3"/>
      <c r="AE18" s="3"/>
    </row>
    <row r="19" spans="1:31" ht="25.5">
      <c r="A19" s="67" t="s">
        <v>2086</v>
      </c>
      <c r="B19" s="67" t="s">
        <v>54</v>
      </c>
      <c r="C19" s="62" t="s">
        <v>50</v>
      </c>
      <c r="D19" s="69" t="s">
        <v>2087</v>
      </c>
      <c r="E19" s="380" t="s">
        <v>2088</v>
      </c>
      <c r="F19" s="66">
        <v>2022</v>
      </c>
      <c r="G19" s="63" t="s">
        <v>2073</v>
      </c>
      <c r="H19" s="381">
        <v>9</v>
      </c>
      <c r="I19" s="371"/>
      <c r="J19" s="255">
        <v>1</v>
      </c>
      <c r="K19" s="255">
        <v>1</v>
      </c>
      <c r="L19" s="383">
        <v>2</v>
      </c>
      <c r="M19" s="384">
        <v>18</v>
      </c>
      <c r="N19" s="67" t="s">
        <v>54</v>
      </c>
      <c r="O19" s="3"/>
      <c r="P19" s="3"/>
      <c r="Q19" s="3"/>
      <c r="R19" s="3"/>
      <c r="S19" s="3"/>
      <c r="T19" s="3"/>
      <c r="U19" s="3"/>
      <c r="V19" s="3"/>
      <c r="W19" s="3"/>
      <c r="X19" s="3"/>
      <c r="Y19" s="3"/>
      <c r="Z19" s="3"/>
      <c r="AA19" s="3"/>
      <c r="AB19" s="3"/>
      <c r="AC19" s="3"/>
      <c r="AD19" s="3"/>
      <c r="AE19" s="3"/>
    </row>
    <row r="20" spans="1:31" ht="25.5">
      <c r="A20" s="67" t="s">
        <v>2089</v>
      </c>
      <c r="B20" s="69" t="s">
        <v>58</v>
      </c>
      <c r="C20" s="62" t="s">
        <v>50</v>
      </c>
      <c r="D20" s="69" t="s">
        <v>2090</v>
      </c>
      <c r="E20" s="385" t="s">
        <v>2091</v>
      </c>
      <c r="F20" s="63">
        <v>2022</v>
      </c>
      <c r="G20" s="63" t="s">
        <v>2073</v>
      </c>
      <c r="H20" s="370">
        <v>360</v>
      </c>
      <c r="I20" s="371">
        <v>1</v>
      </c>
      <c r="J20" s="371">
        <v>1</v>
      </c>
      <c r="K20" s="371">
        <v>1</v>
      </c>
      <c r="L20" s="302" t="s">
        <v>2092</v>
      </c>
      <c r="M20" s="382">
        <v>720</v>
      </c>
      <c r="N20" s="69" t="s">
        <v>58</v>
      </c>
      <c r="O20" s="3"/>
      <c r="P20" s="3"/>
      <c r="Q20" s="3"/>
      <c r="R20" s="3"/>
      <c r="S20" s="3"/>
      <c r="T20" s="3"/>
      <c r="U20" s="3"/>
      <c r="V20" s="3"/>
      <c r="W20" s="3"/>
      <c r="X20" s="3"/>
      <c r="Y20" s="3"/>
      <c r="Z20" s="3"/>
      <c r="AA20" s="3"/>
      <c r="AB20" s="3"/>
      <c r="AC20" s="3"/>
      <c r="AD20" s="3"/>
      <c r="AE20" s="3"/>
    </row>
    <row r="21" spans="1:31" ht="15.75" customHeight="1">
      <c r="A21" s="67" t="s">
        <v>2093</v>
      </c>
      <c r="B21" s="69" t="s">
        <v>58</v>
      </c>
      <c r="C21" s="177" t="s">
        <v>50</v>
      </c>
      <c r="D21" s="69" t="s">
        <v>2094</v>
      </c>
      <c r="E21" s="344" t="s">
        <v>2095</v>
      </c>
      <c r="F21" s="66">
        <v>2022</v>
      </c>
      <c r="G21" s="66" t="s">
        <v>2073</v>
      </c>
      <c r="H21" s="370">
        <v>26</v>
      </c>
      <c r="I21" s="371">
        <v>1</v>
      </c>
      <c r="J21" s="371">
        <v>1</v>
      </c>
      <c r="K21" s="371">
        <v>1</v>
      </c>
      <c r="L21" s="302" t="s">
        <v>2096</v>
      </c>
      <c r="M21" s="382">
        <v>52</v>
      </c>
      <c r="N21" s="62" t="s">
        <v>58</v>
      </c>
      <c r="O21" s="3"/>
      <c r="P21" s="3"/>
      <c r="Q21" s="3"/>
      <c r="R21" s="3"/>
      <c r="S21" s="3"/>
      <c r="T21" s="3"/>
      <c r="U21" s="3"/>
      <c r="V21" s="3"/>
      <c r="W21" s="3"/>
      <c r="X21" s="3"/>
      <c r="Y21" s="3"/>
      <c r="Z21" s="3"/>
      <c r="AA21" s="3"/>
      <c r="AB21" s="3"/>
      <c r="AC21" s="3"/>
      <c r="AD21" s="3"/>
      <c r="AE21" s="3"/>
    </row>
    <row r="22" spans="1:31" ht="15.75" customHeight="1">
      <c r="A22" s="67" t="s">
        <v>2097</v>
      </c>
      <c r="B22" s="69" t="s">
        <v>58</v>
      </c>
      <c r="C22" s="177" t="s">
        <v>50</v>
      </c>
      <c r="D22" s="69" t="s">
        <v>2098</v>
      </c>
      <c r="E22" s="344" t="s">
        <v>2099</v>
      </c>
      <c r="F22" s="63">
        <v>2022</v>
      </c>
      <c r="G22" s="63" t="s">
        <v>2073</v>
      </c>
      <c r="H22" s="386">
        <v>15</v>
      </c>
      <c r="I22" s="371">
        <v>1</v>
      </c>
      <c r="J22" s="371">
        <v>1</v>
      </c>
      <c r="K22" s="371">
        <v>1</v>
      </c>
      <c r="L22" s="302" t="s">
        <v>2100</v>
      </c>
      <c r="M22" s="382">
        <v>30</v>
      </c>
      <c r="N22" s="62" t="s">
        <v>58</v>
      </c>
      <c r="O22" s="3"/>
      <c r="P22" s="3"/>
      <c r="Q22" s="3"/>
      <c r="R22" s="3"/>
      <c r="S22" s="3"/>
      <c r="T22" s="3"/>
      <c r="U22" s="3"/>
      <c r="V22" s="3"/>
      <c r="W22" s="3"/>
      <c r="X22" s="3"/>
      <c r="Y22" s="3"/>
      <c r="Z22" s="3"/>
      <c r="AA22" s="3"/>
      <c r="AB22" s="3"/>
      <c r="AC22" s="3"/>
      <c r="AD22" s="3"/>
      <c r="AE22" s="3"/>
    </row>
    <row r="23" spans="1:31" ht="15.75" customHeight="1">
      <c r="A23" s="67" t="s">
        <v>2101</v>
      </c>
      <c r="B23" s="62" t="s">
        <v>58</v>
      </c>
      <c r="C23" s="177" t="s">
        <v>50</v>
      </c>
      <c r="D23" s="69" t="s">
        <v>2087</v>
      </c>
      <c r="E23" s="344" t="s">
        <v>2088</v>
      </c>
      <c r="F23" s="66">
        <v>2022</v>
      </c>
      <c r="G23" s="66" t="s">
        <v>2073</v>
      </c>
      <c r="H23" s="370">
        <v>6</v>
      </c>
      <c r="I23" s="371">
        <v>1</v>
      </c>
      <c r="J23" s="371">
        <v>1</v>
      </c>
      <c r="K23" s="371">
        <v>1</v>
      </c>
      <c r="L23" s="302" t="s">
        <v>2102</v>
      </c>
      <c r="M23" s="382">
        <v>12</v>
      </c>
      <c r="N23" s="62" t="s">
        <v>58</v>
      </c>
      <c r="O23" s="3"/>
      <c r="P23" s="3"/>
      <c r="Q23" s="3"/>
      <c r="R23" s="3"/>
      <c r="S23" s="3"/>
      <c r="T23" s="3"/>
      <c r="U23" s="3"/>
      <c r="V23" s="3"/>
      <c r="W23" s="3"/>
      <c r="X23" s="3"/>
      <c r="Y23" s="3"/>
      <c r="Z23" s="3"/>
      <c r="AA23" s="3"/>
      <c r="AB23" s="3"/>
      <c r="AC23" s="3"/>
      <c r="AD23" s="3"/>
      <c r="AE23" s="3"/>
    </row>
    <row r="24" spans="1:31" ht="15.75" customHeight="1">
      <c r="A24" s="67" t="s">
        <v>2103</v>
      </c>
      <c r="B24" s="67" t="s">
        <v>2104</v>
      </c>
      <c r="C24" s="62" t="s">
        <v>50</v>
      </c>
      <c r="D24" s="69" t="s">
        <v>2083</v>
      </c>
      <c r="E24" s="247" t="s">
        <v>2105</v>
      </c>
      <c r="F24" s="63">
        <v>2022</v>
      </c>
      <c r="G24" s="63" t="s">
        <v>2106</v>
      </c>
      <c r="H24" s="370" t="s">
        <v>2107</v>
      </c>
      <c r="I24" s="371">
        <v>1</v>
      </c>
      <c r="J24" s="371">
        <v>1</v>
      </c>
      <c r="K24" s="371">
        <v>1</v>
      </c>
      <c r="L24" s="302">
        <v>2</v>
      </c>
      <c r="M24" s="382">
        <v>24</v>
      </c>
      <c r="N24" s="67" t="s">
        <v>2104</v>
      </c>
      <c r="O24" s="3"/>
      <c r="P24" s="3"/>
      <c r="Q24" s="3"/>
      <c r="R24" s="3"/>
      <c r="S24" s="3"/>
      <c r="T24" s="3"/>
      <c r="U24" s="3"/>
      <c r="V24" s="3"/>
      <c r="W24" s="3"/>
      <c r="X24" s="3"/>
      <c r="Y24" s="3"/>
      <c r="Z24" s="3"/>
      <c r="AA24" s="3"/>
      <c r="AB24" s="3"/>
      <c r="AC24" s="3"/>
      <c r="AD24" s="3"/>
      <c r="AE24" s="3"/>
    </row>
    <row r="25" spans="1:31" ht="15.75" customHeight="1">
      <c r="A25" s="67" t="s">
        <v>2108</v>
      </c>
      <c r="B25" s="67" t="s">
        <v>2109</v>
      </c>
      <c r="C25" s="62" t="s">
        <v>50</v>
      </c>
      <c r="D25" s="69" t="s">
        <v>2110</v>
      </c>
      <c r="E25" s="247" t="s">
        <v>2077</v>
      </c>
      <c r="F25" s="63">
        <v>2022</v>
      </c>
      <c r="G25" s="63" t="s">
        <v>2073</v>
      </c>
      <c r="H25" s="370">
        <v>256</v>
      </c>
      <c r="I25" s="371">
        <v>2</v>
      </c>
      <c r="J25" s="371">
        <v>2</v>
      </c>
      <c r="K25" s="371">
        <v>4</v>
      </c>
      <c r="L25" s="302">
        <v>256</v>
      </c>
      <c r="M25" s="382">
        <v>64</v>
      </c>
      <c r="N25" s="67" t="s">
        <v>2109</v>
      </c>
      <c r="O25" s="3"/>
      <c r="P25" s="3"/>
      <c r="Q25" s="3"/>
      <c r="R25" s="3"/>
      <c r="S25" s="3"/>
      <c r="T25" s="3"/>
      <c r="U25" s="3"/>
      <c r="V25" s="3"/>
      <c r="W25" s="3"/>
      <c r="X25" s="3"/>
      <c r="Y25" s="3"/>
      <c r="Z25" s="3"/>
      <c r="AA25" s="3"/>
      <c r="AB25" s="3"/>
      <c r="AC25" s="3"/>
      <c r="AD25" s="3"/>
      <c r="AE25" s="3"/>
    </row>
    <row r="26" spans="1:31" ht="15.75" customHeight="1">
      <c r="A26" s="67" t="s">
        <v>2111</v>
      </c>
      <c r="B26" s="67" t="s">
        <v>2112</v>
      </c>
      <c r="C26" s="62" t="s">
        <v>50</v>
      </c>
      <c r="D26" s="69" t="s">
        <v>2110</v>
      </c>
      <c r="E26" s="247" t="s">
        <v>2077</v>
      </c>
      <c r="F26" s="66">
        <v>2022</v>
      </c>
      <c r="G26" s="66" t="s">
        <v>2073</v>
      </c>
      <c r="H26" s="370">
        <v>20</v>
      </c>
      <c r="I26" s="371">
        <v>1</v>
      </c>
      <c r="J26" s="371">
        <v>1</v>
      </c>
      <c r="K26" s="371">
        <v>1</v>
      </c>
      <c r="L26" s="302">
        <v>40</v>
      </c>
      <c r="M26" s="382">
        <v>40</v>
      </c>
      <c r="N26" s="67" t="s">
        <v>2112</v>
      </c>
      <c r="O26" s="3"/>
      <c r="P26" s="3"/>
      <c r="Q26" s="3"/>
      <c r="R26" s="3"/>
      <c r="S26" s="3"/>
      <c r="T26" s="3"/>
      <c r="U26" s="3"/>
      <c r="V26" s="3"/>
      <c r="W26" s="3"/>
      <c r="X26" s="3"/>
      <c r="Y26" s="3"/>
      <c r="Z26" s="3"/>
      <c r="AA26" s="3"/>
      <c r="AB26" s="3"/>
      <c r="AC26" s="3"/>
      <c r="AD26" s="3"/>
      <c r="AE26" s="3"/>
    </row>
    <row r="27" spans="1:31" ht="15.75" customHeight="1">
      <c r="A27" s="67" t="s">
        <v>2113</v>
      </c>
      <c r="B27" s="67" t="s">
        <v>2112</v>
      </c>
      <c r="C27" s="62" t="s">
        <v>50</v>
      </c>
      <c r="D27" s="69" t="s">
        <v>2110</v>
      </c>
      <c r="E27" s="247" t="s">
        <v>2077</v>
      </c>
      <c r="F27" s="63">
        <v>2022</v>
      </c>
      <c r="G27" s="63" t="s">
        <v>2073</v>
      </c>
      <c r="H27" s="370">
        <v>5</v>
      </c>
      <c r="I27" s="371">
        <v>1</v>
      </c>
      <c r="J27" s="371">
        <v>1</v>
      </c>
      <c r="K27" s="371">
        <v>1</v>
      </c>
      <c r="L27" s="302">
        <v>10</v>
      </c>
      <c r="M27" s="382">
        <v>10</v>
      </c>
      <c r="N27" s="67" t="s">
        <v>2112</v>
      </c>
      <c r="O27" s="3"/>
      <c r="P27" s="3"/>
      <c r="Q27" s="3"/>
      <c r="R27" s="3"/>
      <c r="S27" s="3"/>
      <c r="T27" s="3"/>
      <c r="U27" s="3"/>
      <c r="V27" s="3"/>
      <c r="W27" s="3"/>
      <c r="X27" s="3"/>
      <c r="Y27" s="3"/>
      <c r="Z27" s="3"/>
      <c r="AA27" s="3"/>
      <c r="AB27" s="3"/>
      <c r="AC27" s="3"/>
      <c r="AD27" s="3"/>
      <c r="AE27" s="3"/>
    </row>
    <row r="28" spans="1:31" ht="15.75" customHeight="1">
      <c r="A28" s="241" t="s">
        <v>2114</v>
      </c>
      <c r="B28" s="241" t="s">
        <v>65</v>
      </c>
      <c r="C28" s="123" t="s">
        <v>50</v>
      </c>
      <c r="D28" s="387" t="s">
        <v>2115</v>
      </c>
      <c r="E28" s="388" t="s">
        <v>2116</v>
      </c>
      <c r="F28" s="181">
        <v>2022</v>
      </c>
      <c r="G28" s="181" t="s">
        <v>2117</v>
      </c>
      <c r="H28" s="389">
        <v>8</v>
      </c>
      <c r="I28" s="390">
        <v>1</v>
      </c>
      <c r="J28" s="390">
        <v>1</v>
      </c>
      <c r="K28" s="390">
        <v>1</v>
      </c>
      <c r="L28" s="391">
        <v>16</v>
      </c>
      <c r="M28" s="392">
        <v>16</v>
      </c>
      <c r="N28" s="241" t="s">
        <v>65</v>
      </c>
      <c r="O28" s="207"/>
      <c r="P28" s="207"/>
      <c r="Q28" s="207"/>
      <c r="R28" s="207"/>
      <c r="S28" s="207"/>
      <c r="T28" s="207"/>
      <c r="U28" s="207"/>
      <c r="V28" s="207"/>
      <c r="W28" s="207"/>
      <c r="X28" s="207"/>
      <c r="Y28" s="207"/>
      <c r="Z28" s="207"/>
      <c r="AA28" s="207"/>
      <c r="AB28" s="207"/>
      <c r="AC28" s="207"/>
      <c r="AD28" s="207"/>
      <c r="AE28" s="207"/>
    </row>
    <row r="29" spans="1:31" ht="15.75" customHeight="1">
      <c r="A29" s="241" t="s">
        <v>2118</v>
      </c>
      <c r="B29" s="241" t="s">
        <v>65</v>
      </c>
      <c r="C29" s="123" t="s">
        <v>50</v>
      </c>
      <c r="D29" s="387" t="s">
        <v>2119</v>
      </c>
      <c r="E29" s="388" t="s">
        <v>2120</v>
      </c>
      <c r="F29" s="181">
        <v>2022</v>
      </c>
      <c r="G29" s="181" t="s">
        <v>2073</v>
      </c>
      <c r="H29" s="389">
        <v>5</v>
      </c>
      <c r="I29" s="390">
        <v>1</v>
      </c>
      <c r="J29" s="390">
        <v>1</v>
      </c>
      <c r="K29" s="390">
        <v>1</v>
      </c>
      <c r="L29" s="391">
        <v>10</v>
      </c>
      <c r="M29" s="392">
        <v>10</v>
      </c>
      <c r="N29" s="241" t="s">
        <v>65</v>
      </c>
      <c r="O29" s="207"/>
      <c r="P29" s="207"/>
      <c r="Q29" s="207"/>
      <c r="R29" s="207"/>
      <c r="S29" s="207"/>
      <c r="T29" s="207"/>
      <c r="U29" s="207"/>
      <c r="V29" s="207"/>
      <c r="W29" s="207"/>
      <c r="X29" s="207"/>
      <c r="Y29" s="207"/>
      <c r="Z29" s="207"/>
      <c r="AA29" s="207"/>
      <c r="AB29" s="207"/>
      <c r="AC29" s="207"/>
      <c r="AD29" s="207"/>
      <c r="AE29" s="207"/>
    </row>
    <row r="30" spans="1:31" ht="15.75" customHeight="1">
      <c r="A30" s="241" t="s">
        <v>2121</v>
      </c>
      <c r="B30" s="241" t="s">
        <v>65</v>
      </c>
      <c r="C30" s="123" t="s">
        <v>50</v>
      </c>
      <c r="D30" s="387" t="s">
        <v>2115</v>
      </c>
      <c r="E30" s="388" t="s">
        <v>2122</v>
      </c>
      <c r="F30" s="181">
        <v>2022</v>
      </c>
      <c r="G30" s="181" t="s">
        <v>2123</v>
      </c>
      <c r="H30" s="389">
        <v>10</v>
      </c>
      <c r="I30" s="390">
        <v>1</v>
      </c>
      <c r="J30" s="390">
        <v>1</v>
      </c>
      <c r="K30" s="390">
        <v>1</v>
      </c>
      <c r="L30" s="391">
        <v>20</v>
      </c>
      <c r="M30" s="392">
        <v>20</v>
      </c>
      <c r="N30" s="241" t="s">
        <v>65</v>
      </c>
      <c r="O30" s="207"/>
      <c r="P30" s="207"/>
      <c r="Q30" s="207"/>
      <c r="R30" s="207"/>
      <c r="S30" s="207"/>
      <c r="T30" s="207"/>
      <c r="U30" s="207"/>
      <c r="V30" s="207"/>
      <c r="W30" s="207"/>
      <c r="X30" s="207"/>
      <c r="Y30" s="207"/>
      <c r="Z30" s="207"/>
      <c r="AA30" s="207"/>
      <c r="AB30" s="207"/>
      <c r="AC30" s="207"/>
      <c r="AD30" s="207"/>
      <c r="AE30" s="207"/>
    </row>
    <row r="31" spans="1:31" ht="15.75" customHeight="1">
      <c r="A31" s="67" t="s">
        <v>2124</v>
      </c>
      <c r="B31" s="67" t="s">
        <v>2125</v>
      </c>
      <c r="C31" s="62" t="s">
        <v>50</v>
      </c>
      <c r="D31" s="69" t="s">
        <v>2098</v>
      </c>
      <c r="E31" s="247" t="s">
        <v>2126</v>
      </c>
      <c r="F31" s="63">
        <v>2022</v>
      </c>
      <c r="G31" s="63">
        <v>11</v>
      </c>
      <c r="H31" s="370">
        <v>300</v>
      </c>
      <c r="I31" s="371">
        <v>2</v>
      </c>
      <c r="J31" s="371">
        <v>2</v>
      </c>
      <c r="K31" s="371">
        <v>2</v>
      </c>
      <c r="L31" s="302">
        <v>300</v>
      </c>
      <c r="M31" s="382">
        <v>150</v>
      </c>
      <c r="N31" s="67" t="s">
        <v>2125</v>
      </c>
      <c r="O31" s="3"/>
      <c r="P31" s="3"/>
      <c r="Q31" s="3"/>
      <c r="R31" s="3"/>
      <c r="S31" s="3"/>
      <c r="T31" s="3"/>
      <c r="U31" s="3"/>
      <c r="V31" s="3"/>
      <c r="W31" s="3"/>
      <c r="X31" s="3"/>
      <c r="Y31" s="3"/>
      <c r="Z31" s="3"/>
      <c r="AA31" s="3"/>
      <c r="AB31" s="3"/>
      <c r="AC31" s="3"/>
      <c r="AD31" s="3"/>
      <c r="AE31" s="3"/>
    </row>
    <row r="32" spans="1:31" ht="15.75" customHeight="1">
      <c r="A32" s="67" t="s">
        <v>2127</v>
      </c>
      <c r="B32" s="67" t="s">
        <v>2128</v>
      </c>
      <c r="C32" s="62" t="s">
        <v>50</v>
      </c>
      <c r="D32" s="69" t="s">
        <v>2129</v>
      </c>
      <c r="E32" s="247" t="s">
        <v>2130</v>
      </c>
      <c r="F32" s="63">
        <v>2022</v>
      </c>
      <c r="G32" s="63">
        <v>11</v>
      </c>
      <c r="H32" s="370" t="s">
        <v>2131</v>
      </c>
      <c r="I32" s="371">
        <v>1</v>
      </c>
      <c r="J32" s="371">
        <v>1</v>
      </c>
      <c r="K32" s="371">
        <v>1</v>
      </c>
      <c r="L32" s="302">
        <v>14</v>
      </c>
      <c r="M32" s="382">
        <v>14</v>
      </c>
      <c r="N32" s="67" t="s">
        <v>2128</v>
      </c>
      <c r="O32" s="3"/>
      <c r="P32" s="3"/>
      <c r="Q32" s="3"/>
      <c r="R32" s="3"/>
      <c r="S32" s="3"/>
      <c r="T32" s="3"/>
      <c r="U32" s="3"/>
      <c r="V32" s="3"/>
      <c r="W32" s="3"/>
      <c r="X32" s="3"/>
      <c r="Y32" s="3"/>
      <c r="Z32" s="3"/>
      <c r="AA32" s="3"/>
      <c r="AB32" s="3"/>
      <c r="AC32" s="3"/>
      <c r="AD32" s="3"/>
      <c r="AE32" s="3"/>
    </row>
    <row r="33" spans="1:31" ht="15.75" customHeight="1">
      <c r="A33" s="67" t="s">
        <v>2132</v>
      </c>
      <c r="B33" s="67" t="s">
        <v>2133</v>
      </c>
      <c r="C33" s="62" t="s">
        <v>50</v>
      </c>
      <c r="D33" s="69" t="s">
        <v>2134</v>
      </c>
      <c r="E33" s="247" t="s">
        <v>2135</v>
      </c>
      <c r="F33" s="63">
        <v>2022</v>
      </c>
      <c r="G33" s="63" t="s">
        <v>2136</v>
      </c>
      <c r="H33" s="370">
        <v>9</v>
      </c>
      <c r="I33" s="371">
        <v>25</v>
      </c>
      <c r="J33" s="371">
        <v>1</v>
      </c>
      <c r="K33" s="371">
        <v>26</v>
      </c>
      <c r="L33" s="302"/>
      <c r="M33" s="382">
        <v>18</v>
      </c>
      <c r="N33" s="67" t="s">
        <v>2133</v>
      </c>
      <c r="O33" s="3"/>
      <c r="P33" s="3"/>
      <c r="Q33" s="3"/>
      <c r="R33" s="3"/>
      <c r="S33" s="3"/>
      <c r="T33" s="3"/>
      <c r="U33" s="3"/>
      <c r="V33" s="3"/>
      <c r="W33" s="3"/>
      <c r="X33" s="3"/>
      <c r="Y33" s="3"/>
      <c r="Z33" s="3"/>
      <c r="AA33" s="3"/>
      <c r="AB33" s="3"/>
      <c r="AC33" s="3"/>
      <c r="AD33" s="3"/>
      <c r="AE33" s="3"/>
    </row>
    <row r="34" spans="1:31" ht="15.75" customHeight="1">
      <c r="A34" s="67" t="s">
        <v>2137</v>
      </c>
      <c r="B34" s="67" t="s">
        <v>2133</v>
      </c>
      <c r="C34" s="62" t="s">
        <v>50</v>
      </c>
      <c r="D34" s="69" t="s">
        <v>2138</v>
      </c>
      <c r="E34" s="344" t="s">
        <v>2139</v>
      </c>
      <c r="F34" s="66">
        <v>2022</v>
      </c>
      <c r="G34" s="66" t="s">
        <v>2073</v>
      </c>
      <c r="H34" s="370">
        <v>17</v>
      </c>
      <c r="I34" s="371">
        <v>13</v>
      </c>
      <c r="J34" s="371">
        <v>1</v>
      </c>
      <c r="K34" s="371">
        <v>14</v>
      </c>
      <c r="L34" s="302"/>
      <c r="M34" s="382">
        <v>34</v>
      </c>
      <c r="N34" s="67" t="s">
        <v>2133</v>
      </c>
      <c r="O34" s="3"/>
      <c r="P34" s="3"/>
      <c r="Q34" s="3"/>
      <c r="R34" s="3"/>
      <c r="S34" s="3"/>
      <c r="T34" s="3"/>
      <c r="U34" s="3"/>
      <c r="V34" s="3"/>
      <c r="W34" s="3"/>
      <c r="X34" s="3"/>
      <c r="Y34" s="3"/>
      <c r="Z34" s="3"/>
      <c r="AA34" s="3"/>
      <c r="AB34" s="3"/>
      <c r="AC34" s="3"/>
      <c r="AD34" s="3"/>
      <c r="AE34" s="3"/>
    </row>
    <row r="35" spans="1:31" ht="15.75" customHeight="1">
      <c r="A35" s="67" t="s">
        <v>2140</v>
      </c>
      <c r="B35" s="67" t="s">
        <v>2141</v>
      </c>
      <c r="C35" s="62" t="s">
        <v>50</v>
      </c>
      <c r="D35" s="69" t="s">
        <v>2142</v>
      </c>
      <c r="E35" s="380" t="s">
        <v>2143</v>
      </c>
      <c r="F35" s="63">
        <v>2022</v>
      </c>
      <c r="G35" s="63" t="s">
        <v>2144</v>
      </c>
      <c r="H35" s="370">
        <v>220</v>
      </c>
      <c r="I35" s="371">
        <v>1</v>
      </c>
      <c r="J35" s="371">
        <v>1</v>
      </c>
      <c r="K35" s="371">
        <v>1</v>
      </c>
      <c r="L35" s="302">
        <v>220</v>
      </c>
      <c r="M35" s="382">
        <v>220</v>
      </c>
      <c r="N35" s="67" t="s">
        <v>2141</v>
      </c>
      <c r="O35" s="3"/>
      <c r="P35" s="3"/>
      <c r="Q35" s="3"/>
      <c r="R35" s="3"/>
      <c r="S35" s="3"/>
      <c r="T35" s="3"/>
      <c r="U35" s="3"/>
      <c r="V35" s="3"/>
      <c r="W35" s="3"/>
      <c r="X35" s="3"/>
      <c r="Y35" s="3"/>
      <c r="Z35" s="3"/>
      <c r="AA35" s="3"/>
      <c r="AB35" s="3"/>
      <c r="AC35" s="3"/>
      <c r="AD35" s="3"/>
      <c r="AE35" s="3"/>
    </row>
    <row r="36" spans="1:31" ht="15.75" customHeight="1">
      <c r="A36" s="308" t="s">
        <v>2145</v>
      </c>
      <c r="B36" s="186" t="s">
        <v>2146</v>
      </c>
      <c r="C36" s="186" t="s">
        <v>83</v>
      </c>
      <c r="D36" s="185" t="s">
        <v>2147</v>
      </c>
      <c r="E36" s="393" t="s">
        <v>2148</v>
      </c>
      <c r="F36" s="187">
        <v>2022</v>
      </c>
      <c r="G36" s="187" t="s">
        <v>2149</v>
      </c>
      <c r="H36" s="394">
        <v>782</v>
      </c>
      <c r="I36" s="394">
        <v>0</v>
      </c>
      <c r="J36" s="394">
        <v>1</v>
      </c>
      <c r="K36" s="394">
        <v>1</v>
      </c>
      <c r="L36" s="395">
        <v>782</v>
      </c>
      <c r="M36" s="396">
        <v>782</v>
      </c>
      <c r="N36" s="186" t="s">
        <v>1458</v>
      </c>
      <c r="O36" s="3"/>
      <c r="P36" s="3"/>
      <c r="Q36" s="3"/>
      <c r="R36" s="3"/>
      <c r="S36" s="3"/>
      <c r="T36" s="3"/>
      <c r="U36" s="3"/>
      <c r="V36" s="3"/>
      <c r="W36" s="3"/>
      <c r="X36" s="3"/>
      <c r="Y36" s="3"/>
      <c r="Z36" s="3"/>
      <c r="AA36" s="3"/>
      <c r="AB36" s="3"/>
      <c r="AC36" s="3"/>
      <c r="AD36" s="3"/>
      <c r="AE36" s="3"/>
    </row>
    <row r="37" spans="1:31" ht="15.75" customHeight="1">
      <c r="A37" s="311" t="s">
        <v>2150</v>
      </c>
      <c r="B37" s="312" t="s">
        <v>2146</v>
      </c>
      <c r="C37" s="312" t="s">
        <v>83</v>
      </c>
      <c r="D37" s="397" t="s">
        <v>2098</v>
      </c>
      <c r="E37" s="398" t="s">
        <v>2151</v>
      </c>
      <c r="F37" s="399">
        <v>2022</v>
      </c>
      <c r="G37" s="399" t="s">
        <v>2149</v>
      </c>
      <c r="H37" s="400">
        <v>395</v>
      </c>
      <c r="I37" s="400">
        <v>0</v>
      </c>
      <c r="J37" s="400">
        <v>1</v>
      </c>
      <c r="K37" s="400">
        <v>1</v>
      </c>
      <c r="L37" s="401">
        <v>395</v>
      </c>
      <c r="M37" s="402">
        <v>395</v>
      </c>
      <c r="N37" s="312" t="s">
        <v>1458</v>
      </c>
      <c r="O37" s="3"/>
      <c r="P37" s="3"/>
      <c r="Q37" s="3"/>
      <c r="R37" s="3"/>
      <c r="S37" s="3"/>
      <c r="T37" s="3"/>
      <c r="U37" s="3"/>
      <c r="V37" s="3"/>
      <c r="W37" s="3"/>
      <c r="X37" s="3"/>
      <c r="Y37" s="3"/>
      <c r="Z37" s="3"/>
      <c r="AA37" s="3"/>
      <c r="AB37" s="3"/>
      <c r="AC37" s="3"/>
      <c r="AD37" s="3"/>
      <c r="AE37" s="3"/>
    </row>
    <row r="38" spans="1:31" ht="15.75" customHeight="1">
      <c r="A38" s="308" t="s">
        <v>2152</v>
      </c>
      <c r="B38" s="186" t="s">
        <v>2153</v>
      </c>
      <c r="C38" s="186" t="s">
        <v>83</v>
      </c>
      <c r="D38" s="185" t="s">
        <v>2154</v>
      </c>
      <c r="E38" s="393" t="s">
        <v>2155</v>
      </c>
      <c r="F38" s="187">
        <v>2022</v>
      </c>
      <c r="G38" s="187" t="s">
        <v>2156</v>
      </c>
      <c r="H38" s="394">
        <v>120</v>
      </c>
      <c r="I38" s="403"/>
      <c r="J38" s="403"/>
      <c r="K38" s="403">
        <v>1</v>
      </c>
      <c r="L38" s="395">
        <v>240</v>
      </c>
      <c r="M38" s="396">
        <v>240</v>
      </c>
      <c r="N38" s="221" t="s">
        <v>1867</v>
      </c>
      <c r="O38" s="3"/>
      <c r="P38" s="3"/>
      <c r="Q38" s="3"/>
      <c r="R38" s="3"/>
      <c r="S38" s="3"/>
      <c r="T38" s="3"/>
      <c r="U38" s="3"/>
      <c r="V38" s="3"/>
      <c r="W38" s="3"/>
      <c r="X38" s="3"/>
      <c r="Y38" s="3"/>
      <c r="Z38" s="3"/>
      <c r="AA38" s="3"/>
      <c r="AB38" s="3"/>
      <c r="AC38" s="3"/>
      <c r="AD38" s="3"/>
      <c r="AE38" s="3"/>
    </row>
    <row r="39" spans="1:31" ht="15.75" customHeight="1">
      <c r="A39" s="311" t="s">
        <v>2157</v>
      </c>
      <c r="B39" s="312" t="s">
        <v>2158</v>
      </c>
      <c r="C39" s="312" t="s">
        <v>83</v>
      </c>
      <c r="D39" s="397" t="s">
        <v>2098</v>
      </c>
      <c r="E39" s="398" t="s">
        <v>2159</v>
      </c>
      <c r="F39" s="399">
        <v>2022</v>
      </c>
      <c r="G39" s="399" t="s">
        <v>2156</v>
      </c>
      <c r="H39" s="400">
        <v>238</v>
      </c>
      <c r="I39" s="404">
        <v>2</v>
      </c>
      <c r="J39" s="404">
        <v>2</v>
      </c>
      <c r="K39" s="404">
        <v>8</v>
      </c>
      <c r="L39" s="401">
        <v>76</v>
      </c>
      <c r="M39" s="402">
        <v>76</v>
      </c>
      <c r="N39" s="221" t="s">
        <v>2160</v>
      </c>
      <c r="O39" s="3"/>
      <c r="P39" s="3"/>
      <c r="Q39" s="3"/>
      <c r="R39" s="3"/>
      <c r="S39" s="3"/>
      <c r="T39" s="3"/>
      <c r="U39" s="3"/>
      <c r="V39" s="3"/>
      <c r="W39" s="3"/>
      <c r="X39" s="3"/>
      <c r="Y39" s="3"/>
      <c r="Z39" s="3"/>
      <c r="AA39" s="3"/>
      <c r="AB39" s="3"/>
      <c r="AC39" s="3"/>
      <c r="AD39" s="3"/>
      <c r="AE39" s="3"/>
    </row>
    <row r="40" spans="1:31" ht="15.75" customHeight="1">
      <c r="A40" s="311" t="s">
        <v>2161</v>
      </c>
      <c r="B40" s="312" t="s">
        <v>2158</v>
      </c>
      <c r="C40" s="312" t="s">
        <v>83</v>
      </c>
      <c r="D40" s="397" t="s">
        <v>2098</v>
      </c>
      <c r="E40" s="398" t="s">
        <v>2162</v>
      </c>
      <c r="F40" s="399">
        <v>2022</v>
      </c>
      <c r="G40" s="399" t="s">
        <v>2156</v>
      </c>
      <c r="H40" s="400">
        <v>258</v>
      </c>
      <c r="I40" s="404">
        <v>2</v>
      </c>
      <c r="J40" s="404">
        <v>2</v>
      </c>
      <c r="K40" s="404">
        <v>8</v>
      </c>
      <c r="L40" s="401">
        <v>116</v>
      </c>
      <c r="M40" s="402">
        <v>116</v>
      </c>
      <c r="N40" s="221" t="s">
        <v>2160</v>
      </c>
      <c r="O40" s="3"/>
      <c r="P40" s="3"/>
      <c r="Q40" s="3"/>
      <c r="R40" s="3"/>
      <c r="S40" s="3"/>
      <c r="T40" s="3"/>
      <c r="U40" s="3"/>
      <c r="V40" s="3"/>
      <c r="W40" s="3"/>
      <c r="X40" s="3"/>
      <c r="Y40" s="3"/>
      <c r="Z40" s="3"/>
      <c r="AA40" s="3"/>
      <c r="AB40" s="3"/>
      <c r="AC40" s="3"/>
      <c r="AD40" s="3"/>
      <c r="AE40" s="3"/>
    </row>
    <row r="41" spans="1:31" ht="15.75" customHeight="1">
      <c r="A41" s="311" t="s">
        <v>2163</v>
      </c>
      <c r="B41" s="312" t="s">
        <v>2164</v>
      </c>
      <c r="C41" s="312" t="s">
        <v>83</v>
      </c>
      <c r="D41" s="397" t="s">
        <v>2165</v>
      </c>
      <c r="E41" s="398" t="s">
        <v>2166</v>
      </c>
      <c r="F41" s="399">
        <v>2022</v>
      </c>
      <c r="G41" s="399"/>
      <c r="H41" s="400">
        <v>2154</v>
      </c>
      <c r="I41" s="404"/>
      <c r="J41" s="404"/>
      <c r="K41" s="404"/>
      <c r="L41" s="401">
        <v>50</v>
      </c>
      <c r="M41" s="402">
        <v>50</v>
      </c>
      <c r="N41" s="221" t="s">
        <v>1867</v>
      </c>
      <c r="O41" s="3"/>
      <c r="P41" s="3"/>
      <c r="Q41" s="3"/>
      <c r="R41" s="3"/>
      <c r="S41" s="3"/>
      <c r="T41" s="3"/>
      <c r="U41" s="3"/>
      <c r="V41" s="3"/>
      <c r="W41" s="3"/>
      <c r="X41" s="3"/>
      <c r="Y41" s="3"/>
      <c r="Z41" s="3"/>
      <c r="AA41" s="3"/>
      <c r="AB41" s="3"/>
      <c r="AC41" s="3"/>
      <c r="AD41" s="3"/>
      <c r="AE41" s="3"/>
    </row>
    <row r="42" spans="1:31" ht="15.75" customHeight="1">
      <c r="A42" s="311" t="s">
        <v>2167</v>
      </c>
      <c r="B42" s="312" t="s">
        <v>2158</v>
      </c>
      <c r="C42" s="312" t="s">
        <v>83</v>
      </c>
      <c r="D42" s="397" t="s">
        <v>2098</v>
      </c>
      <c r="E42" s="398" t="s">
        <v>2159</v>
      </c>
      <c r="F42" s="399">
        <v>2022</v>
      </c>
      <c r="G42" s="399" t="s">
        <v>2156</v>
      </c>
      <c r="H42" s="400">
        <v>238</v>
      </c>
      <c r="I42" s="404">
        <v>2</v>
      </c>
      <c r="J42" s="404">
        <v>2</v>
      </c>
      <c r="K42" s="404">
        <v>8</v>
      </c>
      <c r="L42" s="401">
        <v>76</v>
      </c>
      <c r="M42" s="402">
        <v>76</v>
      </c>
      <c r="N42" s="221" t="s">
        <v>2160</v>
      </c>
      <c r="O42" s="3"/>
      <c r="P42" s="3"/>
      <c r="Q42" s="3"/>
      <c r="R42" s="3"/>
      <c r="S42" s="3"/>
      <c r="T42" s="3"/>
      <c r="U42" s="3"/>
      <c r="V42" s="3"/>
      <c r="W42" s="3"/>
      <c r="X42" s="3"/>
      <c r="Y42" s="3"/>
      <c r="Z42" s="3"/>
      <c r="AA42" s="3"/>
      <c r="AB42" s="3"/>
      <c r="AC42" s="3"/>
      <c r="AD42" s="3"/>
      <c r="AE42" s="3"/>
    </row>
    <row r="43" spans="1:31" ht="15.75" customHeight="1">
      <c r="A43" s="311" t="s">
        <v>2168</v>
      </c>
      <c r="B43" s="312" t="s">
        <v>2158</v>
      </c>
      <c r="C43" s="312" t="s">
        <v>83</v>
      </c>
      <c r="D43" s="397" t="s">
        <v>2098</v>
      </c>
      <c r="E43" s="398" t="s">
        <v>2162</v>
      </c>
      <c r="F43" s="399">
        <v>2022</v>
      </c>
      <c r="G43" s="399" t="s">
        <v>2156</v>
      </c>
      <c r="H43" s="400">
        <v>258</v>
      </c>
      <c r="I43" s="404">
        <v>2</v>
      </c>
      <c r="J43" s="404">
        <v>2</v>
      </c>
      <c r="K43" s="404">
        <v>8</v>
      </c>
      <c r="L43" s="401">
        <v>116</v>
      </c>
      <c r="M43" s="402">
        <v>116</v>
      </c>
      <c r="N43" s="221" t="s">
        <v>2160</v>
      </c>
      <c r="O43" s="3"/>
      <c r="P43" s="3"/>
      <c r="Q43" s="3"/>
      <c r="R43" s="3"/>
      <c r="S43" s="3"/>
      <c r="T43" s="3"/>
      <c r="U43" s="3"/>
      <c r="V43" s="3"/>
      <c r="W43" s="3"/>
      <c r="X43" s="3"/>
      <c r="Y43" s="3"/>
      <c r="Z43" s="3"/>
      <c r="AA43" s="3"/>
      <c r="AB43" s="3"/>
      <c r="AC43" s="3"/>
      <c r="AD43" s="3"/>
      <c r="AE43" s="3"/>
    </row>
    <row r="44" spans="1:31" ht="15.75" customHeight="1">
      <c r="A44" s="308" t="s">
        <v>2169</v>
      </c>
      <c r="B44" s="186" t="s">
        <v>2170</v>
      </c>
      <c r="C44" s="186" t="s">
        <v>83</v>
      </c>
      <c r="D44" s="185" t="s">
        <v>2171</v>
      </c>
      <c r="E44" s="393" t="s">
        <v>2172</v>
      </c>
      <c r="F44" s="187">
        <v>2022</v>
      </c>
      <c r="G44" s="187"/>
      <c r="H44" s="394">
        <v>180</v>
      </c>
      <c r="I44" s="394">
        <v>1</v>
      </c>
      <c r="J44" s="394">
        <v>1</v>
      </c>
      <c r="K44" s="394">
        <v>2</v>
      </c>
      <c r="L44" s="395">
        <v>180</v>
      </c>
      <c r="M44" s="396">
        <v>180</v>
      </c>
      <c r="N44" s="186" t="s">
        <v>2170</v>
      </c>
      <c r="O44" s="3"/>
      <c r="P44" s="3"/>
      <c r="Q44" s="3"/>
      <c r="R44" s="3"/>
      <c r="S44" s="3"/>
      <c r="T44" s="3"/>
      <c r="U44" s="3"/>
      <c r="V44" s="3"/>
      <c r="W44" s="3"/>
      <c r="X44" s="3"/>
      <c r="Y44" s="3"/>
      <c r="Z44" s="3"/>
      <c r="AA44" s="3"/>
      <c r="AB44" s="3"/>
      <c r="AC44" s="3"/>
      <c r="AD44" s="3"/>
      <c r="AE44" s="3"/>
    </row>
    <row r="45" spans="1:31" ht="15.75" customHeight="1">
      <c r="A45" s="153" t="s">
        <v>2173</v>
      </c>
      <c r="B45" s="153" t="s">
        <v>2174</v>
      </c>
      <c r="C45" s="153" t="s">
        <v>114</v>
      </c>
      <c r="D45" s="190" t="s">
        <v>2175</v>
      </c>
      <c r="E45" s="405" t="s">
        <v>2176</v>
      </c>
      <c r="F45" s="154">
        <v>2022</v>
      </c>
      <c r="G45" s="154"/>
      <c r="H45" s="406">
        <v>12</v>
      </c>
      <c r="I45" s="407">
        <v>1</v>
      </c>
      <c r="J45" s="407">
        <v>1</v>
      </c>
      <c r="K45" s="407">
        <v>1</v>
      </c>
      <c r="L45" s="408">
        <v>24</v>
      </c>
      <c r="M45" s="382">
        <v>24</v>
      </c>
      <c r="N45" s="153" t="s">
        <v>2174</v>
      </c>
      <c r="O45" s="3"/>
      <c r="P45" s="3"/>
      <c r="Q45" s="3"/>
      <c r="R45" s="3"/>
      <c r="S45" s="3"/>
      <c r="T45" s="3"/>
      <c r="U45" s="3"/>
      <c r="V45" s="3"/>
      <c r="W45" s="3"/>
      <c r="X45" s="3"/>
      <c r="Y45" s="3"/>
      <c r="Z45" s="3"/>
      <c r="AA45" s="3"/>
      <c r="AB45" s="3"/>
      <c r="AC45" s="3"/>
      <c r="AD45" s="3"/>
      <c r="AE45" s="3"/>
    </row>
    <row r="46" spans="1:31" ht="15.75" customHeight="1">
      <c r="A46" s="153" t="s">
        <v>2177</v>
      </c>
      <c r="B46" s="153" t="s">
        <v>2174</v>
      </c>
      <c r="C46" s="153" t="s">
        <v>519</v>
      </c>
      <c r="D46" s="190" t="s">
        <v>2178</v>
      </c>
      <c r="E46" s="405" t="s">
        <v>2179</v>
      </c>
      <c r="F46" s="154">
        <v>2022</v>
      </c>
      <c r="G46" s="154"/>
      <c r="H46" s="406">
        <v>472</v>
      </c>
      <c r="I46" s="407" t="s">
        <v>479</v>
      </c>
      <c r="J46" s="407">
        <v>1</v>
      </c>
      <c r="K46" s="407">
        <v>1</v>
      </c>
      <c r="L46" s="408">
        <v>472</v>
      </c>
      <c r="M46" s="382">
        <v>472</v>
      </c>
      <c r="N46" s="153" t="s">
        <v>2174</v>
      </c>
      <c r="O46" s="3"/>
      <c r="P46" s="3"/>
      <c r="Q46" s="3"/>
      <c r="R46" s="3"/>
      <c r="S46" s="3"/>
      <c r="T46" s="3"/>
      <c r="U46" s="3"/>
      <c r="V46" s="3"/>
      <c r="W46" s="3"/>
      <c r="X46" s="3"/>
      <c r="Y46" s="3"/>
      <c r="Z46" s="3"/>
      <c r="AA46" s="3"/>
      <c r="AB46" s="3"/>
      <c r="AC46" s="3"/>
      <c r="AD46" s="3"/>
      <c r="AE46" s="3"/>
    </row>
    <row r="47" spans="1:31" ht="15.75" customHeight="1">
      <c r="A47" s="67" t="s">
        <v>2180</v>
      </c>
      <c r="B47" s="67" t="s">
        <v>2181</v>
      </c>
      <c r="C47" s="62" t="s">
        <v>1689</v>
      </c>
      <c r="D47" s="69" t="s">
        <v>2182</v>
      </c>
      <c r="E47" s="247" t="s">
        <v>2183</v>
      </c>
      <c r="F47" s="63">
        <v>2022</v>
      </c>
      <c r="G47" s="63" t="s">
        <v>2184</v>
      </c>
      <c r="H47" s="370">
        <v>73</v>
      </c>
      <c r="I47" s="371"/>
      <c r="J47" s="371">
        <v>1</v>
      </c>
      <c r="K47" s="371">
        <v>1</v>
      </c>
      <c r="L47" s="409" t="s">
        <v>2185</v>
      </c>
      <c r="M47" s="382">
        <v>146</v>
      </c>
      <c r="N47" s="67" t="s">
        <v>2181</v>
      </c>
      <c r="O47" s="3"/>
      <c r="P47" s="3"/>
      <c r="Q47" s="3"/>
      <c r="R47" s="3"/>
      <c r="S47" s="3"/>
      <c r="T47" s="3"/>
      <c r="U47" s="3"/>
      <c r="V47" s="3"/>
      <c r="W47" s="3"/>
      <c r="X47" s="3"/>
      <c r="Y47" s="3"/>
      <c r="Z47" s="3"/>
      <c r="AA47" s="3"/>
      <c r="AB47" s="3"/>
      <c r="AC47" s="3"/>
      <c r="AD47" s="3"/>
      <c r="AE47" s="3"/>
    </row>
    <row r="48" spans="1:31" ht="15.75" customHeight="1">
      <c r="A48" s="67" t="s">
        <v>2186</v>
      </c>
      <c r="B48" s="67" t="s">
        <v>2187</v>
      </c>
      <c r="C48" s="62" t="s">
        <v>1689</v>
      </c>
      <c r="D48" s="69" t="s">
        <v>2182</v>
      </c>
      <c r="E48" s="344" t="s">
        <v>2183</v>
      </c>
      <c r="F48" s="66">
        <v>2022</v>
      </c>
      <c r="G48" s="66" t="s">
        <v>2184</v>
      </c>
      <c r="H48" s="370">
        <v>12</v>
      </c>
      <c r="I48" s="371"/>
      <c r="J48" s="371">
        <v>1</v>
      </c>
      <c r="K48" s="371">
        <v>1</v>
      </c>
      <c r="L48" s="302" t="s">
        <v>2188</v>
      </c>
      <c r="M48" s="382">
        <v>24</v>
      </c>
      <c r="N48" s="67" t="s">
        <v>2187</v>
      </c>
      <c r="O48" s="3"/>
      <c r="P48" s="3"/>
      <c r="Q48" s="3"/>
      <c r="R48" s="3"/>
      <c r="S48" s="3"/>
      <c r="T48" s="3"/>
      <c r="U48" s="3"/>
      <c r="V48" s="3"/>
      <c r="W48" s="3"/>
      <c r="X48" s="3"/>
      <c r="Y48" s="3"/>
      <c r="Z48" s="3"/>
      <c r="AA48" s="3"/>
      <c r="AB48" s="3"/>
      <c r="AC48" s="3"/>
      <c r="AD48" s="3"/>
      <c r="AE48" s="3"/>
    </row>
    <row r="49" spans="1:31" ht="15.75" customHeight="1">
      <c r="A49" s="67" t="s">
        <v>2189</v>
      </c>
      <c r="B49" s="67" t="s">
        <v>2190</v>
      </c>
      <c r="C49" s="62" t="s">
        <v>114</v>
      </c>
      <c r="D49" s="69" t="s">
        <v>2165</v>
      </c>
      <c r="E49" s="344" t="s">
        <v>2191</v>
      </c>
      <c r="F49" s="66">
        <v>2022</v>
      </c>
      <c r="G49" s="66"/>
      <c r="H49" s="370">
        <v>10</v>
      </c>
      <c r="I49" s="371">
        <v>2</v>
      </c>
      <c r="J49" s="371">
        <v>2</v>
      </c>
      <c r="K49" s="371">
        <v>2</v>
      </c>
      <c r="L49" s="302">
        <v>20</v>
      </c>
      <c r="M49" s="382">
        <v>10</v>
      </c>
      <c r="N49" s="67" t="s">
        <v>2190</v>
      </c>
      <c r="O49" s="3"/>
      <c r="P49" s="3"/>
      <c r="Q49" s="3"/>
      <c r="R49" s="3"/>
      <c r="S49" s="3"/>
      <c r="T49" s="3"/>
      <c r="U49" s="3"/>
      <c r="V49" s="3"/>
      <c r="W49" s="3"/>
      <c r="X49" s="3"/>
      <c r="Y49" s="3"/>
      <c r="Z49" s="3"/>
      <c r="AA49" s="3"/>
      <c r="AB49" s="3"/>
      <c r="AC49" s="3"/>
      <c r="AD49" s="3"/>
      <c r="AE49" s="3"/>
    </row>
    <row r="50" spans="1:31" ht="15.75" customHeight="1">
      <c r="A50" s="149" t="s">
        <v>2192</v>
      </c>
      <c r="B50" s="149" t="s">
        <v>2193</v>
      </c>
      <c r="C50" s="149" t="s">
        <v>114</v>
      </c>
      <c r="D50" s="149" t="s">
        <v>2194</v>
      </c>
      <c r="E50" s="149" t="s">
        <v>2195</v>
      </c>
      <c r="F50" s="152" t="s">
        <v>2196</v>
      </c>
      <c r="G50" s="153" t="s">
        <v>2197</v>
      </c>
      <c r="H50" s="406" t="s">
        <v>2198</v>
      </c>
      <c r="I50" s="407"/>
      <c r="J50" s="407">
        <v>1</v>
      </c>
      <c r="K50" s="407">
        <v>1</v>
      </c>
      <c r="L50" s="408" t="s">
        <v>2199</v>
      </c>
      <c r="M50" s="382">
        <v>388</v>
      </c>
      <c r="N50" s="149" t="s">
        <v>2193</v>
      </c>
      <c r="O50" s="3"/>
      <c r="P50" s="3"/>
      <c r="Q50" s="3"/>
      <c r="R50" s="3"/>
      <c r="S50" s="3"/>
      <c r="T50" s="3"/>
      <c r="U50" s="3"/>
      <c r="V50" s="3"/>
      <c r="W50" s="3"/>
      <c r="X50" s="3"/>
      <c r="Y50" s="3"/>
      <c r="Z50" s="3"/>
      <c r="AA50" s="3"/>
      <c r="AB50" s="3"/>
      <c r="AC50" s="3"/>
      <c r="AD50" s="3"/>
      <c r="AE50" s="3"/>
    </row>
    <row r="51" spans="1:31" ht="15.75" customHeight="1">
      <c r="A51" s="153" t="s">
        <v>2200</v>
      </c>
      <c r="B51" s="153" t="s">
        <v>2193</v>
      </c>
      <c r="C51" s="153" t="s">
        <v>114</v>
      </c>
      <c r="D51" s="190" t="s">
        <v>2201</v>
      </c>
      <c r="E51" s="405" t="s">
        <v>2202</v>
      </c>
      <c r="F51" s="154">
        <v>2022</v>
      </c>
      <c r="G51" s="154" t="s">
        <v>2144</v>
      </c>
      <c r="H51" s="406" t="s">
        <v>2203</v>
      </c>
      <c r="I51" s="371"/>
      <c r="J51" s="407">
        <v>1</v>
      </c>
      <c r="K51" s="407">
        <v>1</v>
      </c>
      <c r="L51" s="408" t="s">
        <v>2204</v>
      </c>
      <c r="M51" s="382">
        <v>18</v>
      </c>
      <c r="N51" s="153" t="s">
        <v>2193</v>
      </c>
      <c r="O51" s="3"/>
      <c r="P51" s="3"/>
      <c r="Q51" s="3"/>
      <c r="R51" s="3"/>
      <c r="S51" s="3"/>
      <c r="T51" s="3"/>
      <c r="U51" s="3"/>
      <c r="V51" s="3"/>
      <c r="W51" s="3"/>
      <c r="X51" s="3"/>
      <c r="Y51" s="3"/>
      <c r="Z51" s="3"/>
      <c r="AA51" s="3"/>
      <c r="AB51" s="3"/>
      <c r="AC51" s="3"/>
      <c r="AD51" s="3"/>
      <c r="AE51" s="3"/>
    </row>
    <row r="52" spans="1:31" ht="15.75" customHeight="1">
      <c r="A52" s="67" t="s">
        <v>2205</v>
      </c>
      <c r="B52" s="67" t="s">
        <v>2206</v>
      </c>
      <c r="C52" s="62" t="s">
        <v>114</v>
      </c>
      <c r="D52" s="69" t="s">
        <v>2207</v>
      </c>
      <c r="E52" s="344"/>
      <c r="F52" s="66">
        <v>2022</v>
      </c>
      <c r="G52" s="66"/>
      <c r="H52" s="370" t="s">
        <v>2208</v>
      </c>
      <c r="I52" s="371">
        <v>1</v>
      </c>
      <c r="J52" s="371">
        <v>1</v>
      </c>
      <c r="K52" s="371">
        <v>1</v>
      </c>
      <c r="L52" s="302">
        <v>24</v>
      </c>
      <c r="M52" s="382">
        <v>24</v>
      </c>
      <c r="N52" s="67" t="s">
        <v>2206</v>
      </c>
      <c r="O52" s="3"/>
      <c r="P52" s="3"/>
      <c r="Q52" s="3"/>
      <c r="R52" s="3"/>
      <c r="S52" s="3"/>
      <c r="T52" s="3"/>
      <c r="U52" s="3"/>
      <c r="V52" s="3"/>
      <c r="W52" s="3"/>
      <c r="X52" s="3"/>
      <c r="Y52" s="3"/>
      <c r="Z52" s="3"/>
      <c r="AA52" s="3"/>
      <c r="AB52" s="3"/>
      <c r="AC52" s="3"/>
      <c r="AD52" s="3"/>
      <c r="AE52" s="3"/>
    </row>
    <row r="53" spans="1:31" ht="15.75" customHeight="1">
      <c r="A53" s="67" t="s">
        <v>2209</v>
      </c>
      <c r="B53" s="67" t="s">
        <v>2190</v>
      </c>
      <c r="C53" s="62" t="s">
        <v>114</v>
      </c>
      <c r="D53" s="69" t="s">
        <v>2165</v>
      </c>
      <c r="E53" s="344" t="s">
        <v>2191</v>
      </c>
      <c r="F53" s="66">
        <v>2022</v>
      </c>
      <c r="G53" s="66"/>
      <c r="H53" s="370">
        <v>10</v>
      </c>
      <c r="I53" s="371">
        <v>2</v>
      </c>
      <c r="J53" s="371">
        <v>2</v>
      </c>
      <c r="K53" s="371">
        <v>2</v>
      </c>
      <c r="L53" s="302">
        <v>20</v>
      </c>
      <c r="M53" s="382">
        <v>10</v>
      </c>
      <c r="N53" s="67" t="s">
        <v>2190</v>
      </c>
      <c r="O53" s="3"/>
      <c r="P53" s="3"/>
      <c r="Q53" s="3"/>
      <c r="R53" s="3"/>
      <c r="S53" s="3"/>
      <c r="T53" s="3"/>
      <c r="U53" s="3"/>
      <c r="V53" s="3"/>
      <c r="W53" s="3"/>
      <c r="X53" s="3"/>
      <c r="Y53" s="3"/>
      <c r="Z53" s="3"/>
      <c r="AA53" s="3"/>
      <c r="AB53" s="3"/>
      <c r="AC53" s="3"/>
      <c r="AD53" s="3"/>
      <c r="AE53" s="3"/>
    </row>
    <row r="54" spans="1:31" ht="15.75" customHeight="1">
      <c r="A54" s="67" t="s">
        <v>2157</v>
      </c>
      <c r="B54" s="67" t="s">
        <v>2158</v>
      </c>
      <c r="C54" s="62" t="s">
        <v>83</v>
      </c>
      <c r="D54" s="69" t="s">
        <v>2098</v>
      </c>
      <c r="E54" s="344" t="s">
        <v>2159</v>
      </c>
      <c r="F54" s="63">
        <v>2022</v>
      </c>
      <c r="G54" s="63" t="s">
        <v>2156</v>
      </c>
      <c r="H54" s="370">
        <v>238</v>
      </c>
      <c r="I54" s="371">
        <v>2</v>
      </c>
      <c r="J54" s="371">
        <v>2</v>
      </c>
      <c r="K54" s="371">
        <v>8</v>
      </c>
      <c r="L54" s="302">
        <v>76</v>
      </c>
      <c r="M54" s="382">
        <v>76</v>
      </c>
      <c r="N54" s="67" t="s">
        <v>2210</v>
      </c>
      <c r="O54" s="3"/>
      <c r="P54" s="3"/>
      <c r="Q54" s="3"/>
      <c r="R54" s="3"/>
      <c r="S54" s="3"/>
      <c r="T54" s="3"/>
      <c r="U54" s="3"/>
      <c r="V54" s="3"/>
      <c r="W54" s="3"/>
      <c r="X54" s="3"/>
      <c r="Y54" s="3"/>
      <c r="Z54" s="3"/>
      <c r="AA54" s="3"/>
      <c r="AB54" s="3"/>
      <c r="AC54" s="3"/>
      <c r="AD54" s="3"/>
      <c r="AE54" s="3"/>
    </row>
    <row r="55" spans="1:31" ht="15.75" customHeight="1">
      <c r="A55" s="67" t="s">
        <v>2161</v>
      </c>
      <c r="B55" s="67" t="s">
        <v>2158</v>
      </c>
      <c r="C55" s="62" t="s">
        <v>83</v>
      </c>
      <c r="D55" s="69" t="s">
        <v>2098</v>
      </c>
      <c r="E55" s="344" t="s">
        <v>2162</v>
      </c>
      <c r="F55" s="63">
        <v>2022</v>
      </c>
      <c r="G55" s="63" t="s">
        <v>2156</v>
      </c>
      <c r="H55" s="370">
        <v>258</v>
      </c>
      <c r="I55" s="371">
        <v>2</v>
      </c>
      <c r="J55" s="371">
        <v>2</v>
      </c>
      <c r="K55" s="371">
        <v>8</v>
      </c>
      <c r="L55" s="302">
        <v>116</v>
      </c>
      <c r="M55" s="382">
        <v>116</v>
      </c>
      <c r="N55" s="67" t="s">
        <v>2211</v>
      </c>
      <c r="O55" s="3"/>
      <c r="P55" s="3"/>
      <c r="Q55" s="3"/>
      <c r="R55" s="3"/>
      <c r="S55" s="3"/>
      <c r="T55" s="3"/>
      <c r="U55" s="3"/>
      <c r="V55" s="3"/>
      <c r="W55" s="3"/>
      <c r="X55" s="3"/>
      <c r="Y55" s="3"/>
      <c r="Z55" s="3"/>
      <c r="AA55" s="3"/>
      <c r="AB55" s="3"/>
      <c r="AC55" s="3"/>
      <c r="AD55" s="3"/>
      <c r="AE55" s="3"/>
    </row>
    <row r="56" spans="1:31" ht="15.75" customHeight="1">
      <c r="A56" s="67" t="s">
        <v>2167</v>
      </c>
      <c r="B56" s="67" t="s">
        <v>2158</v>
      </c>
      <c r="C56" s="62" t="s">
        <v>83</v>
      </c>
      <c r="D56" s="69" t="s">
        <v>2098</v>
      </c>
      <c r="E56" s="344" t="s">
        <v>2159</v>
      </c>
      <c r="F56" s="63">
        <v>2022</v>
      </c>
      <c r="G56" s="63" t="s">
        <v>2156</v>
      </c>
      <c r="H56" s="370">
        <v>238</v>
      </c>
      <c r="I56" s="371">
        <v>2</v>
      </c>
      <c r="J56" s="371">
        <v>2</v>
      </c>
      <c r="K56" s="371">
        <v>8</v>
      </c>
      <c r="L56" s="302">
        <v>76</v>
      </c>
      <c r="M56" s="382">
        <v>76</v>
      </c>
      <c r="N56" s="67" t="s">
        <v>2210</v>
      </c>
      <c r="O56" s="3"/>
      <c r="P56" s="3"/>
      <c r="Q56" s="3"/>
      <c r="R56" s="3"/>
      <c r="S56" s="3"/>
      <c r="T56" s="3"/>
      <c r="U56" s="3"/>
      <c r="V56" s="3"/>
      <c r="W56" s="3"/>
      <c r="X56" s="3"/>
      <c r="Y56" s="3"/>
      <c r="Z56" s="3"/>
      <c r="AA56" s="3"/>
      <c r="AB56" s="3"/>
      <c r="AC56" s="3"/>
      <c r="AD56" s="3"/>
      <c r="AE56" s="3"/>
    </row>
    <row r="57" spans="1:31" ht="15.75" customHeight="1">
      <c r="A57" s="67" t="s">
        <v>2168</v>
      </c>
      <c r="B57" s="67" t="s">
        <v>2158</v>
      </c>
      <c r="C57" s="62" t="s">
        <v>83</v>
      </c>
      <c r="D57" s="69" t="s">
        <v>2098</v>
      </c>
      <c r="E57" s="344" t="s">
        <v>2162</v>
      </c>
      <c r="F57" s="66">
        <v>2022</v>
      </c>
      <c r="G57" s="66" t="s">
        <v>2156</v>
      </c>
      <c r="H57" s="370">
        <v>258</v>
      </c>
      <c r="I57" s="371">
        <v>2</v>
      </c>
      <c r="J57" s="371">
        <v>2</v>
      </c>
      <c r="K57" s="371">
        <v>8</v>
      </c>
      <c r="L57" s="302">
        <v>116</v>
      </c>
      <c r="M57" s="382">
        <v>116</v>
      </c>
      <c r="N57" s="67" t="s">
        <v>2211</v>
      </c>
      <c r="O57" s="3"/>
      <c r="P57" s="3"/>
      <c r="Q57" s="3"/>
      <c r="R57" s="3"/>
      <c r="S57" s="3"/>
      <c r="T57" s="3"/>
      <c r="U57" s="3"/>
      <c r="V57" s="3"/>
      <c r="W57" s="3"/>
      <c r="X57" s="3"/>
      <c r="Y57" s="3"/>
      <c r="Z57" s="3"/>
      <c r="AA57" s="3"/>
      <c r="AB57" s="3"/>
      <c r="AC57" s="3"/>
      <c r="AD57" s="3"/>
      <c r="AE57" s="3"/>
    </row>
    <row r="58" spans="1:31" ht="15.75" customHeight="1">
      <c r="A58" s="67"/>
      <c r="B58" s="67"/>
      <c r="C58" s="62"/>
      <c r="D58" s="69"/>
      <c r="E58" s="344"/>
      <c r="F58" s="66"/>
      <c r="G58" s="66"/>
      <c r="H58" s="370"/>
      <c r="I58" s="371"/>
      <c r="J58" s="371"/>
      <c r="K58" s="371"/>
      <c r="L58" s="302"/>
      <c r="M58" s="302">
        <f>SUM(M15:M57)</f>
        <v>6012</v>
      </c>
      <c r="N58" s="3"/>
      <c r="O58" s="3"/>
      <c r="P58" s="3"/>
      <c r="Q58" s="3"/>
      <c r="R58" s="3"/>
      <c r="S58" s="3"/>
      <c r="T58" s="3"/>
      <c r="U58" s="3"/>
      <c r="V58" s="3"/>
      <c r="W58" s="3"/>
      <c r="X58" s="3"/>
      <c r="Y58" s="3"/>
      <c r="Z58" s="3"/>
      <c r="AA58" s="3"/>
      <c r="AB58" s="3"/>
      <c r="AC58" s="3"/>
      <c r="AD58" s="3"/>
      <c r="AE58" s="3"/>
    </row>
    <row r="59" spans="1:31" ht="15.75" customHeight="1">
      <c r="A59" s="67"/>
      <c r="B59" s="67"/>
      <c r="C59" s="62"/>
      <c r="D59" s="69"/>
      <c r="E59" s="344"/>
      <c r="F59" s="66"/>
      <c r="G59" s="66"/>
      <c r="H59" s="370"/>
      <c r="I59" s="371"/>
      <c r="J59" s="371"/>
      <c r="K59" s="371"/>
      <c r="L59" s="302"/>
      <c r="M59" s="302"/>
      <c r="N59" s="3"/>
      <c r="O59" s="3"/>
      <c r="P59" s="3"/>
      <c r="Q59" s="3"/>
      <c r="R59" s="3"/>
      <c r="S59" s="3"/>
      <c r="T59" s="3"/>
      <c r="U59" s="3"/>
      <c r="V59" s="3"/>
      <c r="W59" s="3"/>
      <c r="X59" s="3"/>
      <c r="Y59" s="3"/>
      <c r="Z59" s="3"/>
      <c r="AA59" s="3"/>
      <c r="AB59" s="3"/>
      <c r="AC59" s="3"/>
      <c r="AD59" s="3"/>
      <c r="AE59" s="3"/>
    </row>
    <row r="60" spans="1:31" ht="15.75" customHeight="1">
      <c r="A60" s="303" t="s">
        <v>147</v>
      </c>
      <c r="B60" s="40"/>
      <c r="C60" s="40"/>
      <c r="D60" s="40"/>
      <c r="E60" s="41"/>
      <c r="F60" s="410"/>
      <c r="G60" s="410"/>
      <c r="H60" s="3"/>
      <c r="I60" s="3"/>
      <c r="J60" s="3"/>
      <c r="K60" s="3"/>
      <c r="L60" s="3"/>
      <c r="M60" s="410"/>
      <c r="N60" s="3"/>
      <c r="O60" s="3"/>
      <c r="P60" s="3"/>
      <c r="Q60" s="3"/>
      <c r="R60" s="3"/>
      <c r="S60" s="3"/>
      <c r="T60" s="3"/>
      <c r="U60" s="3"/>
      <c r="V60" s="3"/>
      <c r="W60" s="3"/>
      <c r="X60" s="3"/>
      <c r="Y60" s="3"/>
      <c r="Z60" s="3"/>
      <c r="AA60" s="3"/>
      <c r="AB60" s="3"/>
      <c r="AC60" s="3"/>
      <c r="AD60" s="3"/>
      <c r="AE60" s="3"/>
    </row>
    <row r="61" spans="1:31" ht="15.75" customHeight="1">
      <c r="A61" s="39"/>
      <c r="B61" s="40"/>
      <c r="C61" s="40"/>
      <c r="D61" s="40"/>
      <c r="E61" s="40"/>
      <c r="F61" s="40"/>
      <c r="G61" s="40"/>
      <c r="H61" s="40"/>
      <c r="I61" s="40"/>
      <c r="J61" s="40"/>
      <c r="K61" s="40"/>
      <c r="L61" s="3"/>
      <c r="M61" s="3"/>
      <c r="N61" s="3"/>
      <c r="O61" s="3"/>
      <c r="P61" s="3"/>
      <c r="Q61" s="3"/>
      <c r="R61" s="3"/>
      <c r="S61" s="3"/>
      <c r="T61" s="3"/>
      <c r="U61" s="3"/>
      <c r="V61" s="3"/>
      <c r="W61" s="3"/>
      <c r="X61" s="3"/>
      <c r="Y61" s="3"/>
      <c r="Z61" s="3"/>
      <c r="AA61" s="3"/>
      <c r="AB61" s="3"/>
      <c r="AC61" s="3"/>
      <c r="AD61" s="3"/>
      <c r="AE61" s="3"/>
    </row>
    <row r="62" spans="1:31" ht="15.75" customHeight="1">
      <c r="A62" s="698" t="s">
        <v>707</v>
      </c>
      <c r="B62" s="683"/>
      <c r="C62" s="683"/>
      <c r="D62" s="683"/>
      <c r="E62" s="683"/>
      <c r="F62" s="683"/>
      <c r="G62" s="683"/>
      <c r="H62" s="684"/>
      <c r="I62" s="3"/>
      <c r="J62" s="3"/>
      <c r="K62" s="3"/>
      <c r="L62" s="3"/>
      <c r="M62" s="3"/>
      <c r="N62" s="3"/>
      <c r="O62" s="3"/>
      <c r="P62" s="3"/>
      <c r="Q62" s="3"/>
      <c r="R62" s="3"/>
      <c r="S62" s="3"/>
      <c r="T62" s="3"/>
      <c r="U62" s="3"/>
      <c r="V62" s="3"/>
      <c r="W62" s="3"/>
      <c r="X62" s="3"/>
      <c r="Y62" s="3"/>
      <c r="Z62" s="3"/>
      <c r="AA62" s="3"/>
      <c r="AB62" s="3"/>
      <c r="AC62" s="3"/>
      <c r="AD62" s="3"/>
      <c r="AE62" s="3"/>
    </row>
    <row r="63" spans="1:31" ht="15.75" customHeight="1">
      <c r="A63" s="39"/>
      <c r="B63" s="40"/>
      <c r="C63" s="40"/>
      <c r="D63" s="1"/>
      <c r="E63" s="1"/>
      <c r="F63" s="1"/>
      <c r="G63" s="1"/>
      <c r="H63" s="1"/>
      <c r="I63" s="1"/>
      <c r="J63" s="1"/>
      <c r="K63" s="1"/>
      <c r="L63" s="3"/>
      <c r="M63" s="3"/>
      <c r="N63" s="3"/>
      <c r="O63" s="3"/>
      <c r="P63" s="3"/>
      <c r="Q63" s="3"/>
      <c r="R63" s="3"/>
      <c r="S63" s="3"/>
      <c r="T63" s="3"/>
      <c r="U63" s="3"/>
      <c r="V63" s="3"/>
      <c r="W63" s="3"/>
      <c r="X63" s="3"/>
      <c r="Y63" s="3"/>
      <c r="Z63" s="3"/>
      <c r="AA63" s="3"/>
      <c r="AB63" s="3"/>
      <c r="AC63" s="3"/>
      <c r="AD63" s="3"/>
      <c r="AE63" s="3"/>
    </row>
    <row r="64" spans="1:31" ht="15.75" customHeight="1">
      <c r="A64" s="39"/>
      <c r="B64" s="40"/>
      <c r="C64" s="40"/>
      <c r="D64" s="1"/>
      <c r="E64" s="1"/>
      <c r="F64" s="1"/>
      <c r="G64" s="1"/>
      <c r="H64" s="1"/>
      <c r="I64" s="1"/>
      <c r="J64" s="1"/>
      <c r="K64" s="1"/>
      <c r="L64" s="3"/>
      <c r="M64" s="3"/>
      <c r="N64" s="3"/>
      <c r="O64" s="3"/>
      <c r="P64" s="3"/>
      <c r="Q64" s="3"/>
      <c r="R64" s="3"/>
      <c r="S64" s="3"/>
      <c r="T64" s="3"/>
      <c r="U64" s="3"/>
      <c r="V64" s="3"/>
      <c r="W64" s="3"/>
      <c r="X64" s="3"/>
      <c r="Y64" s="3"/>
      <c r="Z64" s="3"/>
      <c r="AA64" s="3"/>
      <c r="AB64" s="3"/>
      <c r="AC64" s="3"/>
      <c r="AD64" s="3"/>
      <c r="AE64" s="3"/>
    </row>
    <row r="65" spans="1:31" ht="15.75" customHeight="1">
      <c r="A65" s="39"/>
      <c r="B65" s="40"/>
      <c r="C65" s="40"/>
      <c r="D65" s="1"/>
      <c r="E65" s="1"/>
      <c r="F65" s="1"/>
      <c r="G65" s="1"/>
      <c r="H65" s="1"/>
      <c r="I65" s="1"/>
      <c r="J65" s="1"/>
      <c r="K65" s="1"/>
      <c r="L65" s="3"/>
      <c r="M65" s="3"/>
      <c r="N65" s="3"/>
      <c r="O65" s="3"/>
      <c r="P65" s="3"/>
      <c r="Q65" s="3"/>
      <c r="R65" s="3"/>
      <c r="S65" s="3"/>
      <c r="T65" s="3"/>
      <c r="U65" s="3"/>
      <c r="V65" s="3"/>
      <c r="W65" s="3"/>
      <c r="X65" s="3"/>
      <c r="Y65" s="3"/>
      <c r="Z65" s="3"/>
      <c r="AA65" s="3"/>
      <c r="AB65" s="3"/>
      <c r="AC65" s="3"/>
      <c r="AD65" s="3"/>
      <c r="AE65" s="3"/>
    </row>
    <row r="66" spans="1:31" ht="15.75" customHeight="1">
      <c r="A66" s="39"/>
      <c r="B66" s="40"/>
      <c r="C66" s="40"/>
      <c r="D66" s="1"/>
      <c r="E66" s="1"/>
      <c r="F66" s="1"/>
      <c r="G66" s="1"/>
      <c r="H66" s="1"/>
      <c r="I66" s="1"/>
      <c r="J66" s="1"/>
      <c r="K66" s="1"/>
      <c r="L66" s="3"/>
      <c r="M66" s="3"/>
      <c r="N66" s="3"/>
      <c r="O66" s="3"/>
      <c r="P66" s="3"/>
      <c r="Q66" s="3"/>
      <c r="R66" s="3"/>
      <c r="S66" s="3"/>
      <c r="T66" s="3"/>
      <c r="U66" s="3"/>
      <c r="V66" s="3"/>
      <c r="W66" s="3"/>
      <c r="X66" s="3"/>
      <c r="Y66" s="3"/>
      <c r="Z66" s="3"/>
      <c r="AA66" s="3"/>
      <c r="AB66" s="3"/>
      <c r="AC66" s="3"/>
      <c r="AD66" s="3"/>
      <c r="AE66" s="3"/>
    </row>
    <row r="67" spans="1:31" ht="15.75" customHeight="1">
      <c r="A67" s="39"/>
      <c r="B67" s="40"/>
      <c r="C67" s="40"/>
      <c r="D67" s="1"/>
      <c r="E67" s="1"/>
      <c r="F67" s="1"/>
      <c r="G67" s="1"/>
      <c r="H67" s="1"/>
      <c r="I67" s="1"/>
      <c r="J67" s="1"/>
      <c r="K67" s="1"/>
      <c r="L67" s="3"/>
      <c r="M67" s="3"/>
      <c r="N67" s="3"/>
      <c r="O67" s="3"/>
      <c r="P67" s="3"/>
      <c r="Q67" s="3"/>
      <c r="R67" s="3"/>
      <c r="S67" s="3"/>
      <c r="T67" s="3"/>
      <c r="U67" s="3"/>
      <c r="V67" s="3"/>
      <c r="W67" s="3"/>
      <c r="X67" s="3"/>
      <c r="Y67" s="3"/>
      <c r="Z67" s="3"/>
      <c r="AA67" s="3"/>
      <c r="AB67" s="3"/>
      <c r="AC67" s="3"/>
      <c r="AD67" s="3"/>
      <c r="AE67" s="3"/>
    </row>
    <row r="68" spans="1:31" ht="15.75" customHeight="1">
      <c r="A68" s="39"/>
      <c r="B68" s="40"/>
      <c r="C68" s="40"/>
      <c r="D68" s="1"/>
      <c r="E68" s="1"/>
      <c r="F68" s="1"/>
      <c r="G68" s="1"/>
      <c r="H68" s="1"/>
      <c r="I68" s="1"/>
      <c r="J68" s="1"/>
      <c r="K68" s="1"/>
      <c r="L68" s="3"/>
      <c r="M68" s="3"/>
      <c r="N68" s="3"/>
      <c r="O68" s="3"/>
      <c r="P68" s="3"/>
      <c r="Q68" s="3"/>
      <c r="R68" s="3"/>
      <c r="S68" s="3"/>
      <c r="T68" s="3"/>
      <c r="U68" s="3"/>
      <c r="V68" s="3"/>
      <c r="W68" s="3"/>
      <c r="X68" s="3"/>
      <c r="Y68" s="3"/>
      <c r="Z68" s="3"/>
      <c r="AA68" s="3"/>
      <c r="AB68" s="3"/>
      <c r="AC68" s="3"/>
      <c r="AD68" s="3"/>
      <c r="AE68" s="3"/>
    </row>
    <row r="69" spans="1:31" ht="15.75" customHeight="1">
      <c r="A69" s="39"/>
      <c r="B69" s="40"/>
      <c r="C69" s="40"/>
      <c r="D69" s="1"/>
      <c r="E69" s="1"/>
      <c r="F69" s="1"/>
      <c r="G69" s="1"/>
      <c r="H69" s="1"/>
      <c r="I69" s="1"/>
      <c r="J69" s="1"/>
      <c r="K69" s="1"/>
      <c r="L69" s="3"/>
      <c r="M69" s="3"/>
      <c r="N69" s="3"/>
      <c r="O69" s="3"/>
      <c r="P69" s="3"/>
      <c r="Q69" s="3"/>
      <c r="R69" s="3"/>
      <c r="S69" s="3"/>
      <c r="T69" s="3"/>
      <c r="U69" s="3"/>
      <c r="V69" s="3"/>
      <c r="W69" s="3"/>
      <c r="X69" s="3"/>
      <c r="Y69" s="3"/>
      <c r="Z69" s="3"/>
      <c r="AA69" s="3"/>
      <c r="AB69" s="3"/>
      <c r="AC69" s="3"/>
      <c r="AD69" s="3"/>
      <c r="AE69" s="3"/>
    </row>
    <row r="70" spans="1:31" ht="15.75" customHeight="1">
      <c r="A70" s="39"/>
      <c r="B70" s="40"/>
      <c r="C70" s="40"/>
      <c r="D70" s="1"/>
      <c r="E70" s="1"/>
      <c r="F70" s="1"/>
      <c r="G70" s="1"/>
      <c r="H70" s="1"/>
      <c r="I70" s="1"/>
      <c r="J70" s="1"/>
      <c r="K70" s="1"/>
      <c r="L70" s="3"/>
      <c r="M70" s="3"/>
      <c r="N70" s="3"/>
      <c r="O70" s="3"/>
      <c r="P70" s="3"/>
      <c r="Q70" s="3"/>
      <c r="R70" s="3"/>
      <c r="S70" s="3"/>
      <c r="T70" s="3"/>
      <c r="U70" s="3"/>
      <c r="V70" s="3"/>
      <c r="W70" s="3"/>
      <c r="X70" s="3"/>
      <c r="Y70" s="3"/>
      <c r="Z70" s="3"/>
      <c r="AA70" s="3"/>
      <c r="AB70" s="3"/>
      <c r="AC70" s="3"/>
      <c r="AD70" s="3"/>
      <c r="AE70" s="3"/>
    </row>
    <row r="71" spans="1:31" ht="15.75" customHeight="1">
      <c r="A71" s="39"/>
      <c r="B71" s="40"/>
      <c r="C71" s="40"/>
      <c r="D71" s="1"/>
      <c r="E71" s="1"/>
      <c r="F71" s="1"/>
      <c r="G71" s="1"/>
      <c r="H71" s="1"/>
      <c r="I71" s="1"/>
      <c r="J71" s="1"/>
      <c r="K71" s="1"/>
      <c r="L71" s="3"/>
      <c r="M71" s="3"/>
      <c r="N71" s="3"/>
      <c r="O71" s="3"/>
      <c r="P71" s="3"/>
      <c r="Q71" s="3"/>
      <c r="R71" s="3"/>
      <c r="S71" s="3"/>
      <c r="T71" s="3"/>
      <c r="U71" s="3"/>
      <c r="V71" s="3"/>
      <c r="W71" s="3"/>
      <c r="X71" s="3"/>
      <c r="Y71" s="3"/>
      <c r="Z71" s="3"/>
      <c r="AA71" s="3"/>
      <c r="AB71" s="3"/>
      <c r="AC71" s="3"/>
      <c r="AD71" s="3"/>
      <c r="AE71" s="3"/>
    </row>
    <row r="72" spans="1:31" ht="15.75" customHeight="1">
      <c r="A72" s="39"/>
      <c r="B72" s="40"/>
      <c r="C72" s="40"/>
      <c r="D72" s="1"/>
      <c r="E72" s="1"/>
      <c r="F72" s="1"/>
      <c r="G72" s="1"/>
      <c r="H72" s="1"/>
      <c r="I72" s="1"/>
      <c r="J72" s="1"/>
      <c r="K72" s="1"/>
      <c r="L72" s="3"/>
      <c r="M72" s="3"/>
      <c r="N72" s="3"/>
      <c r="O72" s="3"/>
      <c r="P72" s="3"/>
      <c r="Q72" s="3"/>
      <c r="R72" s="3"/>
      <c r="S72" s="3"/>
      <c r="T72" s="3"/>
      <c r="U72" s="3"/>
      <c r="V72" s="3"/>
      <c r="W72" s="3"/>
      <c r="X72" s="3"/>
      <c r="Y72" s="3"/>
      <c r="Z72" s="3"/>
      <c r="AA72" s="3"/>
      <c r="AB72" s="3"/>
      <c r="AC72" s="3"/>
      <c r="AD72" s="3"/>
      <c r="AE72" s="3"/>
    </row>
    <row r="73" spans="1:31" ht="15.75" customHeight="1">
      <c r="A73" s="39"/>
      <c r="B73" s="40"/>
      <c r="C73" s="40"/>
      <c r="D73" s="1"/>
      <c r="E73" s="1"/>
      <c r="F73" s="1"/>
      <c r="G73" s="1"/>
      <c r="H73" s="1"/>
      <c r="I73" s="1"/>
      <c r="J73" s="1"/>
      <c r="K73" s="1"/>
      <c r="L73" s="3"/>
      <c r="M73" s="3"/>
      <c r="N73" s="3"/>
      <c r="O73" s="3"/>
      <c r="P73" s="3"/>
      <c r="Q73" s="3"/>
      <c r="R73" s="3"/>
      <c r="S73" s="3"/>
      <c r="T73" s="3"/>
      <c r="U73" s="3"/>
      <c r="V73" s="3"/>
      <c r="W73" s="3"/>
      <c r="X73" s="3"/>
      <c r="Y73" s="3"/>
      <c r="Z73" s="3"/>
      <c r="AA73" s="3"/>
      <c r="AB73" s="3"/>
      <c r="AC73" s="3"/>
      <c r="AD73" s="3"/>
      <c r="AE73" s="3"/>
    </row>
    <row r="74" spans="1:31" ht="15.75" customHeight="1">
      <c r="A74" s="39"/>
      <c r="B74" s="40"/>
      <c r="C74" s="40"/>
      <c r="D74" s="1"/>
      <c r="E74" s="1"/>
      <c r="F74" s="1"/>
      <c r="G74" s="1"/>
      <c r="H74" s="1"/>
      <c r="I74" s="1"/>
      <c r="J74" s="1"/>
      <c r="K74" s="1"/>
      <c r="L74" s="3"/>
      <c r="M74" s="3"/>
      <c r="N74" s="3"/>
      <c r="O74" s="3"/>
      <c r="P74" s="3"/>
      <c r="Q74" s="3"/>
      <c r="R74" s="3"/>
      <c r="S74" s="3"/>
      <c r="T74" s="3"/>
      <c r="U74" s="3"/>
      <c r="V74" s="3"/>
      <c r="W74" s="3"/>
      <c r="X74" s="3"/>
      <c r="Y74" s="3"/>
      <c r="Z74" s="3"/>
      <c r="AA74" s="3"/>
      <c r="AB74" s="3"/>
      <c r="AC74" s="3"/>
      <c r="AD74" s="3"/>
      <c r="AE74" s="3"/>
    </row>
    <row r="75" spans="1:31" ht="15.75" customHeight="1">
      <c r="A75" s="39"/>
      <c r="B75" s="40"/>
      <c r="C75" s="40"/>
      <c r="D75" s="1"/>
      <c r="E75" s="1"/>
      <c r="F75" s="1"/>
      <c r="G75" s="1"/>
      <c r="H75" s="1"/>
      <c r="I75" s="1"/>
      <c r="J75" s="1"/>
      <c r="K75" s="1"/>
      <c r="L75" s="3"/>
      <c r="M75" s="3"/>
      <c r="N75" s="3"/>
      <c r="O75" s="3"/>
      <c r="P75" s="3"/>
      <c r="Q75" s="3"/>
      <c r="R75" s="3"/>
      <c r="S75" s="3"/>
      <c r="T75" s="3"/>
      <c r="U75" s="3"/>
      <c r="V75" s="3"/>
      <c r="W75" s="3"/>
      <c r="X75" s="3"/>
      <c r="Y75" s="3"/>
      <c r="Z75" s="3"/>
      <c r="AA75" s="3"/>
      <c r="AB75" s="3"/>
      <c r="AC75" s="3"/>
      <c r="AD75" s="3"/>
      <c r="AE75" s="3"/>
    </row>
    <row r="76" spans="1:31" ht="15.75" customHeight="1">
      <c r="A76" s="39"/>
      <c r="B76" s="40"/>
      <c r="C76" s="40"/>
      <c r="D76" s="1"/>
      <c r="E76" s="1"/>
      <c r="F76" s="1"/>
      <c r="G76" s="1"/>
      <c r="H76" s="1"/>
      <c r="I76" s="1"/>
      <c r="J76" s="1"/>
      <c r="K76" s="1"/>
      <c r="L76" s="3"/>
      <c r="M76" s="3"/>
      <c r="N76" s="3"/>
      <c r="O76" s="3"/>
      <c r="P76" s="3"/>
      <c r="Q76" s="3"/>
      <c r="R76" s="3"/>
      <c r="S76" s="3"/>
      <c r="T76" s="3"/>
      <c r="U76" s="3"/>
      <c r="V76" s="3"/>
      <c r="W76" s="3"/>
      <c r="X76" s="3"/>
      <c r="Y76" s="3"/>
      <c r="Z76" s="3"/>
      <c r="AA76" s="3"/>
      <c r="AB76" s="3"/>
      <c r="AC76" s="3"/>
      <c r="AD76" s="3"/>
      <c r="AE76" s="3"/>
    </row>
    <row r="77" spans="1:31" ht="15.75" customHeight="1">
      <c r="A77" s="39"/>
      <c r="B77" s="40"/>
      <c r="C77" s="40"/>
      <c r="D77" s="1"/>
      <c r="E77" s="1"/>
      <c r="F77" s="1"/>
      <c r="G77" s="1"/>
      <c r="H77" s="1"/>
      <c r="I77" s="1"/>
      <c r="J77" s="1"/>
      <c r="K77" s="1"/>
      <c r="L77" s="3"/>
      <c r="M77" s="3"/>
      <c r="N77" s="3"/>
      <c r="O77" s="3"/>
      <c r="P77" s="3"/>
      <c r="Q77" s="3"/>
      <c r="R77" s="3"/>
      <c r="S77" s="3"/>
      <c r="T77" s="3"/>
      <c r="U77" s="3"/>
      <c r="V77" s="3"/>
      <c r="W77" s="3"/>
      <c r="X77" s="3"/>
      <c r="Y77" s="3"/>
      <c r="Z77" s="3"/>
      <c r="AA77" s="3"/>
      <c r="AB77" s="3"/>
      <c r="AC77" s="3"/>
      <c r="AD77" s="3"/>
      <c r="AE77" s="3"/>
    </row>
    <row r="78" spans="1:31" ht="15.75" customHeight="1">
      <c r="A78" s="39"/>
      <c r="B78" s="40"/>
      <c r="C78" s="40"/>
      <c r="D78" s="1"/>
      <c r="E78" s="1"/>
      <c r="F78" s="1"/>
      <c r="G78" s="1"/>
      <c r="H78" s="1"/>
      <c r="I78" s="1"/>
      <c r="J78" s="1"/>
      <c r="K78" s="1"/>
      <c r="L78" s="3"/>
      <c r="M78" s="3"/>
      <c r="N78" s="3"/>
      <c r="O78" s="3"/>
      <c r="P78" s="3"/>
      <c r="Q78" s="3"/>
      <c r="R78" s="3"/>
      <c r="S78" s="3"/>
      <c r="T78" s="3"/>
      <c r="U78" s="3"/>
      <c r="V78" s="3"/>
      <c r="W78" s="3"/>
      <c r="X78" s="3"/>
      <c r="Y78" s="3"/>
      <c r="Z78" s="3"/>
      <c r="AA78" s="3"/>
      <c r="AB78" s="3"/>
      <c r="AC78" s="3"/>
      <c r="AD78" s="3"/>
      <c r="AE78" s="3"/>
    </row>
    <row r="79" spans="1:31" ht="15.75" customHeight="1">
      <c r="A79" s="39"/>
      <c r="B79" s="40"/>
      <c r="C79" s="40"/>
      <c r="D79" s="1"/>
      <c r="E79" s="1"/>
      <c r="F79" s="1"/>
      <c r="G79" s="1"/>
      <c r="H79" s="1"/>
      <c r="I79" s="1"/>
      <c r="J79" s="1"/>
      <c r="K79" s="1"/>
      <c r="L79" s="3"/>
      <c r="M79" s="3"/>
      <c r="N79" s="3"/>
      <c r="O79" s="3"/>
      <c r="P79" s="3"/>
      <c r="Q79" s="3"/>
      <c r="R79" s="3"/>
      <c r="S79" s="3"/>
      <c r="T79" s="3"/>
      <c r="U79" s="3"/>
      <c r="V79" s="3"/>
      <c r="W79" s="3"/>
      <c r="X79" s="3"/>
      <c r="Y79" s="3"/>
      <c r="Z79" s="3"/>
      <c r="AA79" s="3"/>
      <c r="AB79" s="3"/>
      <c r="AC79" s="3"/>
      <c r="AD79" s="3"/>
      <c r="AE79" s="3"/>
    </row>
    <row r="80" spans="1:31" ht="15.75" customHeight="1">
      <c r="A80" s="39"/>
      <c r="B80" s="40"/>
      <c r="C80" s="40"/>
      <c r="D80" s="1"/>
      <c r="E80" s="1"/>
      <c r="F80" s="1"/>
      <c r="G80" s="1"/>
      <c r="H80" s="1"/>
      <c r="I80" s="1"/>
      <c r="J80" s="1"/>
      <c r="K80" s="1"/>
      <c r="L80" s="3"/>
      <c r="M80" s="3"/>
      <c r="N80" s="3"/>
      <c r="O80" s="3"/>
      <c r="P80" s="3"/>
      <c r="Q80" s="3"/>
      <c r="R80" s="3"/>
      <c r="S80" s="3"/>
      <c r="T80" s="3"/>
      <c r="U80" s="3"/>
      <c r="V80" s="3"/>
      <c r="W80" s="3"/>
      <c r="X80" s="3"/>
      <c r="Y80" s="3"/>
      <c r="Z80" s="3"/>
      <c r="AA80" s="3"/>
      <c r="AB80" s="3"/>
      <c r="AC80" s="3"/>
      <c r="AD80" s="3"/>
      <c r="AE80" s="3"/>
    </row>
    <row r="81" spans="1:31" ht="15.75" customHeight="1">
      <c r="A81" s="39"/>
      <c r="B81" s="40"/>
      <c r="C81" s="40"/>
      <c r="D81" s="1"/>
      <c r="E81" s="1"/>
      <c r="F81" s="1"/>
      <c r="G81" s="1"/>
      <c r="H81" s="1"/>
      <c r="I81" s="1"/>
      <c r="J81" s="1"/>
      <c r="K81" s="1"/>
      <c r="L81" s="3"/>
      <c r="M81" s="3"/>
      <c r="N81" s="3"/>
      <c r="O81" s="3"/>
      <c r="P81" s="3"/>
      <c r="Q81" s="3"/>
      <c r="R81" s="3"/>
      <c r="S81" s="3"/>
      <c r="T81" s="3"/>
      <c r="U81" s="3"/>
      <c r="V81" s="3"/>
      <c r="W81" s="3"/>
      <c r="X81" s="3"/>
      <c r="Y81" s="3"/>
      <c r="Z81" s="3"/>
      <c r="AA81" s="3"/>
      <c r="AB81" s="3"/>
      <c r="AC81" s="3"/>
      <c r="AD81" s="3"/>
      <c r="AE81" s="3"/>
    </row>
    <row r="82" spans="1:31" ht="15.75" customHeight="1">
      <c r="A82" s="39"/>
      <c r="B82" s="40"/>
      <c r="C82" s="40"/>
      <c r="D82" s="1"/>
      <c r="E82" s="1"/>
      <c r="F82" s="1"/>
      <c r="G82" s="1"/>
      <c r="H82" s="1"/>
      <c r="I82" s="1"/>
      <c r="J82" s="1"/>
      <c r="K82" s="1"/>
      <c r="L82" s="3"/>
      <c r="M82" s="3"/>
      <c r="N82" s="3"/>
      <c r="O82" s="3"/>
      <c r="P82" s="3"/>
      <c r="Q82" s="3"/>
      <c r="R82" s="3"/>
      <c r="S82" s="3"/>
      <c r="T82" s="3"/>
      <c r="U82" s="3"/>
      <c r="V82" s="3"/>
      <c r="W82" s="3"/>
      <c r="X82" s="3"/>
      <c r="Y82" s="3"/>
      <c r="Z82" s="3"/>
      <c r="AA82" s="3"/>
      <c r="AB82" s="3"/>
      <c r="AC82" s="3"/>
      <c r="AD82" s="3"/>
      <c r="AE82" s="3"/>
    </row>
    <row r="83" spans="1:31" ht="15.75" customHeight="1">
      <c r="A83" s="39"/>
      <c r="B83" s="40"/>
      <c r="C83" s="40"/>
      <c r="D83" s="1"/>
      <c r="E83" s="1"/>
      <c r="F83" s="1"/>
      <c r="G83" s="1"/>
      <c r="H83" s="1"/>
      <c r="I83" s="1"/>
      <c r="J83" s="1"/>
      <c r="K83" s="1"/>
      <c r="L83" s="3"/>
      <c r="M83" s="3"/>
      <c r="N83" s="3"/>
      <c r="O83" s="3"/>
      <c r="P83" s="3"/>
      <c r="Q83" s="3"/>
      <c r="R83" s="3"/>
      <c r="S83" s="3"/>
      <c r="T83" s="3"/>
      <c r="U83" s="3"/>
      <c r="V83" s="3"/>
      <c r="W83" s="3"/>
      <c r="X83" s="3"/>
      <c r="Y83" s="3"/>
      <c r="Z83" s="3"/>
      <c r="AA83" s="3"/>
      <c r="AB83" s="3"/>
      <c r="AC83" s="3"/>
      <c r="AD83" s="3"/>
      <c r="AE83" s="3"/>
    </row>
    <row r="84" spans="1:31" ht="15.75" customHeight="1">
      <c r="A84" s="39"/>
      <c r="B84" s="40"/>
      <c r="C84" s="40"/>
      <c r="D84" s="1"/>
      <c r="E84" s="1"/>
      <c r="F84" s="1"/>
      <c r="G84" s="1"/>
      <c r="H84" s="1"/>
      <c r="I84" s="1"/>
      <c r="J84" s="1"/>
      <c r="K84" s="1"/>
      <c r="L84" s="3"/>
      <c r="M84" s="3"/>
      <c r="N84" s="3"/>
      <c r="O84" s="3"/>
      <c r="P84" s="3"/>
      <c r="Q84" s="3"/>
      <c r="R84" s="3"/>
      <c r="S84" s="3"/>
      <c r="T84" s="3"/>
      <c r="U84" s="3"/>
      <c r="V84" s="3"/>
      <c r="W84" s="3"/>
      <c r="X84" s="3"/>
      <c r="Y84" s="3"/>
      <c r="Z84" s="3"/>
      <c r="AA84" s="3"/>
      <c r="AB84" s="3"/>
      <c r="AC84" s="3"/>
      <c r="AD84" s="3"/>
      <c r="AE84" s="3"/>
    </row>
    <row r="85" spans="1:31" ht="15.75" customHeight="1">
      <c r="A85" s="39"/>
      <c r="B85" s="40"/>
      <c r="C85" s="40"/>
      <c r="D85" s="1"/>
      <c r="E85" s="1"/>
      <c r="F85" s="1"/>
      <c r="G85" s="1"/>
      <c r="H85" s="1"/>
      <c r="I85" s="1"/>
      <c r="J85" s="1"/>
      <c r="K85" s="1"/>
      <c r="L85" s="3"/>
      <c r="M85" s="3"/>
      <c r="N85" s="3"/>
      <c r="O85" s="3"/>
      <c r="P85" s="3"/>
      <c r="Q85" s="3"/>
      <c r="R85" s="3"/>
      <c r="S85" s="3"/>
      <c r="T85" s="3"/>
      <c r="U85" s="3"/>
      <c r="V85" s="3"/>
      <c r="W85" s="3"/>
      <c r="X85" s="3"/>
      <c r="Y85" s="3"/>
      <c r="Z85" s="3"/>
      <c r="AA85" s="3"/>
      <c r="AB85" s="3"/>
      <c r="AC85" s="3"/>
      <c r="AD85" s="3"/>
      <c r="AE85" s="3"/>
    </row>
    <row r="86" spans="1:31" ht="15.75" customHeight="1">
      <c r="A86" s="39"/>
      <c r="B86" s="40"/>
      <c r="C86" s="40"/>
      <c r="D86" s="1"/>
      <c r="E86" s="1"/>
      <c r="F86" s="1"/>
      <c r="G86" s="1"/>
      <c r="H86" s="1"/>
      <c r="I86" s="1"/>
      <c r="J86" s="1"/>
      <c r="K86" s="1"/>
      <c r="L86" s="3"/>
      <c r="M86" s="3"/>
      <c r="N86" s="3"/>
      <c r="O86" s="3"/>
      <c r="P86" s="3"/>
      <c r="Q86" s="3"/>
      <c r="R86" s="3"/>
      <c r="S86" s="3"/>
      <c r="T86" s="3"/>
      <c r="U86" s="3"/>
      <c r="V86" s="3"/>
      <c r="W86" s="3"/>
      <c r="X86" s="3"/>
      <c r="Y86" s="3"/>
      <c r="Z86" s="3"/>
      <c r="AA86" s="3"/>
      <c r="AB86" s="3"/>
      <c r="AC86" s="3"/>
      <c r="AD86" s="3"/>
      <c r="AE86" s="3"/>
    </row>
    <row r="87" spans="1:31" ht="15.75" customHeight="1">
      <c r="A87" s="39"/>
      <c r="B87" s="40"/>
      <c r="C87" s="40"/>
      <c r="D87" s="1"/>
      <c r="E87" s="1"/>
      <c r="F87" s="1"/>
      <c r="G87" s="1"/>
      <c r="H87" s="1"/>
      <c r="I87" s="1"/>
      <c r="J87" s="1"/>
      <c r="K87" s="1"/>
      <c r="L87" s="3"/>
      <c r="M87" s="3"/>
      <c r="N87" s="3"/>
      <c r="O87" s="3"/>
      <c r="P87" s="3"/>
      <c r="Q87" s="3"/>
      <c r="R87" s="3"/>
      <c r="S87" s="3"/>
      <c r="T87" s="3"/>
      <c r="U87" s="3"/>
      <c r="V87" s="3"/>
      <c r="W87" s="3"/>
      <c r="X87" s="3"/>
      <c r="Y87" s="3"/>
      <c r="Z87" s="3"/>
      <c r="AA87" s="3"/>
      <c r="AB87" s="3"/>
      <c r="AC87" s="3"/>
      <c r="AD87" s="3"/>
      <c r="AE87" s="3"/>
    </row>
    <row r="88" spans="1:31" ht="15.75" customHeight="1">
      <c r="A88" s="39"/>
      <c r="B88" s="40"/>
      <c r="C88" s="40"/>
      <c r="D88" s="1"/>
      <c r="E88" s="1"/>
      <c r="F88" s="1"/>
      <c r="G88" s="1"/>
      <c r="H88" s="1"/>
      <c r="I88" s="1"/>
      <c r="J88" s="1"/>
      <c r="K88" s="1"/>
      <c r="L88" s="3"/>
      <c r="M88" s="3"/>
      <c r="N88" s="3"/>
      <c r="O88" s="3"/>
      <c r="P88" s="3"/>
      <c r="Q88" s="3"/>
      <c r="R88" s="3"/>
      <c r="S88" s="3"/>
      <c r="T88" s="3"/>
      <c r="U88" s="3"/>
      <c r="V88" s="3"/>
      <c r="W88" s="3"/>
      <c r="X88" s="3"/>
      <c r="Y88" s="3"/>
      <c r="Z88" s="3"/>
      <c r="AA88" s="3"/>
      <c r="AB88" s="3"/>
      <c r="AC88" s="3"/>
      <c r="AD88" s="3"/>
      <c r="AE88" s="3"/>
    </row>
    <row r="89" spans="1:31" ht="15.75" customHeight="1">
      <c r="A89" s="39"/>
      <c r="B89" s="40"/>
      <c r="C89" s="40"/>
      <c r="D89" s="1"/>
      <c r="E89" s="1"/>
      <c r="F89" s="1"/>
      <c r="G89" s="1"/>
      <c r="H89" s="1"/>
      <c r="I89" s="1"/>
      <c r="J89" s="1"/>
      <c r="K89" s="1"/>
      <c r="L89" s="3"/>
      <c r="M89" s="3"/>
      <c r="N89" s="3"/>
      <c r="O89" s="3"/>
      <c r="P89" s="3"/>
      <c r="Q89" s="3"/>
      <c r="R89" s="3"/>
      <c r="S89" s="3"/>
      <c r="T89" s="3"/>
      <c r="U89" s="3"/>
      <c r="V89" s="3"/>
      <c r="W89" s="3"/>
      <c r="X89" s="3"/>
      <c r="Y89" s="3"/>
      <c r="Z89" s="3"/>
      <c r="AA89" s="3"/>
      <c r="AB89" s="3"/>
      <c r="AC89" s="3"/>
      <c r="AD89" s="3"/>
      <c r="AE89" s="3"/>
    </row>
    <row r="90" spans="1:31" ht="15.75" customHeight="1">
      <c r="A90" s="39"/>
      <c r="B90" s="40"/>
      <c r="C90" s="40"/>
      <c r="D90" s="1"/>
      <c r="E90" s="1"/>
      <c r="F90" s="1"/>
      <c r="G90" s="1"/>
      <c r="H90" s="1"/>
      <c r="I90" s="1"/>
      <c r="J90" s="1"/>
      <c r="K90" s="1"/>
      <c r="L90" s="3"/>
      <c r="M90" s="3"/>
      <c r="N90" s="3"/>
      <c r="O90" s="3"/>
      <c r="P90" s="3"/>
      <c r="Q90" s="3"/>
      <c r="R90" s="3"/>
      <c r="S90" s="3"/>
      <c r="T90" s="3"/>
      <c r="U90" s="3"/>
      <c r="V90" s="3"/>
      <c r="W90" s="3"/>
      <c r="X90" s="3"/>
      <c r="Y90" s="3"/>
      <c r="Z90" s="3"/>
      <c r="AA90" s="3"/>
      <c r="AB90" s="3"/>
      <c r="AC90" s="3"/>
      <c r="AD90" s="3"/>
      <c r="AE90" s="3"/>
    </row>
    <row r="91" spans="1:31" ht="15.75" customHeight="1">
      <c r="A91" s="39"/>
      <c r="B91" s="40"/>
      <c r="C91" s="40"/>
      <c r="D91" s="1"/>
      <c r="E91" s="1"/>
      <c r="F91" s="1"/>
      <c r="G91" s="1"/>
      <c r="H91" s="1"/>
      <c r="I91" s="1"/>
      <c r="J91" s="1"/>
      <c r="K91" s="1"/>
      <c r="L91" s="3"/>
      <c r="M91" s="3"/>
      <c r="N91" s="3"/>
      <c r="O91" s="3"/>
      <c r="P91" s="3"/>
      <c r="Q91" s="3"/>
      <c r="R91" s="3"/>
      <c r="S91" s="3"/>
      <c r="T91" s="3"/>
      <c r="U91" s="3"/>
      <c r="V91" s="3"/>
      <c r="W91" s="3"/>
      <c r="X91" s="3"/>
      <c r="Y91" s="3"/>
      <c r="Z91" s="3"/>
      <c r="AA91" s="3"/>
      <c r="AB91" s="3"/>
      <c r="AC91" s="3"/>
      <c r="AD91" s="3"/>
      <c r="AE91" s="3"/>
    </row>
    <row r="92" spans="1:31" ht="15.75" customHeight="1">
      <c r="A92" s="39"/>
      <c r="B92" s="40"/>
      <c r="C92" s="40"/>
      <c r="D92" s="1"/>
      <c r="E92" s="1"/>
      <c r="F92" s="1"/>
      <c r="G92" s="1"/>
      <c r="H92" s="1"/>
      <c r="I92" s="1"/>
      <c r="J92" s="1"/>
      <c r="K92" s="1"/>
      <c r="L92" s="3"/>
      <c r="M92" s="3"/>
      <c r="N92" s="3"/>
      <c r="O92" s="3"/>
      <c r="P92" s="3"/>
      <c r="Q92" s="3"/>
      <c r="R92" s="3"/>
      <c r="S92" s="3"/>
      <c r="T92" s="3"/>
      <c r="U92" s="3"/>
      <c r="V92" s="3"/>
      <c r="W92" s="3"/>
      <c r="X92" s="3"/>
      <c r="Y92" s="3"/>
      <c r="Z92" s="3"/>
      <c r="AA92" s="3"/>
      <c r="AB92" s="3"/>
      <c r="AC92" s="3"/>
      <c r="AD92" s="3"/>
      <c r="AE92" s="3"/>
    </row>
    <row r="93" spans="1:31" ht="15.75" customHeight="1">
      <c r="A93" s="39"/>
      <c r="B93" s="40"/>
      <c r="C93" s="40"/>
      <c r="D93" s="1"/>
      <c r="E93" s="1"/>
      <c r="F93" s="1"/>
      <c r="G93" s="1"/>
      <c r="H93" s="1"/>
      <c r="I93" s="1"/>
      <c r="J93" s="1"/>
      <c r="K93" s="1"/>
      <c r="L93" s="3"/>
      <c r="M93" s="3"/>
      <c r="N93" s="3"/>
      <c r="O93" s="3"/>
      <c r="P93" s="3"/>
      <c r="Q93" s="3"/>
      <c r="R93" s="3"/>
      <c r="S93" s="3"/>
      <c r="T93" s="3"/>
      <c r="U93" s="3"/>
      <c r="V93" s="3"/>
      <c r="W93" s="3"/>
      <c r="X93" s="3"/>
      <c r="Y93" s="3"/>
      <c r="Z93" s="3"/>
      <c r="AA93" s="3"/>
      <c r="AB93" s="3"/>
      <c r="AC93" s="3"/>
      <c r="AD93" s="3"/>
      <c r="AE93" s="3"/>
    </row>
    <row r="94" spans="1:31" ht="15.75" customHeight="1">
      <c r="A94" s="39"/>
      <c r="B94" s="40"/>
      <c r="C94" s="40"/>
      <c r="D94" s="1"/>
      <c r="E94" s="1"/>
      <c r="F94" s="1"/>
      <c r="G94" s="1"/>
      <c r="H94" s="1"/>
      <c r="I94" s="1"/>
      <c r="J94" s="1"/>
      <c r="K94" s="1"/>
      <c r="L94" s="3"/>
      <c r="M94" s="3"/>
      <c r="N94" s="3"/>
      <c r="O94" s="3"/>
      <c r="P94" s="3"/>
      <c r="Q94" s="3"/>
      <c r="R94" s="3"/>
      <c r="S94" s="3"/>
      <c r="T94" s="3"/>
      <c r="U94" s="3"/>
      <c r="V94" s="3"/>
      <c r="W94" s="3"/>
      <c r="X94" s="3"/>
      <c r="Y94" s="3"/>
      <c r="Z94" s="3"/>
      <c r="AA94" s="3"/>
      <c r="AB94" s="3"/>
      <c r="AC94" s="3"/>
      <c r="AD94" s="3"/>
      <c r="AE94" s="3"/>
    </row>
    <row r="95" spans="1:31" ht="15.75" customHeight="1">
      <c r="A95" s="39"/>
      <c r="B95" s="40"/>
      <c r="C95" s="40"/>
      <c r="D95" s="1"/>
      <c r="E95" s="1"/>
      <c r="F95" s="1"/>
      <c r="G95" s="1"/>
      <c r="H95" s="1"/>
      <c r="I95" s="1"/>
      <c r="J95" s="1"/>
      <c r="K95" s="1"/>
      <c r="L95" s="3"/>
      <c r="M95" s="3"/>
      <c r="N95" s="3"/>
      <c r="O95" s="3"/>
      <c r="P95" s="3"/>
      <c r="Q95" s="3"/>
      <c r="R95" s="3"/>
      <c r="S95" s="3"/>
      <c r="T95" s="3"/>
      <c r="U95" s="3"/>
      <c r="V95" s="3"/>
      <c r="W95" s="3"/>
      <c r="X95" s="3"/>
      <c r="Y95" s="3"/>
      <c r="Z95" s="3"/>
      <c r="AA95" s="3"/>
      <c r="AB95" s="3"/>
      <c r="AC95" s="3"/>
      <c r="AD95" s="3"/>
      <c r="AE95" s="3"/>
    </row>
    <row r="96" spans="1:31" ht="15.75" customHeight="1">
      <c r="A96" s="39"/>
      <c r="B96" s="40"/>
      <c r="C96" s="40"/>
      <c r="D96" s="1"/>
      <c r="E96" s="1"/>
      <c r="F96" s="1"/>
      <c r="G96" s="1"/>
      <c r="H96" s="1"/>
      <c r="I96" s="1"/>
      <c r="J96" s="1"/>
      <c r="K96" s="1"/>
      <c r="L96" s="3"/>
      <c r="M96" s="3"/>
      <c r="N96" s="3"/>
      <c r="O96" s="3"/>
      <c r="P96" s="3"/>
      <c r="Q96" s="3"/>
      <c r="R96" s="3"/>
      <c r="S96" s="3"/>
      <c r="T96" s="3"/>
      <c r="U96" s="3"/>
      <c r="V96" s="3"/>
      <c r="W96" s="3"/>
      <c r="X96" s="3"/>
      <c r="Y96" s="3"/>
      <c r="Z96" s="3"/>
      <c r="AA96" s="3"/>
      <c r="AB96" s="3"/>
      <c r="AC96" s="3"/>
      <c r="AD96" s="3"/>
      <c r="AE96" s="3"/>
    </row>
    <row r="97" spans="1:31" ht="15.75" customHeight="1">
      <c r="A97" s="39"/>
      <c r="B97" s="40"/>
      <c r="C97" s="40"/>
      <c r="D97" s="1"/>
      <c r="E97" s="1"/>
      <c r="F97" s="1"/>
      <c r="G97" s="1"/>
      <c r="H97" s="1"/>
      <c r="I97" s="1"/>
      <c r="J97" s="1"/>
      <c r="K97" s="1"/>
      <c r="L97" s="3"/>
      <c r="M97" s="3"/>
      <c r="N97" s="3"/>
      <c r="O97" s="3"/>
      <c r="P97" s="3"/>
      <c r="Q97" s="3"/>
      <c r="R97" s="3"/>
      <c r="S97" s="3"/>
      <c r="T97" s="3"/>
      <c r="U97" s="3"/>
      <c r="V97" s="3"/>
      <c r="W97" s="3"/>
      <c r="X97" s="3"/>
      <c r="Y97" s="3"/>
      <c r="Z97" s="3"/>
      <c r="AA97" s="3"/>
      <c r="AB97" s="3"/>
      <c r="AC97" s="3"/>
      <c r="AD97" s="3"/>
      <c r="AE97" s="3"/>
    </row>
    <row r="98" spans="1:31" ht="15.75" customHeight="1">
      <c r="A98" s="39"/>
      <c r="B98" s="40"/>
      <c r="C98" s="40"/>
      <c r="D98" s="1"/>
      <c r="E98" s="1"/>
      <c r="F98" s="1"/>
      <c r="G98" s="1"/>
      <c r="H98" s="1"/>
      <c r="I98" s="1"/>
      <c r="J98" s="1"/>
      <c r="K98" s="1"/>
      <c r="L98" s="3"/>
      <c r="M98" s="3"/>
      <c r="N98" s="3"/>
      <c r="O98" s="3"/>
      <c r="P98" s="3"/>
      <c r="Q98" s="3"/>
      <c r="R98" s="3"/>
      <c r="S98" s="3"/>
      <c r="T98" s="3"/>
      <c r="U98" s="3"/>
      <c r="V98" s="3"/>
      <c r="W98" s="3"/>
      <c r="X98" s="3"/>
      <c r="Y98" s="3"/>
      <c r="Z98" s="3"/>
      <c r="AA98" s="3"/>
      <c r="AB98" s="3"/>
      <c r="AC98" s="3"/>
      <c r="AD98" s="3"/>
      <c r="AE98" s="3"/>
    </row>
    <row r="99" spans="1:31" ht="15.75" customHeight="1">
      <c r="A99" s="39"/>
      <c r="B99" s="40"/>
      <c r="C99" s="40"/>
      <c r="D99" s="1"/>
      <c r="E99" s="1"/>
      <c r="F99" s="1"/>
      <c r="G99" s="1"/>
      <c r="H99" s="1"/>
      <c r="I99" s="1"/>
      <c r="J99" s="1"/>
      <c r="K99" s="1"/>
      <c r="L99" s="3"/>
      <c r="M99" s="3"/>
      <c r="N99" s="3"/>
      <c r="O99" s="3"/>
      <c r="P99" s="3"/>
      <c r="Q99" s="3"/>
      <c r="R99" s="3"/>
      <c r="S99" s="3"/>
      <c r="T99" s="3"/>
      <c r="U99" s="3"/>
      <c r="V99" s="3"/>
      <c r="W99" s="3"/>
      <c r="X99" s="3"/>
      <c r="Y99" s="3"/>
      <c r="Z99" s="3"/>
      <c r="AA99" s="3"/>
      <c r="AB99" s="3"/>
      <c r="AC99" s="3"/>
      <c r="AD99" s="3"/>
      <c r="AE99" s="3"/>
    </row>
    <row r="100" spans="1:31" ht="15.75" customHeight="1">
      <c r="A100" s="39"/>
      <c r="B100" s="40"/>
      <c r="C100" s="40"/>
      <c r="D100" s="1"/>
      <c r="E100" s="1"/>
      <c r="F100" s="1"/>
      <c r="G100" s="1"/>
      <c r="H100" s="1"/>
      <c r="I100" s="1"/>
      <c r="J100" s="1"/>
      <c r="K100" s="1"/>
      <c r="L100" s="3"/>
      <c r="M100" s="3"/>
      <c r="N100" s="3"/>
      <c r="O100" s="3"/>
      <c r="P100" s="3"/>
      <c r="Q100" s="3"/>
      <c r="R100" s="3"/>
      <c r="S100" s="3"/>
      <c r="T100" s="3"/>
      <c r="U100" s="3"/>
      <c r="V100" s="3"/>
      <c r="W100" s="3"/>
      <c r="X100" s="3"/>
      <c r="Y100" s="3"/>
      <c r="Z100" s="3"/>
      <c r="AA100" s="3"/>
      <c r="AB100" s="3"/>
      <c r="AC100" s="3"/>
      <c r="AD100" s="3"/>
      <c r="AE100" s="3"/>
    </row>
    <row r="101" spans="1:31" ht="15.75" customHeight="1">
      <c r="A101" s="39"/>
      <c r="B101" s="40"/>
      <c r="C101" s="40"/>
      <c r="D101" s="1"/>
      <c r="E101" s="1"/>
      <c r="F101" s="1"/>
      <c r="G101" s="1"/>
      <c r="H101" s="1"/>
      <c r="I101" s="1"/>
      <c r="J101" s="1"/>
      <c r="K101" s="1"/>
      <c r="L101" s="3"/>
      <c r="M101" s="3"/>
      <c r="N101" s="3"/>
      <c r="O101" s="3"/>
      <c r="P101" s="3"/>
      <c r="Q101" s="3"/>
      <c r="R101" s="3"/>
      <c r="S101" s="3"/>
      <c r="T101" s="3"/>
      <c r="U101" s="3"/>
      <c r="V101" s="3"/>
      <c r="W101" s="3"/>
      <c r="X101" s="3"/>
      <c r="Y101" s="3"/>
      <c r="Z101" s="3"/>
      <c r="AA101" s="3"/>
      <c r="AB101" s="3"/>
      <c r="AC101" s="3"/>
      <c r="AD101" s="3"/>
      <c r="AE101" s="3"/>
    </row>
    <row r="102" spans="1:31" ht="15.75" customHeight="1">
      <c r="A102" s="39"/>
      <c r="B102" s="40"/>
      <c r="C102" s="40"/>
      <c r="D102" s="1"/>
      <c r="E102" s="1"/>
      <c r="F102" s="1"/>
      <c r="G102" s="1"/>
      <c r="H102" s="1"/>
      <c r="I102" s="1"/>
      <c r="J102" s="1"/>
      <c r="K102" s="1"/>
      <c r="L102" s="3"/>
      <c r="M102" s="3"/>
      <c r="N102" s="3"/>
      <c r="O102" s="3"/>
      <c r="P102" s="3"/>
      <c r="Q102" s="3"/>
      <c r="R102" s="3"/>
      <c r="S102" s="3"/>
      <c r="T102" s="3"/>
      <c r="U102" s="3"/>
      <c r="V102" s="3"/>
      <c r="W102" s="3"/>
      <c r="X102" s="3"/>
      <c r="Y102" s="3"/>
      <c r="Z102" s="3"/>
      <c r="AA102" s="3"/>
      <c r="AB102" s="3"/>
      <c r="AC102" s="3"/>
      <c r="AD102" s="3"/>
      <c r="AE102" s="3"/>
    </row>
    <row r="103" spans="1:31" ht="15.75" customHeight="1">
      <c r="A103" s="39"/>
      <c r="B103" s="40"/>
      <c r="C103" s="40"/>
      <c r="D103" s="1"/>
      <c r="E103" s="1"/>
      <c r="F103" s="1"/>
      <c r="G103" s="1"/>
      <c r="H103" s="1"/>
      <c r="I103" s="1"/>
      <c r="J103" s="1"/>
      <c r="K103" s="1"/>
      <c r="L103" s="3"/>
      <c r="M103" s="3"/>
      <c r="N103" s="3"/>
      <c r="O103" s="3"/>
      <c r="P103" s="3"/>
      <c r="Q103" s="3"/>
      <c r="R103" s="3"/>
      <c r="S103" s="3"/>
      <c r="T103" s="3"/>
      <c r="U103" s="3"/>
      <c r="V103" s="3"/>
      <c r="W103" s="3"/>
      <c r="X103" s="3"/>
      <c r="Y103" s="3"/>
      <c r="Z103" s="3"/>
      <c r="AA103" s="3"/>
      <c r="AB103" s="3"/>
      <c r="AC103" s="3"/>
      <c r="AD103" s="3"/>
      <c r="AE103" s="3"/>
    </row>
    <row r="104" spans="1:31" ht="15.75" customHeight="1">
      <c r="A104" s="39"/>
      <c r="B104" s="40"/>
      <c r="C104" s="40"/>
      <c r="D104" s="1"/>
      <c r="E104" s="1"/>
      <c r="F104" s="1"/>
      <c r="G104" s="1"/>
      <c r="H104" s="1"/>
      <c r="I104" s="1"/>
      <c r="J104" s="1"/>
      <c r="K104" s="1"/>
      <c r="L104" s="3"/>
      <c r="M104" s="3"/>
      <c r="N104" s="3"/>
      <c r="O104" s="3"/>
      <c r="P104" s="3"/>
      <c r="Q104" s="3"/>
      <c r="R104" s="3"/>
      <c r="S104" s="3"/>
      <c r="T104" s="3"/>
      <c r="U104" s="3"/>
      <c r="V104" s="3"/>
      <c r="W104" s="3"/>
      <c r="X104" s="3"/>
      <c r="Y104" s="3"/>
      <c r="Z104" s="3"/>
      <c r="AA104" s="3"/>
      <c r="AB104" s="3"/>
      <c r="AC104" s="3"/>
      <c r="AD104" s="3"/>
      <c r="AE104" s="3"/>
    </row>
    <row r="105" spans="1:31" ht="15.75" customHeight="1">
      <c r="A105" s="39"/>
      <c r="B105" s="40"/>
      <c r="C105" s="40"/>
      <c r="D105" s="1"/>
      <c r="E105" s="1"/>
      <c r="F105" s="1"/>
      <c r="G105" s="1"/>
      <c r="H105" s="1"/>
      <c r="I105" s="1"/>
      <c r="J105" s="1"/>
      <c r="K105" s="1"/>
      <c r="L105" s="3"/>
      <c r="M105" s="3"/>
      <c r="N105" s="3"/>
      <c r="O105" s="3"/>
      <c r="P105" s="3"/>
      <c r="Q105" s="3"/>
      <c r="R105" s="3"/>
      <c r="S105" s="3"/>
      <c r="T105" s="3"/>
      <c r="U105" s="3"/>
      <c r="V105" s="3"/>
      <c r="W105" s="3"/>
      <c r="X105" s="3"/>
      <c r="Y105" s="3"/>
      <c r="Z105" s="3"/>
      <c r="AA105" s="3"/>
      <c r="AB105" s="3"/>
      <c r="AC105" s="3"/>
      <c r="AD105" s="3"/>
      <c r="AE105" s="3"/>
    </row>
    <row r="106" spans="1:31" ht="15.75" customHeight="1">
      <c r="A106" s="39"/>
      <c r="B106" s="40"/>
      <c r="C106" s="40"/>
      <c r="D106" s="1"/>
      <c r="E106" s="1"/>
      <c r="F106" s="1"/>
      <c r="G106" s="1"/>
      <c r="H106" s="1"/>
      <c r="I106" s="1"/>
      <c r="J106" s="1"/>
      <c r="K106" s="1"/>
      <c r="L106" s="3"/>
      <c r="M106" s="3"/>
      <c r="N106" s="3"/>
      <c r="O106" s="3"/>
      <c r="P106" s="3"/>
      <c r="Q106" s="3"/>
      <c r="R106" s="3"/>
      <c r="S106" s="3"/>
      <c r="T106" s="3"/>
      <c r="U106" s="3"/>
      <c r="V106" s="3"/>
      <c r="W106" s="3"/>
      <c r="X106" s="3"/>
      <c r="Y106" s="3"/>
      <c r="Z106" s="3"/>
      <c r="AA106" s="3"/>
      <c r="AB106" s="3"/>
      <c r="AC106" s="3"/>
      <c r="AD106" s="3"/>
      <c r="AE106" s="3"/>
    </row>
    <row r="107" spans="1:31" ht="15.75" customHeight="1">
      <c r="A107" s="39"/>
      <c r="B107" s="40"/>
      <c r="C107" s="40"/>
      <c r="D107" s="1"/>
      <c r="E107" s="1"/>
      <c r="F107" s="1"/>
      <c r="G107" s="1"/>
      <c r="H107" s="1"/>
      <c r="I107" s="1"/>
      <c r="J107" s="1"/>
      <c r="K107" s="1"/>
      <c r="L107" s="3"/>
      <c r="M107" s="3"/>
      <c r="N107" s="3"/>
      <c r="O107" s="3"/>
      <c r="P107" s="3"/>
      <c r="Q107" s="3"/>
      <c r="R107" s="3"/>
      <c r="S107" s="3"/>
      <c r="T107" s="3"/>
      <c r="U107" s="3"/>
      <c r="V107" s="3"/>
      <c r="W107" s="3"/>
      <c r="X107" s="3"/>
      <c r="Y107" s="3"/>
      <c r="Z107" s="3"/>
      <c r="AA107" s="3"/>
      <c r="AB107" s="3"/>
      <c r="AC107" s="3"/>
      <c r="AD107" s="3"/>
      <c r="AE107" s="3"/>
    </row>
    <row r="108" spans="1:31" ht="15.75" customHeight="1">
      <c r="A108" s="39"/>
      <c r="B108" s="40"/>
      <c r="C108" s="40"/>
      <c r="D108" s="1"/>
      <c r="E108" s="1"/>
      <c r="F108" s="1"/>
      <c r="G108" s="1"/>
      <c r="H108" s="1"/>
      <c r="I108" s="1"/>
      <c r="J108" s="1"/>
      <c r="K108" s="1"/>
      <c r="L108" s="3"/>
      <c r="M108" s="3"/>
      <c r="N108" s="3"/>
      <c r="O108" s="3"/>
      <c r="P108" s="3"/>
      <c r="Q108" s="3"/>
      <c r="R108" s="3"/>
      <c r="S108" s="3"/>
      <c r="T108" s="3"/>
      <c r="U108" s="3"/>
      <c r="V108" s="3"/>
      <c r="W108" s="3"/>
      <c r="X108" s="3"/>
      <c r="Y108" s="3"/>
      <c r="Z108" s="3"/>
      <c r="AA108" s="3"/>
      <c r="AB108" s="3"/>
      <c r="AC108" s="3"/>
      <c r="AD108" s="3"/>
      <c r="AE108" s="3"/>
    </row>
    <row r="109" spans="1:31" ht="15.75" customHeight="1">
      <c r="A109" s="39"/>
      <c r="B109" s="40"/>
      <c r="C109" s="40"/>
      <c r="D109" s="1"/>
      <c r="E109" s="1"/>
      <c r="F109" s="1"/>
      <c r="G109" s="1"/>
      <c r="H109" s="1"/>
      <c r="I109" s="1"/>
      <c r="J109" s="1"/>
      <c r="K109" s="1"/>
      <c r="L109" s="3"/>
      <c r="M109" s="3"/>
      <c r="N109" s="3"/>
      <c r="O109" s="3"/>
      <c r="P109" s="3"/>
      <c r="Q109" s="3"/>
      <c r="R109" s="3"/>
      <c r="S109" s="3"/>
      <c r="T109" s="3"/>
      <c r="U109" s="3"/>
      <c r="V109" s="3"/>
      <c r="W109" s="3"/>
      <c r="X109" s="3"/>
      <c r="Y109" s="3"/>
      <c r="Z109" s="3"/>
      <c r="AA109" s="3"/>
      <c r="AB109" s="3"/>
      <c r="AC109" s="3"/>
      <c r="AD109" s="3"/>
      <c r="AE109" s="3"/>
    </row>
    <row r="110" spans="1:31" ht="15.75" customHeight="1">
      <c r="A110" s="39"/>
      <c r="B110" s="40"/>
      <c r="C110" s="40"/>
      <c r="D110" s="1"/>
      <c r="E110" s="1"/>
      <c r="F110" s="1"/>
      <c r="G110" s="1"/>
      <c r="H110" s="1"/>
      <c r="I110" s="1"/>
      <c r="J110" s="1"/>
      <c r="K110" s="1"/>
      <c r="L110" s="3"/>
      <c r="M110" s="3"/>
      <c r="N110" s="3"/>
      <c r="O110" s="3"/>
      <c r="P110" s="3"/>
      <c r="Q110" s="3"/>
      <c r="R110" s="3"/>
      <c r="S110" s="3"/>
      <c r="T110" s="3"/>
      <c r="U110" s="3"/>
      <c r="V110" s="3"/>
      <c r="W110" s="3"/>
      <c r="X110" s="3"/>
      <c r="Y110" s="3"/>
      <c r="Z110" s="3"/>
      <c r="AA110" s="3"/>
      <c r="AB110" s="3"/>
      <c r="AC110" s="3"/>
      <c r="AD110" s="3"/>
      <c r="AE110" s="3"/>
    </row>
    <row r="111" spans="1:31" ht="15.75" customHeight="1">
      <c r="A111" s="39"/>
      <c r="B111" s="40"/>
      <c r="C111" s="40"/>
      <c r="D111" s="1"/>
      <c r="E111" s="1"/>
      <c r="F111" s="1"/>
      <c r="G111" s="1"/>
      <c r="H111" s="1"/>
      <c r="I111" s="1"/>
      <c r="J111" s="1"/>
      <c r="K111" s="1"/>
      <c r="L111" s="3"/>
      <c r="M111" s="3"/>
      <c r="N111" s="3"/>
      <c r="O111" s="3"/>
      <c r="P111" s="3"/>
      <c r="Q111" s="3"/>
      <c r="R111" s="3"/>
      <c r="S111" s="3"/>
      <c r="T111" s="3"/>
      <c r="U111" s="3"/>
      <c r="V111" s="3"/>
      <c r="W111" s="3"/>
      <c r="X111" s="3"/>
      <c r="Y111" s="3"/>
      <c r="Z111" s="3"/>
      <c r="AA111" s="3"/>
      <c r="AB111" s="3"/>
      <c r="AC111" s="3"/>
      <c r="AD111" s="3"/>
      <c r="AE111" s="3"/>
    </row>
    <row r="112" spans="1:31" ht="15.75" customHeight="1">
      <c r="A112" s="39"/>
      <c r="B112" s="40"/>
      <c r="C112" s="40"/>
      <c r="D112" s="1"/>
      <c r="E112" s="1"/>
      <c r="F112" s="1"/>
      <c r="G112" s="1"/>
      <c r="H112" s="1"/>
      <c r="I112" s="1"/>
      <c r="J112" s="1"/>
      <c r="K112" s="1"/>
      <c r="L112" s="3"/>
      <c r="M112" s="3"/>
      <c r="N112" s="3"/>
      <c r="O112" s="3"/>
      <c r="P112" s="3"/>
      <c r="Q112" s="3"/>
      <c r="R112" s="3"/>
      <c r="S112" s="3"/>
      <c r="T112" s="3"/>
      <c r="U112" s="3"/>
      <c r="V112" s="3"/>
      <c r="W112" s="3"/>
      <c r="X112" s="3"/>
      <c r="Y112" s="3"/>
      <c r="Z112" s="3"/>
      <c r="AA112" s="3"/>
      <c r="AB112" s="3"/>
      <c r="AC112" s="3"/>
      <c r="AD112" s="3"/>
      <c r="AE112" s="3"/>
    </row>
    <row r="113" spans="1:31" ht="15.75" customHeight="1">
      <c r="A113" s="39"/>
      <c r="B113" s="40"/>
      <c r="C113" s="40"/>
      <c r="D113" s="1"/>
      <c r="E113" s="1"/>
      <c r="F113" s="1"/>
      <c r="G113" s="1"/>
      <c r="H113" s="1"/>
      <c r="I113" s="1"/>
      <c r="J113" s="1"/>
      <c r="K113" s="1"/>
      <c r="L113" s="3"/>
      <c r="M113" s="3"/>
      <c r="N113" s="3"/>
      <c r="O113" s="3"/>
      <c r="P113" s="3"/>
      <c r="Q113" s="3"/>
      <c r="R113" s="3"/>
      <c r="S113" s="3"/>
      <c r="T113" s="3"/>
      <c r="U113" s="3"/>
      <c r="V113" s="3"/>
      <c r="W113" s="3"/>
      <c r="X113" s="3"/>
      <c r="Y113" s="3"/>
      <c r="Z113" s="3"/>
      <c r="AA113" s="3"/>
      <c r="AB113" s="3"/>
      <c r="AC113" s="3"/>
      <c r="AD113" s="3"/>
      <c r="AE113" s="3"/>
    </row>
    <row r="114" spans="1:31" ht="15.75" customHeight="1">
      <c r="A114" s="39"/>
      <c r="B114" s="40"/>
      <c r="C114" s="40"/>
      <c r="D114" s="1"/>
      <c r="E114" s="1"/>
      <c r="F114" s="1"/>
      <c r="G114" s="1"/>
      <c r="H114" s="1"/>
      <c r="I114" s="1"/>
      <c r="J114" s="1"/>
      <c r="K114" s="1"/>
      <c r="L114" s="3"/>
      <c r="M114" s="3"/>
      <c r="N114" s="3"/>
      <c r="O114" s="3"/>
      <c r="P114" s="3"/>
      <c r="Q114" s="3"/>
      <c r="R114" s="3"/>
      <c r="S114" s="3"/>
      <c r="T114" s="3"/>
      <c r="U114" s="3"/>
      <c r="V114" s="3"/>
      <c r="W114" s="3"/>
      <c r="X114" s="3"/>
      <c r="Y114" s="3"/>
      <c r="Z114" s="3"/>
      <c r="AA114" s="3"/>
      <c r="AB114" s="3"/>
      <c r="AC114" s="3"/>
      <c r="AD114" s="3"/>
      <c r="AE114" s="3"/>
    </row>
    <row r="115" spans="1:31" ht="15.75" customHeight="1">
      <c r="A115" s="39"/>
      <c r="B115" s="40"/>
      <c r="C115" s="40"/>
      <c r="D115" s="1"/>
      <c r="E115" s="1"/>
      <c r="F115" s="1"/>
      <c r="G115" s="1"/>
      <c r="H115" s="1"/>
      <c r="I115" s="1"/>
      <c r="J115" s="1"/>
      <c r="K115" s="1"/>
      <c r="L115" s="3"/>
      <c r="M115" s="3"/>
      <c r="N115" s="3"/>
      <c r="O115" s="3"/>
      <c r="P115" s="3"/>
      <c r="Q115" s="3"/>
      <c r="R115" s="3"/>
      <c r="S115" s="3"/>
      <c r="T115" s="3"/>
      <c r="U115" s="3"/>
      <c r="V115" s="3"/>
      <c r="W115" s="3"/>
      <c r="X115" s="3"/>
      <c r="Y115" s="3"/>
      <c r="Z115" s="3"/>
      <c r="AA115" s="3"/>
      <c r="AB115" s="3"/>
      <c r="AC115" s="3"/>
      <c r="AD115" s="3"/>
      <c r="AE115" s="3"/>
    </row>
    <row r="116" spans="1:31" ht="15.75" customHeight="1">
      <c r="A116" s="39"/>
      <c r="B116" s="40"/>
      <c r="C116" s="40"/>
      <c r="D116" s="1"/>
      <c r="E116" s="1"/>
      <c r="F116" s="1"/>
      <c r="G116" s="1"/>
      <c r="H116" s="1"/>
      <c r="I116" s="1"/>
      <c r="J116" s="1"/>
      <c r="K116" s="1"/>
      <c r="L116" s="3"/>
      <c r="M116" s="3"/>
      <c r="N116" s="3"/>
      <c r="O116" s="3"/>
      <c r="P116" s="3"/>
      <c r="Q116" s="3"/>
      <c r="R116" s="3"/>
      <c r="S116" s="3"/>
      <c r="T116" s="3"/>
      <c r="U116" s="3"/>
      <c r="V116" s="3"/>
      <c r="W116" s="3"/>
      <c r="X116" s="3"/>
      <c r="Y116" s="3"/>
      <c r="Z116" s="3"/>
      <c r="AA116" s="3"/>
      <c r="AB116" s="3"/>
      <c r="AC116" s="3"/>
      <c r="AD116" s="3"/>
      <c r="AE116" s="3"/>
    </row>
    <row r="117" spans="1:31" ht="15.75" customHeight="1">
      <c r="A117" s="39"/>
      <c r="B117" s="40"/>
      <c r="C117" s="40"/>
      <c r="D117" s="1"/>
      <c r="E117" s="1"/>
      <c r="F117" s="1"/>
      <c r="G117" s="1"/>
      <c r="H117" s="1"/>
      <c r="I117" s="1"/>
      <c r="J117" s="1"/>
      <c r="K117" s="1"/>
      <c r="L117" s="3"/>
      <c r="M117" s="3"/>
      <c r="N117" s="3"/>
      <c r="O117" s="3"/>
      <c r="P117" s="3"/>
      <c r="Q117" s="3"/>
      <c r="R117" s="3"/>
      <c r="S117" s="3"/>
      <c r="T117" s="3"/>
      <c r="U117" s="3"/>
      <c r="V117" s="3"/>
      <c r="W117" s="3"/>
      <c r="X117" s="3"/>
      <c r="Y117" s="3"/>
      <c r="Z117" s="3"/>
      <c r="AA117" s="3"/>
      <c r="AB117" s="3"/>
      <c r="AC117" s="3"/>
      <c r="AD117" s="3"/>
      <c r="AE117" s="3"/>
    </row>
    <row r="118" spans="1:31" ht="15.75" customHeight="1">
      <c r="A118" s="39"/>
      <c r="B118" s="40"/>
      <c r="C118" s="40"/>
      <c r="D118" s="1"/>
      <c r="E118" s="1"/>
      <c r="F118" s="1"/>
      <c r="G118" s="1"/>
      <c r="H118" s="1"/>
      <c r="I118" s="1"/>
      <c r="J118" s="1"/>
      <c r="K118" s="1"/>
      <c r="L118" s="3"/>
      <c r="M118" s="3"/>
      <c r="N118" s="3"/>
      <c r="O118" s="3"/>
      <c r="P118" s="3"/>
      <c r="Q118" s="3"/>
      <c r="R118" s="3"/>
      <c r="S118" s="3"/>
      <c r="T118" s="3"/>
      <c r="U118" s="3"/>
      <c r="V118" s="3"/>
      <c r="W118" s="3"/>
      <c r="X118" s="3"/>
      <c r="Y118" s="3"/>
      <c r="Z118" s="3"/>
      <c r="AA118" s="3"/>
      <c r="AB118" s="3"/>
      <c r="AC118" s="3"/>
      <c r="AD118" s="3"/>
      <c r="AE118" s="3"/>
    </row>
    <row r="119" spans="1:31" ht="15.75" customHeight="1">
      <c r="A119" s="39"/>
      <c r="B119" s="40"/>
      <c r="C119" s="40"/>
      <c r="D119" s="1"/>
      <c r="E119" s="1"/>
      <c r="F119" s="1"/>
      <c r="G119" s="1"/>
      <c r="H119" s="1"/>
      <c r="I119" s="1"/>
      <c r="J119" s="1"/>
      <c r="K119" s="1"/>
      <c r="L119" s="3"/>
      <c r="M119" s="3"/>
      <c r="N119" s="3"/>
      <c r="O119" s="3"/>
      <c r="P119" s="3"/>
      <c r="Q119" s="3"/>
      <c r="R119" s="3"/>
      <c r="S119" s="3"/>
      <c r="T119" s="3"/>
      <c r="U119" s="3"/>
      <c r="V119" s="3"/>
      <c r="W119" s="3"/>
      <c r="X119" s="3"/>
      <c r="Y119" s="3"/>
      <c r="Z119" s="3"/>
      <c r="AA119" s="3"/>
      <c r="AB119" s="3"/>
      <c r="AC119" s="3"/>
      <c r="AD119" s="3"/>
      <c r="AE119" s="3"/>
    </row>
    <row r="120" spans="1:31" ht="15.75" customHeight="1">
      <c r="A120" s="39"/>
      <c r="B120" s="40"/>
      <c r="C120" s="40"/>
      <c r="D120" s="1"/>
      <c r="E120" s="1"/>
      <c r="F120" s="1"/>
      <c r="G120" s="1"/>
      <c r="H120" s="1"/>
      <c r="I120" s="1"/>
      <c r="J120" s="1"/>
      <c r="K120" s="1"/>
      <c r="L120" s="3"/>
      <c r="M120" s="3"/>
      <c r="N120" s="3"/>
      <c r="O120" s="3"/>
      <c r="P120" s="3"/>
      <c r="Q120" s="3"/>
      <c r="R120" s="3"/>
      <c r="S120" s="3"/>
      <c r="T120" s="3"/>
      <c r="U120" s="3"/>
      <c r="V120" s="3"/>
      <c r="W120" s="3"/>
      <c r="X120" s="3"/>
      <c r="Y120" s="3"/>
      <c r="Z120" s="3"/>
      <c r="AA120" s="3"/>
      <c r="AB120" s="3"/>
      <c r="AC120" s="3"/>
      <c r="AD120" s="3"/>
      <c r="AE120" s="3"/>
    </row>
    <row r="121" spans="1:31" ht="15.75" customHeight="1">
      <c r="A121" s="39"/>
      <c r="B121" s="40"/>
      <c r="C121" s="40"/>
      <c r="D121" s="1"/>
      <c r="E121" s="1"/>
      <c r="F121" s="1"/>
      <c r="G121" s="1"/>
      <c r="H121" s="1"/>
      <c r="I121" s="1"/>
      <c r="J121" s="1"/>
      <c r="K121" s="1"/>
      <c r="L121" s="3"/>
      <c r="M121" s="3"/>
      <c r="N121" s="3"/>
      <c r="O121" s="3"/>
      <c r="P121" s="3"/>
      <c r="Q121" s="3"/>
      <c r="R121" s="3"/>
      <c r="S121" s="3"/>
      <c r="T121" s="3"/>
      <c r="U121" s="3"/>
      <c r="V121" s="3"/>
      <c r="W121" s="3"/>
      <c r="X121" s="3"/>
      <c r="Y121" s="3"/>
      <c r="Z121" s="3"/>
      <c r="AA121" s="3"/>
      <c r="AB121" s="3"/>
      <c r="AC121" s="3"/>
      <c r="AD121" s="3"/>
      <c r="AE121" s="3"/>
    </row>
    <row r="122" spans="1:31" ht="15.75" customHeight="1">
      <c r="A122" s="39"/>
      <c r="B122" s="40"/>
      <c r="C122" s="40"/>
      <c r="D122" s="1"/>
      <c r="E122" s="1"/>
      <c r="F122" s="1"/>
      <c r="G122" s="1"/>
      <c r="H122" s="1"/>
      <c r="I122" s="1"/>
      <c r="J122" s="1"/>
      <c r="K122" s="1"/>
      <c r="L122" s="3"/>
      <c r="M122" s="3"/>
      <c r="N122" s="3"/>
      <c r="O122" s="3"/>
      <c r="P122" s="3"/>
      <c r="Q122" s="3"/>
      <c r="R122" s="3"/>
      <c r="S122" s="3"/>
      <c r="T122" s="3"/>
      <c r="U122" s="3"/>
      <c r="V122" s="3"/>
      <c r="W122" s="3"/>
      <c r="X122" s="3"/>
      <c r="Y122" s="3"/>
      <c r="Z122" s="3"/>
      <c r="AA122" s="3"/>
      <c r="AB122" s="3"/>
      <c r="AC122" s="3"/>
      <c r="AD122" s="3"/>
      <c r="AE122" s="3"/>
    </row>
    <row r="123" spans="1:31" ht="15.75" customHeight="1">
      <c r="A123" s="39"/>
      <c r="B123" s="40"/>
      <c r="C123" s="40"/>
      <c r="D123" s="1"/>
      <c r="E123" s="1"/>
      <c r="F123" s="1"/>
      <c r="G123" s="1"/>
      <c r="H123" s="1"/>
      <c r="I123" s="1"/>
      <c r="J123" s="1"/>
      <c r="K123" s="1"/>
      <c r="L123" s="3"/>
      <c r="M123" s="3"/>
      <c r="N123" s="3"/>
      <c r="O123" s="3"/>
      <c r="P123" s="3"/>
      <c r="Q123" s="3"/>
      <c r="R123" s="3"/>
      <c r="S123" s="3"/>
      <c r="T123" s="3"/>
      <c r="U123" s="3"/>
      <c r="V123" s="3"/>
      <c r="W123" s="3"/>
      <c r="X123" s="3"/>
      <c r="Y123" s="3"/>
      <c r="Z123" s="3"/>
      <c r="AA123" s="3"/>
      <c r="AB123" s="3"/>
      <c r="AC123" s="3"/>
      <c r="AD123" s="3"/>
      <c r="AE123" s="3"/>
    </row>
    <row r="124" spans="1:31" ht="15.75" customHeight="1">
      <c r="A124" s="39"/>
      <c r="B124" s="40"/>
      <c r="C124" s="40"/>
      <c r="D124" s="1"/>
      <c r="E124" s="1"/>
      <c r="F124" s="1"/>
      <c r="G124" s="1"/>
      <c r="H124" s="1"/>
      <c r="I124" s="1"/>
      <c r="J124" s="1"/>
      <c r="K124" s="1"/>
      <c r="L124" s="3"/>
      <c r="M124" s="3"/>
      <c r="N124" s="3"/>
      <c r="O124" s="3"/>
      <c r="P124" s="3"/>
      <c r="Q124" s="3"/>
      <c r="R124" s="3"/>
      <c r="S124" s="3"/>
      <c r="T124" s="3"/>
      <c r="U124" s="3"/>
      <c r="V124" s="3"/>
      <c r="W124" s="3"/>
      <c r="X124" s="3"/>
      <c r="Y124" s="3"/>
      <c r="Z124" s="3"/>
      <c r="AA124" s="3"/>
      <c r="AB124" s="3"/>
      <c r="AC124" s="3"/>
      <c r="AD124" s="3"/>
      <c r="AE124" s="3"/>
    </row>
    <row r="125" spans="1:31" ht="15.75" customHeight="1">
      <c r="A125" s="39"/>
      <c r="B125" s="40"/>
      <c r="C125" s="40"/>
      <c r="D125" s="1"/>
      <c r="E125" s="1"/>
      <c r="F125" s="1"/>
      <c r="G125" s="1"/>
      <c r="H125" s="1"/>
      <c r="I125" s="1"/>
      <c r="J125" s="1"/>
      <c r="K125" s="1"/>
      <c r="L125" s="3"/>
      <c r="M125" s="3"/>
      <c r="N125" s="3"/>
      <c r="O125" s="3"/>
      <c r="P125" s="3"/>
      <c r="Q125" s="3"/>
      <c r="R125" s="3"/>
      <c r="S125" s="3"/>
      <c r="T125" s="3"/>
      <c r="U125" s="3"/>
      <c r="V125" s="3"/>
      <c r="W125" s="3"/>
      <c r="X125" s="3"/>
      <c r="Y125" s="3"/>
      <c r="Z125" s="3"/>
      <c r="AA125" s="3"/>
      <c r="AB125" s="3"/>
      <c r="AC125" s="3"/>
      <c r="AD125" s="3"/>
      <c r="AE125" s="3"/>
    </row>
    <row r="126" spans="1:31" ht="15.75" customHeight="1">
      <c r="A126" s="39"/>
      <c r="B126" s="40"/>
      <c r="C126" s="40"/>
      <c r="D126" s="1"/>
      <c r="E126" s="1"/>
      <c r="F126" s="1"/>
      <c r="G126" s="1"/>
      <c r="H126" s="1"/>
      <c r="I126" s="1"/>
      <c r="J126" s="1"/>
      <c r="K126" s="1"/>
      <c r="L126" s="3"/>
      <c r="M126" s="3"/>
      <c r="N126" s="3"/>
      <c r="O126" s="3"/>
      <c r="P126" s="3"/>
      <c r="Q126" s="3"/>
      <c r="R126" s="3"/>
      <c r="S126" s="3"/>
      <c r="T126" s="3"/>
      <c r="U126" s="3"/>
      <c r="V126" s="3"/>
      <c r="W126" s="3"/>
      <c r="X126" s="3"/>
      <c r="Y126" s="3"/>
      <c r="Z126" s="3"/>
      <c r="AA126" s="3"/>
      <c r="AB126" s="3"/>
      <c r="AC126" s="3"/>
      <c r="AD126" s="3"/>
      <c r="AE126" s="3"/>
    </row>
    <row r="127" spans="1:31" ht="15.75" customHeight="1">
      <c r="A127" s="39"/>
      <c r="B127" s="40"/>
      <c r="C127" s="40"/>
      <c r="D127" s="1"/>
      <c r="E127" s="1"/>
      <c r="F127" s="1"/>
      <c r="G127" s="1"/>
      <c r="H127" s="1"/>
      <c r="I127" s="1"/>
      <c r="J127" s="1"/>
      <c r="K127" s="1"/>
      <c r="L127" s="3"/>
      <c r="M127" s="3"/>
      <c r="N127" s="3"/>
      <c r="O127" s="3"/>
      <c r="P127" s="3"/>
      <c r="Q127" s="3"/>
      <c r="R127" s="3"/>
      <c r="S127" s="3"/>
      <c r="T127" s="3"/>
      <c r="U127" s="3"/>
      <c r="V127" s="3"/>
      <c r="W127" s="3"/>
      <c r="X127" s="3"/>
      <c r="Y127" s="3"/>
      <c r="Z127" s="3"/>
      <c r="AA127" s="3"/>
      <c r="AB127" s="3"/>
      <c r="AC127" s="3"/>
      <c r="AD127" s="3"/>
      <c r="AE127" s="3"/>
    </row>
    <row r="128" spans="1:31" ht="15.75" customHeight="1">
      <c r="A128" s="39"/>
      <c r="B128" s="40"/>
      <c r="C128" s="40"/>
      <c r="D128" s="1"/>
      <c r="E128" s="1"/>
      <c r="F128" s="1"/>
      <c r="G128" s="1"/>
      <c r="H128" s="1"/>
      <c r="I128" s="1"/>
      <c r="J128" s="1"/>
      <c r="K128" s="1"/>
      <c r="L128" s="3"/>
      <c r="M128" s="3"/>
      <c r="N128" s="3"/>
      <c r="O128" s="3"/>
      <c r="P128" s="3"/>
      <c r="Q128" s="3"/>
      <c r="R128" s="3"/>
      <c r="S128" s="3"/>
      <c r="T128" s="3"/>
      <c r="U128" s="3"/>
      <c r="V128" s="3"/>
      <c r="W128" s="3"/>
      <c r="X128" s="3"/>
      <c r="Y128" s="3"/>
      <c r="Z128" s="3"/>
      <c r="AA128" s="3"/>
      <c r="AB128" s="3"/>
      <c r="AC128" s="3"/>
      <c r="AD128" s="3"/>
      <c r="AE128" s="3"/>
    </row>
    <row r="129" spans="1:31" ht="15.75" customHeight="1">
      <c r="A129" s="39"/>
      <c r="B129" s="40"/>
      <c r="C129" s="40"/>
      <c r="D129" s="1"/>
      <c r="E129" s="1"/>
      <c r="F129" s="1"/>
      <c r="G129" s="1"/>
      <c r="H129" s="1"/>
      <c r="I129" s="1"/>
      <c r="J129" s="1"/>
      <c r="K129" s="1"/>
      <c r="L129" s="3"/>
      <c r="M129" s="3"/>
      <c r="N129" s="3"/>
      <c r="O129" s="3"/>
      <c r="P129" s="3"/>
      <c r="Q129" s="3"/>
      <c r="R129" s="3"/>
      <c r="S129" s="3"/>
      <c r="T129" s="3"/>
      <c r="U129" s="3"/>
      <c r="V129" s="3"/>
      <c r="W129" s="3"/>
      <c r="X129" s="3"/>
      <c r="Y129" s="3"/>
      <c r="Z129" s="3"/>
      <c r="AA129" s="3"/>
      <c r="AB129" s="3"/>
      <c r="AC129" s="3"/>
      <c r="AD129" s="3"/>
      <c r="AE129" s="3"/>
    </row>
    <row r="130" spans="1:31" ht="15.75" customHeight="1">
      <c r="A130" s="39"/>
      <c r="B130" s="40"/>
      <c r="C130" s="40"/>
      <c r="D130" s="1"/>
      <c r="E130" s="1"/>
      <c r="F130" s="1"/>
      <c r="G130" s="1"/>
      <c r="H130" s="1"/>
      <c r="I130" s="1"/>
      <c r="J130" s="1"/>
      <c r="K130" s="1"/>
      <c r="L130" s="3"/>
      <c r="M130" s="3"/>
      <c r="N130" s="3"/>
      <c r="O130" s="3"/>
      <c r="P130" s="3"/>
      <c r="Q130" s="3"/>
      <c r="R130" s="3"/>
      <c r="S130" s="3"/>
      <c r="T130" s="3"/>
      <c r="U130" s="3"/>
      <c r="V130" s="3"/>
      <c r="W130" s="3"/>
      <c r="X130" s="3"/>
      <c r="Y130" s="3"/>
      <c r="Z130" s="3"/>
      <c r="AA130" s="3"/>
      <c r="AB130" s="3"/>
      <c r="AC130" s="3"/>
      <c r="AD130" s="3"/>
      <c r="AE130" s="3"/>
    </row>
    <row r="131" spans="1:31" ht="15.75" customHeight="1">
      <c r="A131" s="39"/>
      <c r="B131" s="40"/>
      <c r="C131" s="40"/>
      <c r="D131" s="1"/>
      <c r="E131" s="1"/>
      <c r="F131" s="1"/>
      <c r="G131" s="1"/>
      <c r="H131" s="1"/>
      <c r="I131" s="1"/>
      <c r="J131" s="1"/>
      <c r="K131" s="1"/>
      <c r="L131" s="3"/>
      <c r="M131" s="3"/>
      <c r="N131" s="3"/>
      <c r="O131" s="3"/>
      <c r="P131" s="3"/>
      <c r="Q131" s="3"/>
      <c r="R131" s="3"/>
      <c r="S131" s="3"/>
      <c r="T131" s="3"/>
      <c r="U131" s="3"/>
      <c r="V131" s="3"/>
      <c r="W131" s="3"/>
      <c r="X131" s="3"/>
      <c r="Y131" s="3"/>
      <c r="Z131" s="3"/>
      <c r="AA131" s="3"/>
      <c r="AB131" s="3"/>
      <c r="AC131" s="3"/>
      <c r="AD131" s="3"/>
      <c r="AE131" s="3"/>
    </row>
    <row r="132" spans="1:31" ht="15.75" customHeight="1">
      <c r="A132" s="39"/>
      <c r="B132" s="40"/>
      <c r="C132" s="40"/>
      <c r="D132" s="1"/>
      <c r="E132" s="1"/>
      <c r="F132" s="1"/>
      <c r="G132" s="1"/>
      <c r="H132" s="1"/>
      <c r="I132" s="1"/>
      <c r="J132" s="1"/>
      <c r="K132" s="1"/>
      <c r="L132" s="3"/>
      <c r="M132" s="3"/>
      <c r="N132" s="3"/>
      <c r="O132" s="3"/>
      <c r="P132" s="3"/>
      <c r="Q132" s="3"/>
      <c r="R132" s="3"/>
      <c r="S132" s="3"/>
      <c r="T132" s="3"/>
      <c r="U132" s="3"/>
      <c r="V132" s="3"/>
      <c r="W132" s="3"/>
      <c r="X132" s="3"/>
      <c r="Y132" s="3"/>
      <c r="Z132" s="3"/>
      <c r="AA132" s="3"/>
      <c r="AB132" s="3"/>
      <c r="AC132" s="3"/>
      <c r="AD132" s="3"/>
      <c r="AE132" s="3"/>
    </row>
    <row r="133" spans="1:31" ht="15.75" customHeight="1">
      <c r="A133" s="39"/>
      <c r="B133" s="40"/>
      <c r="C133" s="40"/>
      <c r="D133" s="1"/>
      <c r="E133" s="1"/>
      <c r="F133" s="1"/>
      <c r="G133" s="1"/>
      <c r="H133" s="1"/>
      <c r="I133" s="1"/>
      <c r="J133" s="1"/>
      <c r="K133" s="1"/>
      <c r="L133" s="3"/>
      <c r="M133" s="3"/>
      <c r="N133" s="3"/>
      <c r="O133" s="3"/>
      <c r="P133" s="3"/>
      <c r="Q133" s="3"/>
      <c r="R133" s="3"/>
      <c r="S133" s="3"/>
      <c r="T133" s="3"/>
      <c r="U133" s="3"/>
      <c r="V133" s="3"/>
      <c r="W133" s="3"/>
      <c r="X133" s="3"/>
      <c r="Y133" s="3"/>
      <c r="Z133" s="3"/>
      <c r="AA133" s="3"/>
      <c r="AB133" s="3"/>
      <c r="AC133" s="3"/>
      <c r="AD133" s="3"/>
      <c r="AE133" s="3"/>
    </row>
    <row r="134" spans="1:31" ht="15.75" customHeight="1">
      <c r="A134" s="39"/>
      <c r="B134" s="40"/>
      <c r="C134" s="40"/>
      <c r="D134" s="1"/>
      <c r="E134" s="1"/>
      <c r="F134" s="1"/>
      <c r="G134" s="1"/>
      <c r="H134" s="1"/>
      <c r="I134" s="1"/>
      <c r="J134" s="1"/>
      <c r="K134" s="1"/>
      <c r="L134" s="3"/>
      <c r="M134" s="3"/>
      <c r="N134" s="3"/>
      <c r="O134" s="3"/>
      <c r="P134" s="3"/>
      <c r="Q134" s="3"/>
      <c r="R134" s="3"/>
      <c r="S134" s="3"/>
      <c r="T134" s="3"/>
      <c r="U134" s="3"/>
      <c r="V134" s="3"/>
      <c r="W134" s="3"/>
      <c r="X134" s="3"/>
      <c r="Y134" s="3"/>
      <c r="Z134" s="3"/>
      <c r="AA134" s="3"/>
      <c r="AB134" s="3"/>
      <c r="AC134" s="3"/>
      <c r="AD134" s="3"/>
      <c r="AE134" s="3"/>
    </row>
    <row r="135" spans="1:31" ht="15.75" customHeight="1">
      <c r="A135" s="39"/>
      <c r="B135" s="40"/>
      <c r="C135" s="40"/>
      <c r="D135" s="1"/>
      <c r="E135" s="1"/>
      <c r="F135" s="1"/>
      <c r="G135" s="1"/>
      <c r="H135" s="1"/>
      <c r="I135" s="1"/>
      <c r="J135" s="1"/>
      <c r="K135" s="1"/>
      <c r="L135" s="3"/>
      <c r="M135" s="3"/>
      <c r="N135" s="3"/>
      <c r="O135" s="3"/>
      <c r="P135" s="3"/>
      <c r="Q135" s="3"/>
      <c r="R135" s="3"/>
      <c r="S135" s="3"/>
      <c r="T135" s="3"/>
      <c r="U135" s="3"/>
      <c r="V135" s="3"/>
      <c r="W135" s="3"/>
      <c r="X135" s="3"/>
      <c r="Y135" s="3"/>
      <c r="Z135" s="3"/>
      <c r="AA135" s="3"/>
      <c r="AB135" s="3"/>
      <c r="AC135" s="3"/>
      <c r="AD135" s="3"/>
      <c r="AE135" s="3"/>
    </row>
    <row r="136" spans="1:31" ht="15.75" customHeight="1">
      <c r="A136" s="39"/>
      <c r="B136" s="40"/>
      <c r="C136" s="40"/>
      <c r="D136" s="1"/>
      <c r="E136" s="1"/>
      <c r="F136" s="1"/>
      <c r="G136" s="1"/>
      <c r="H136" s="1"/>
      <c r="I136" s="1"/>
      <c r="J136" s="1"/>
      <c r="K136" s="1"/>
      <c r="L136" s="3"/>
      <c r="M136" s="3"/>
      <c r="N136" s="3"/>
      <c r="O136" s="3"/>
      <c r="P136" s="3"/>
      <c r="Q136" s="3"/>
      <c r="R136" s="3"/>
      <c r="S136" s="3"/>
      <c r="T136" s="3"/>
      <c r="U136" s="3"/>
      <c r="V136" s="3"/>
      <c r="W136" s="3"/>
      <c r="X136" s="3"/>
      <c r="Y136" s="3"/>
      <c r="Z136" s="3"/>
      <c r="AA136" s="3"/>
      <c r="AB136" s="3"/>
      <c r="AC136" s="3"/>
      <c r="AD136" s="3"/>
      <c r="AE136" s="3"/>
    </row>
    <row r="137" spans="1:31" ht="15.75" customHeight="1">
      <c r="A137" s="39"/>
      <c r="B137" s="40"/>
      <c r="C137" s="40"/>
      <c r="D137" s="1"/>
      <c r="E137" s="1"/>
      <c r="F137" s="1"/>
      <c r="G137" s="1"/>
      <c r="H137" s="1"/>
      <c r="I137" s="1"/>
      <c r="J137" s="1"/>
      <c r="K137" s="1"/>
      <c r="L137" s="3"/>
      <c r="M137" s="3"/>
      <c r="N137" s="3"/>
      <c r="O137" s="3"/>
      <c r="P137" s="3"/>
      <c r="Q137" s="3"/>
      <c r="R137" s="3"/>
      <c r="S137" s="3"/>
      <c r="T137" s="3"/>
      <c r="U137" s="3"/>
      <c r="V137" s="3"/>
      <c r="W137" s="3"/>
      <c r="X137" s="3"/>
      <c r="Y137" s="3"/>
      <c r="Z137" s="3"/>
      <c r="AA137" s="3"/>
      <c r="AB137" s="3"/>
      <c r="AC137" s="3"/>
      <c r="AD137" s="3"/>
      <c r="AE137" s="3"/>
    </row>
    <row r="138" spans="1:31" ht="15.75" customHeight="1">
      <c r="A138" s="39"/>
      <c r="B138" s="40"/>
      <c r="C138" s="40"/>
      <c r="D138" s="1"/>
      <c r="E138" s="1"/>
      <c r="F138" s="1"/>
      <c r="G138" s="1"/>
      <c r="H138" s="1"/>
      <c r="I138" s="1"/>
      <c r="J138" s="1"/>
      <c r="K138" s="1"/>
      <c r="L138" s="3"/>
      <c r="M138" s="3"/>
      <c r="N138" s="3"/>
      <c r="O138" s="3"/>
      <c r="P138" s="3"/>
      <c r="Q138" s="3"/>
      <c r="R138" s="3"/>
      <c r="S138" s="3"/>
      <c r="T138" s="3"/>
      <c r="U138" s="3"/>
      <c r="V138" s="3"/>
      <c r="W138" s="3"/>
      <c r="X138" s="3"/>
      <c r="Y138" s="3"/>
      <c r="Z138" s="3"/>
      <c r="AA138" s="3"/>
      <c r="AB138" s="3"/>
      <c r="AC138" s="3"/>
      <c r="AD138" s="3"/>
      <c r="AE138" s="3"/>
    </row>
    <row r="139" spans="1:31" ht="15.75" customHeight="1">
      <c r="A139" s="39"/>
      <c r="B139" s="40"/>
      <c r="C139" s="40"/>
      <c r="D139" s="1"/>
      <c r="E139" s="1"/>
      <c r="F139" s="1"/>
      <c r="G139" s="1"/>
      <c r="H139" s="1"/>
      <c r="I139" s="1"/>
      <c r="J139" s="1"/>
      <c r="K139" s="1"/>
      <c r="L139" s="3"/>
      <c r="M139" s="3"/>
      <c r="N139" s="3"/>
      <c r="O139" s="3"/>
      <c r="P139" s="3"/>
      <c r="Q139" s="3"/>
      <c r="R139" s="3"/>
      <c r="S139" s="3"/>
      <c r="T139" s="3"/>
      <c r="U139" s="3"/>
      <c r="V139" s="3"/>
      <c r="W139" s="3"/>
      <c r="X139" s="3"/>
      <c r="Y139" s="3"/>
      <c r="Z139" s="3"/>
      <c r="AA139" s="3"/>
      <c r="AB139" s="3"/>
      <c r="AC139" s="3"/>
      <c r="AD139" s="3"/>
      <c r="AE139" s="3"/>
    </row>
    <row r="140" spans="1:31" ht="15.75" customHeight="1">
      <c r="A140" s="39"/>
      <c r="B140" s="40"/>
      <c r="C140" s="40"/>
      <c r="D140" s="1"/>
      <c r="E140" s="1"/>
      <c r="F140" s="1"/>
      <c r="G140" s="1"/>
      <c r="H140" s="1"/>
      <c r="I140" s="1"/>
      <c r="J140" s="1"/>
      <c r="K140" s="1"/>
      <c r="L140" s="3"/>
      <c r="M140" s="3"/>
      <c r="N140" s="3"/>
      <c r="O140" s="3"/>
      <c r="P140" s="3"/>
      <c r="Q140" s="3"/>
      <c r="R140" s="3"/>
      <c r="S140" s="3"/>
      <c r="T140" s="3"/>
      <c r="U140" s="3"/>
      <c r="V140" s="3"/>
      <c r="W140" s="3"/>
      <c r="X140" s="3"/>
      <c r="Y140" s="3"/>
      <c r="Z140" s="3"/>
      <c r="AA140" s="3"/>
      <c r="AB140" s="3"/>
      <c r="AC140" s="3"/>
      <c r="AD140" s="3"/>
      <c r="AE140" s="3"/>
    </row>
    <row r="141" spans="1:31" ht="15.75" customHeight="1">
      <c r="A141" s="39"/>
      <c r="B141" s="40"/>
      <c r="C141" s="40"/>
      <c r="D141" s="1"/>
      <c r="E141" s="1"/>
      <c r="F141" s="1"/>
      <c r="G141" s="1"/>
      <c r="H141" s="1"/>
      <c r="I141" s="1"/>
      <c r="J141" s="1"/>
      <c r="K141" s="1"/>
      <c r="L141" s="3"/>
      <c r="M141" s="3"/>
      <c r="N141" s="3"/>
      <c r="O141" s="3"/>
      <c r="P141" s="3"/>
      <c r="Q141" s="3"/>
      <c r="R141" s="3"/>
      <c r="S141" s="3"/>
      <c r="T141" s="3"/>
      <c r="U141" s="3"/>
      <c r="V141" s="3"/>
      <c r="W141" s="3"/>
      <c r="X141" s="3"/>
      <c r="Y141" s="3"/>
      <c r="Z141" s="3"/>
      <c r="AA141" s="3"/>
      <c r="AB141" s="3"/>
      <c r="AC141" s="3"/>
      <c r="AD141" s="3"/>
      <c r="AE141" s="3"/>
    </row>
    <row r="142" spans="1:31" ht="15.75" customHeight="1">
      <c r="A142" s="39"/>
      <c r="B142" s="40"/>
      <c r="C142" s="40"/>
      <c r="D142" s="1"/>
      <c r="E142" s="1"/>
      <c r="F142" s="1"/>
      <c r="G142" s="1"/>
      <c r="H142" s="1"/>
      <c r="I142" s="1"/>
      <c r="J142" s="1"/>
      <c r="K142" s="1"/>
      <c r="L142" s="3"/>
      <c r="M142" s="3"/>
      <c r="N142" s="3"/>
      <c r="O142" s="3"/>
      <c r="P142" s="3"/>
      <c r="Q142" s="3"/>
      <c r="R142" s="3"/>
      <c r="S142" s="3"/>
      <c r="T142" s="3"/>
      <c r="U142" s="3"/>
      <c r="V142" s="3"/>
      <c r="W142" s="3"/>
      <c r="X142" s="3"/>
      <c r="Y142" s="3"/>
      <c r="Z142" s="3"/>
      <c r="AA142" s="3"/>
      <c r="AB142" s="3"/>
      <c r="AC142" s="3"/>
      <c r="AD142" s="3"/>
      <c r="AE142" s="3"/>
    </row>
    <row r="143" spans="1:31" ht="15.75" customHeight="1">
      <c r="A143" s="39"/>
      <c r="B143" s="40"/>
      <c r="C143" s="40"/>
      <c r="D143" s="1"/>
      <c r="E143" s="1"/>
      <c r="F143" s="1"/>
      <c r="G143" s="1"/>
      <c r="H143" s="1"/>
      <c r="I143" s="1"/>
      <c r="J143" s="1"/>
      <c r="K143" s="1"/>
      <c r="L143" s="3"/>
      <c r="M143" s="3"/>
      <c r="N143" s="3"/>
      <c r="O143" s="3"/>
      <c r="P143" s="3"/>
      <c r="Q143" s="3"/>
      <c r="R143" s="3"/>
      <c r="S143" s="3"/>
      <c r="T143" s="3"/>
      <c r="U143" s="3"/>
      <c r="V143" s="3"/>
      <c r="W143" s="3"/>
      <c r="X143" s="3"/>
      <c r="Y143" s="3"/>
      <c r="Z143" s="3"/>
      <c r="AA143" s="3"/>
      <c r="AB143" s="3"/>
      <c r="AC143" s="3"/>
      <c r="AD143" s="3"/>
      <c r="AE143" s="3"/>
    </row>
    <row r="144" spans="1:31" ht="15.75" customHeight="1">
      <c r="A144" s="39"/>
      <c r="B144" s="40"/>
      <c r="C144" s="40"/>
      <c r="D144" s="1"/>
      <c r="E144" s="1"/>
      <c r="F144" s="1"/>
      <c r="G144" s="1"/>
      <c r="H144" s="1"/>
      <c r="I144" s="1"/>
      <c r="J144" s="1"/>
      <c r="K144" s="1"/>
      <c r="L144" s="3"/>
      <c r="M144" s="3"/>
      <c r="N144" s="3"/>
      <c r="O144" s="3"/>
      <c r="P144" s="3"/>
      <c r="Q144" s="3"/>
      <c r="R144" s="3"/>
      <c r="S144" s="3"/>
      <c r="T144" s="3"/>
      <c r="U144" s="3"/>
      <c r="V144" s="3"/>
      <c r="W144" s="3"/>
      <c r="X144" s="3"/>
      <c r="Y144" s="3"/>
      <c r="Z144" s="3"/>
      <c r="AA144" s="3"/>
      <c r="AB144" s="3"/>
      <c r="AC144" s="3"/>
      <c r="AD144" s="3"/>
      <c r="AE144" s="3"/>
    </row>
    <row r="145" spans="1:31" ht="15.75" customHeight="1">
      <c r="A145" s="39"/>
      <c r="B145" s="40"/>
      <c r="C145" s="40"/>
      <c r="D145" s="1"/>
      <c r="E145" s="1"/>
      <c r="F145" s="1"/>
      <c r="G145" s="1"/>
      <c r="H145" s="1"/>
      <c r="I145" s="1"/>
      <c r="J145" s="1"/>
      <c r="K145" s="1"/>
      <c r="L145" s="3"/>
      <c r="M145" s="3"/>
      <c r="N145" s="3"/>
      <c r="O145" s="3"/>
      <c r="P145" s="3"/>
      <c r="Q145" s="3"/>
      <c r="R145" s="3"/>
      <c r="S145" s="3"/>
      <c r="T145" s="3"/>
      <c r="U145" s="3"/>
      <c r="V145" s="3"/>
      <c r="W145" s="3"/>
      <c r="X145" s="3"/>
      <c r="Y145" s="3"/>
      <c r="Z145" s="3"/>
      <c r="AA145" s="3"/>
      <c r="AB145" s="3"/>
      <c r="AC145" s="3"/>
      <c r="AD145" s="3"/>
      <c r="AE145" s="3"/>
    </row>
    <row r="146" spans="1:31" ht="15.75" customHeight="1">
      <c r="A146" s="39"/>
      <c r="B146" s="40"/>
      <c r="C146" s="40"/>
      <c r="D146" s="1"/>
      <c r="E146" s="1"/>
      <c r="F146" s="1"/>
      <c r="G146" s="1"/>
      <c r="H146" s="1"/>
      <c r="I146" s="1"/>
      <c r="J146" s="1"/>
      <c r="K146" s="1"/>
      <c r="L146" s="3"/>
      <c r="M146" s="3"/>
      <c r="N146" s="3"/>
      <c r="O146" s="3"/>
      <c r="P146" s="3"/>
      <c r="Q146" s="3"/>
      <c r="R146" s="3"/>
      <c r="S146" s="3"/>
      <c r="T146" s="3"/>
      <c r="U146" s="3"/>
      <c r="V146" s="3"/>
      <c r="W146" s="3"/>
      <c r="X146" s="3"/>
      <c r="Y146" s="3"/>
      <c r="Z146" s="3"/>
      <c r="AA146" s="3"/>
      <c r="AB146" s="3"/>
      <c r="AC146" s="3"/>
      <c r="AD146" s="3"/>
      <c r="AE146" s="3"/>
    </row>
    <row r="147" spans="1:31" ht="15.75" customHeight="1">
      <c r="A147" s="39"/>
      <c r="B147" s="40"/>
      <c r="C147" s="40"/>
      <c r="D147" s="1"/>
      <c r="E147" s="1"/>
      <c r="F147" s="1"/>
      <c r="G147" s="1"/>
      <c r="H147" s="1"/>
      <c r="I147" s="1"/>
      <c r="J147" s="1"/>
      <c r="K147" s="1"/>
      <c r="L147" s="3"/>
      <c r="M147" s="3"/>
      <c r="N147" s="3"/>
      <c r="O147" s="3"/>
      <c r="P147" s="3"/>
      <c r="Q147" s="3"/>
      <c r="R147" s="3"/>
      <c r="S147" s="3"/>
      <c r="T147" s="3"/>
      <c r="U147" s="3"/>
      <c r="V147" s="3"/>
      <c r="W147" s="3"/>
      <c r="X147" s="3"/>
      <c r="Y147" s="3"/>
      <c r="Z147" s="3"/>
      <c r="AA147" s="3"/>
      <c r="AB147" s="3"/>
      <c r="AC147" s="3"/>
      <c r="AD147" s="3"/>
      <c r="AE147" s="3"/>
    </row>
    <row r="148" spans="1:31" ht="15.75" customHeight="1">
      <c r="A148" s="39"/>
      <c r="B148" s="40"/>
      <c r="C148" s="40"/>
      <c r="D148" s="1"/>
      <c r="E148" s="1"/>
      <c r="F148" s="1"/>
      <c r="G148" s="1"/>
      <c r="H148" s="1"/>
      <c r="I148" s="1"/>
      <c r="J148" s="1"/>
      <c r="K148" s="1"/>
      <c r="L148" s="3"/>
      <c r="M148" s="3"/>
      <c r="N148" s="3"/>
      <c r="O148" s="3"/>
      <c r="P148" s="3"/>
      <c r="Q148" s="3"/>
      <c r="R148" s="3"/>
      <c r="S148" s="3"/>
      <c r="T148" s="3"/>
      <c r="U148" s="3"/>
      <c r="V148" s="3"/>
      <c r="W148" s="3"/>
      <c r="X148" s="3"/>
      <c r="Y148" s="3"/>
      <c r="Z148" s="3"/>
      <c r="AA148" s="3"/>
      <c r="AB148" s="3"/>
      <c r="AC148" s="3"/>
      <c r="AD148" s="3"/>
      <c r="AE148" s="3"/>
    </row>
    <row r="149" spans="1:31" ht="15.75" customHeight="1">
      <c r="A149" s="39"/>
      <c r="B149" s="40"/>
      <c r="C149" s="40"/>
      <c r="D149" s="1"/>
      <c r="E149" s="1"/>
      <c r="F149" s="1"/>
      <c r="G149" s="1"/>
      <c r="H149" s="1"/>
      <c r="I149" s="1"/>
      <c r="J149" s="1"/>
      <c r="K149" s="1"/>
      <c r="L149" s="3"/>
      <c r="M149" s="3"/>
      <c r="N149" s="3"/>
      <c r="O149" s="3"/>
      <c r="P149" s="3"/>
      <c r="Q149" s="3"/>
      <c r="R149" s="3"/>
      <c r="S149" s="3"/>
      <c r="T149" s="3"/>
      <c r="U149" s="3"/>
      <c r="V149" s="3"/>
      <c r="W149" s="3"/>
      <c r="X149" s="3"/>
      <c r="Y149" s="3"/>
      <c r="Z149" s="3"/>
      <c r="AA149" s="3"/>
      <c r="AB149" s="3"/>
      <c r="AC149" s="3"/>
      <c r="AD149" s="3"/>
      <c r="AE149" s="3"/>
    </row>
    <row r="150" spans="1:31" ht="15.75" customHeight="1">
      <c r="A150" s="39"/>
      <c r="B150" s="40"/>
      <c r="C150" s="40"/>
      <c r="D150" s="1"/>
      <c r="E150" s="1"/>
      <c r="F150" s="1"/>
      <c r="G150" s="1"/>
      <c r="H150" s="1"/>
      <c r="I150" s="1"/>
      <c r="J150" s="1"/>
      <c r="K150" s="1"/>
      <c r="L150" s="3"/>
      <c r="M150" s="3"/>
      <c r="N150" s="3"/>
      <c r="O150" s="3"/>
      <c r="P150" s="3"/>
      <c r="Q150" s="3"/>
      <c r="R150" s="3"/>
      <c r="S150" s="3"/>
      <c r="T150" s="3"/>
      <c r="U150" s="3"/>
      <c r="V150" s="3"/>
      <c r="W150" s="3"/>
      <c r="X150" s="3"/>
      <c r="Y150" s="3"/>
      <c r="Z150" s="3"/>
      <c r="AA150" s="3"/>
      <c r="AB150" s="3"/>
      <c r="AC150" s="3"/>
      <c r="AD150" s="3"/>
      <c r="AE150" s="3"/>
    </row>
    <row r="151" spans="1:31" ht="15.75" customHeight="1">
      <c r="A151" s="39"/>
      <c r="B151" s="40"/>
      <c r="C151" s="40"/>
      <c r="D151" s="1"/>
      <c r="E151" s="1"/>
      <c r="F151" s="1"/>
      <c r="G151" s="1"/>
      <c r="H151" s="1"/>
      <c r="I151" s="1"/>
      <c r="J151" s="1"/>
      <c r="K151" s="1"/>
      <c r="L151" s="3"/>
      <c r="M151" s="3"/>
      <c r="N151" s="3"/>
      <c r="O151" s="3"/>
      <c r="P151" s="3"/>
      <c r="Q151" s="3"/>
      <c r="R151" s="3"/>
      <c r="S151" s="3"/>
      <c r="T151" s="3"/>
      <c r="U151" s="3"/>
      <c r="V151" s="3"/>
      <c r="W151" s="3"/>
      <c r="X151" s="3"/>
      <c r="Y151" s="3"/>
      <c r="Z151" s="3"/>
      <c r="AA151" s="3"/>
      <c r="AB151" s="3"/>
      <c r="AC151" s="3"/>
      <c r="AD151" s="3"/>
      <c r="AE151" s="3"/>
    </row>
    <row r="152" spans="1:31" ht="15.75" customHeight="1">
      <c r="A152" s="39"/>
      <c r="B152" s="40"/>
      <c r="C152" s="40"/>
      <c r="D152" s="1"/>
      <c r="E152" s="1"/>
      <c r="F152" s="1"/>
      <c r="G152" s="1"/>
      <c r="H152" s="1"/>
      <c r="I152" s="1"/>
      <c r="J152" s="1"/>
      <c r="K152" s="1"/>
      <c r="L152" s="3"/>
      <c r="M152" s="3"/>
      <c r="N152" s="3"/>
      <c r="O152" s="3"/>
      <c r="P152" s="3"/>
      <c r="Q152" s="3"/>
      <c r="R152" s="3"/>
      <c r="S152" s="3"/>
      <c r="T152" s="3"/>
      <c r="U152" s="3"/>
      <c r="V152" s="3"/>
      <c r="W152" s="3"/>
      <c r="X152" s="3"/>
      <c r="Y152" s="3"/>
      <c r="Z152" s="3"/>
      <c r="AA152" s="3"/>
      <c r="AB152" s="3"/>
      <c r="AC152" s="3"/>
      <c r="AD152" s="3"/>
      <c r="AE152" s="3"/>
    </row>
    <row r="153" spans="1:31" ht="15.75" customHeight="1">
      <c r="A153" s="39"/>
      <c r="B153" s="40"/>
      <c r="C153" s="40"/>
      <c r="D153" s="1"/>
      <c r="E153" s="1"/>
      <c r="F153" s="1"/>
      <c r="G153" s="1"/>
      <c r="H153" s="1"/>
      <c r="I153" s="1"/>
      <c r="J153" s="1"/>
      <c r="K153" s="1"/>
      <c r="L153" s="3"/>
      <c r="M153" s="3"/>
      <c r="N153" s="3"/>
      <c r="O153" s="3"/>
      <c r="P153" s="3"/>
      <c r="Q153" s="3"/>
      <c r="R153" s="3"/>
      <c r="S153" s="3"/>
      <c r="T153" s="3"/>
      <c r="U153" s="3"/>
      <c r="V153" s="3"/>
      <c r="W153" s="3"/>
      <c r="X153" s="3"/>
      <c r="Y153" s="3"/>
      <c r="Z153" s="3"/>
      <c r="AA153" s="3"/>
      <c r="AB153" s="3"/>
      <c r="AC153" s="3"/>
      <c r="AD153" s="3"/>
      <c r="AE153" s="3"/>
    </row>
    <row r="154" spans="1:31" ht="15.75" customHeight="1">
      <c r="A154" s="39"/>
      <c r="B154" s="40"/>
      <c r="C154" s="40"/>
      <c r="D154" s="1"/>
      <c r="E154" s="1"/>
      <c r="F154" s="1"/>
      <c r="G154" s="1"/>
      <c r="H154" s="1"/>
      <c r="I154" s="1"/>
      <c r="J154" s="1"/>
      <c r="K154" s="1"/>
      <c r="L154" s="3"/>
      <c r="M154" s="3"/>
      <c r="N154" s="3"/>
      <c r="O154" s="3"/>
      <c r="P154" s="3"/>
      <c r="Q154" s="3"/>
      <c r="R154" s="3"/>
      <c r="S154" s="3"/>
      <c r="T154" s="3"/>
      <c r="U154" s="3"/>
      <c r="V154" s="3"/>
      <c r="W154" s="3"/>
      <c r="X154" s="3"/>
      <c r="Y154" s="3"/>
      <c r="Z154" s="3"/>
      <c r="AA154" s="3"/>
      <c r="AB154" s="3"/>
      <c r="AC154" s="3"/>
      <c r="AD154" s="3"/>
      <c r="AE154" s="3"/>
    </row>
    <row r="155" spans="1:31" ht="15.75" customHeight="1">
      <c r="A155" s="39"/>
      <c r="B155" s="40"/>
      <c r="C155" s="40"/>
      <c r="D155" s="1"/>
      <c r="E155" s="1"/>
      <c r="F155" s="1"/>
      <c r="G155" s="1"/>
      <c r="H155" s="1"/>
      <c r="I155" s="1"/>
      <c r="J155" s="1"/>
      <c r="K155" s="1"/>
      <c r="L155" s="3"/>
      <c r="M155" s="3"/>
      <c r="N155" s="3"/>
      <c r="O155" s="3"/>
      <c r="P155" s="3"/>
      <c r="Q155" s="3"/>
      <c r="R155" s="3"/>
      <c r="S155" s="3"/>
      <c r="T155" s="3"/>
      <c r="U155" s="3"/>
      <c r="V155" s="3"/>
      <c r="W155" s="3"/>
      <c r="X155" s="3"/>
      <c r="Y155" s="3"/>
      <c r="Z155" s="3"/>
      <c r="AA155" s="3"/>
      <c r="AB155" s="3"/>
      <c r="AC155" s="3"/>
      <c r="AD155" s="3"/>
      <c r="AE155" s="3"/>
    </row>
    <row r="156" spans="1:31" ht="15.75" customHeight="1">
      <c r="A156" s="39"/>
      <c r="B156" s="40"/>
      <c r="C156" s="40"/>
      <c r="D156" s="1"/>
      <c r="E156" s="1"/>
      <c r="F156" s="1"/>
      <c r="G156" s="1"/>
      <c r="H156" s="1"/>
      <c r="I156" s="1"/>
      <c r="J156" s="1"/>
      <c r="K156" s="1"/>
      <c r="L156" s="3"/>
      <c r="M156" s="3"/>
      <c r="N156" s="3"/>
      <c r="O156" s="3"/>
      <c r="P156" s="3"/>
      <c r="Q156" s="3"/>
      <c r="R156" s="3"/>
      <c r="S156" s="3"/>
      <c r="T156" s="3"/>
      <c r="U156" s="3"/>
      <c r="V156" s="3"/>
      <c r="W156" s="3"/>
      <c r="X156" s="3"/>
      <c r="Y156" s="3"/>
      <c r="Z156" s="3"/>
      <c r="AA156" s="3"/>
      <c r="AB156" s="3"/>
      <c r="AC156" s="3"/>
      <c r="AD156" s="3"/>
      <c r="AE156" s="3"/>
    </row>
    <row r="157" spans="1:31" ht="15.75" customHeight="1">
      <c r="A157" s="39"/>
      <c r="B157" s="40"/>
      <c r="C157" s="40"/>
      <c r="D157" s="1"/>
      <c r="E157" s="1"/>
      <c r="F157" s="1"/>
      <c r="G157" s="1"/>
      <c r="H157" s="1"/>
      <c r="I157" s="1"/>
      <c r="J157" s="1"/>
      <c r="K157" s="1"/>
      <c r="L157" s="3"/>
      <c r="M157" s="3"/>
      <c r="N157" s="3"/>
      <c r="O157" s="3"/>
      <c r="P157" s="3"/>
      <c r="Q157" s="3"/>
      <c r="R157" s="3"/>
      <c r="S157" s="3"/>
      <c r="T157" s="3"/>
      <c r="U157" s="3"/>
      <c r="V157" s="3"/>
      <c r="W157" s="3"/>
      <c r="X157" s="3"/>
      <c r="Y157" s="3"/>
      <c r="Z157" s="3"/>
      <c r="AA157" s="3"/>
      <c r="AB157" s="3"/>
      <c r="AC157" s="3"/>
      <c r="AD157" s="3"/>
      <c r="AE157" s="3"/>
    </row>
    <row r="158" spans="1:31" ht="15.75" customHeight="1">
      <c r="A158" s="39"/>
      <c r="B158" s="40"/>
      <c r="C158" s="40"/>
      <c r="D158" s="1"/>
      <c r="E158" s="1"/>
      <c r="F158" s="1"/>
      <c r="G158" s="1"/>
      <c r="H158" s="1"/>
      <c r="I158" s="1"/>
      <c r="J158" s="1"/>
      <c r="K158" s="1"/>
      <c r="L158" s="3"/>
      <c r="M158" s="3"/>
      <c r="N158" s="3"/>
      <c r="O158" s="3"/>
      <c r="P158" s="3"/>
      <c r="Q158" s="3"/>
      <c r="R158" s="3"/>
      <c r="S158" s="3"/>
      <c r="T158" s="3"/>
      <c r="U158" s="3"/>
      <c r="V158" s="3"/>
      <c r="W158" s="3"/>
      <c r="X158" s="3"/>
      <c r="Y158" s="3"/>
      <c r="Z158" s="3"/>
      <c r="AA158" s="3"/>
      <c r="AB158" s="3"/>
      <c r="AC158" s="3"/>
      <c r="AD158" s="3"/>
      <c r="AE158" s="3"/>
    </row>
    <row r="159" spans="1:31" ht="15.75" customHeight="1">
      <c r="A159" s="39"/>
      <c r="B159" s="40"/>
      <c r="C159" s="40"/>
      <c r="D159" s="1"/>
      <c r="E159" s="1"/>
      <c r="F159" s="1"/>
      <c r="G159" s="1"/>
      <c r="H159" s="1"/>
      <c r="I159" s="1"/>
      <c r="J159" s="1"/>
      <c r="K159" s="1"/>
      <c r="L159" s="3"/>
      <c r="M159" s="3"/>
      <c r="N159" s="3"/>
      <c r="O159" s="3"/>
      <c r="P159" s="3"/>
      <c r="Q159" s="3"/>
      <c r="R159" s="3"/>
      <c r="S159" s="3"/>
      <c r="T159" s="3"/>
      <c r="U159" s="3"/>
      <c r="V159" s="3"/>
      <c r="W159" s="3"/>
      <c r="X159" s="3"/>
      <c r="Y159" s="3"/>
      <c r="Z159" s="3"/>
      <c r="AA159" s="3"/>
      <c r="AB159" s="3"/>
      <c r="AC159" s="3"/>
      <c r="AD159" s="3"/>
      <c r="AE159" s="3"/>
    </row>
    <row r="160" spans="1:31" ht="15.75" customHeight="1">
      <c r="A160" s="39"/>
      <c r="B160" s="40"/>
      <c r="C160" s="40"/>
      <c r="D160" s="1"/>
      <c r="E160" s="1"/>
      <c r="F160" s="1"/>
      <c r="G160" s="1"/>
      <c r="H160" s="1"/>
      <c r="I160" s="1"/>
      <c r="J160" s="1"/>
      <c r="K160" s="1"/>
      <c r="L160" s="3"/>
      <c r="M160" s="3"/>
      <c r="N160" s="3"/>
      <c r="O160" s="3"/>
      <c r="P160" s="3"/>
      <c r="Q160" s="3"/>
      <c r="R160" s="3"/>
      <c r="S160" s="3"/>
      <c r="T160" s="3"/>
      <c r="U160" s="3"/>
      <c r="V160" s="3"/>
      <c r="W160" s="3"/>
      <c r="X160" s="3"/>
      <c r="Y160" s="3"/>
      <c r="Z160" s="3"/>
      <c r="AA160" s="3"/>
      <c r="AB160" s="3"/>
      <c r="AC160" s="3"/>
      <c r="AD160" s="3"/>
      <c r="AE160" s="3"/>
    </row>
    <row r="161" spans="1:31" ht="15.75" customHeight="1">
      <c r="A161" s="39"/>
      <c r="B161" s="40"/>
      <c r="C161" s="40"/>
      <c r="D161" s="1"/>
      <c r="E161" s="1"/>
      <c r="F161" s="1"/>
      <c r="G161" s="1"/>
      <c r="H161" s="1"/>
      <c r="I161" s="1"/>
      <c r="J161" s="1"/>
      <c r="K161" s="1"/>
      <c r="L161" s="3"/>
      <c r="M161" s="3"/>
      <c r="N161" s="3"/>
      <c r="O161" s="3"/>
      <c r="P161" s="3"/>
      <c r="Q161" s="3"/>
      <c r="R161" s="3"/>
      <c r="S161" s="3"/>
      <c r="T161" s="3"/>
      <c r="U161" s="3"/>
      <c r="V161" s="3"/>
      <c r="W161" s="3"/>
      <c r="X161" s="3"/>
      <c r="Y161" s="3"/>
      <c r="Z161" s="3"/>
      <c r="AA161" s="3"/>
      <c r="AB161" s="3"/>
      <c r="AC161" s="3"/>
      <c r="AD161" s="3"/>
      <c r="AE161" s="3"/>
    </row>
    <row r="162" spans="1:31" ht="15.75" customHeight="1">
      <c r="A162" s="39"/>
      <c r="B162" s="40"/>
      <c r="C162" s="40"/>
      <c r="D162" s="1"/>
      <c r="E162" s="1"/>
      <c r="F162" s="1"/>
      <c r="G162" s="1"/>
      <c r="H162" s="1"/>
      <c r="I162" s="1"/>
      <c r="J162" s="1"/>
      <c r="K162" s="1"/>
      <c r="L162" s="3"/>
      <c r="M162" s="3"/>
      <c r="N162" s="3"/>
      <c r="O162" s="3"/>
      <c r="P162" s="3"/>
      <c r="Q162" s="3"/>
      <c r="R162" s="3"/>
      <c r="S162" s="3"/>
      <c r="T162" s="3"/>
      <c r="U162" s="3"/>
      <c r="V162" s="3"/>
      <c r="W162" s="3"/>
      <c r="X162" s="3"/>
      <c r="Y162" s="3"/>
      <c r="Z162" s="3"/>
      <c r="AA162" s="3"/>
      <c r="AB162" s="3"/>
      <c r="AC162" s="3"/>
      <c r="AD162" s="3"/>
      <c r="AE162" s="3"/>
    </row>
    <row r="163" spans="1:31" ht="15.75" customHeight="1">
      <c r="A163" s="39"/>
      <c r="B163" s="40"/>
      <c r="C163" s="40"/>
      <c r="D163" s="1"/>
      <c r="E163" s="1"/>
      <c r="F163" s="1"/>
      <c r="G163" s="1"/>
      <c r="H163" s="1"/>
      <c r="I163" s="1"/>
      <c r="J163" s="1"/>
      <c r="K163" s="1"/>
      <c r="L163" s="3"/>
      <c r="M163" s="3"/>
      <c r="N163" s="3"/>
      <c r="O163" s="3"/>
      <c r="P163" s="3"/>
      <c r="Q163" s="3"/>
      <c r="R163" s="3"/>
      <c r="S163" s="3"/>
      <c r="T163" s="3"/>
      <c r="U163" s="3"/>
      <c r="V163" s="3"/>
      <c r="W163" s="3"/>
      <c r="X163" s="3"/>
      <c r="Y163" s="3"/>
      <c r="Z163" s="3"/>
      <c r="AA163" s="3"/>
      <c r="AB163" s="3"/>
      <c r="AC163" s="3"/>
      <c r="AD163" s="3"/>
      <c r="AE163" s="3"/>
    </row>
    <row r="164" spans="1:31" ht="15.75" customHeight="1">
      <c r="A164" s="39"/>
      <c r="B164" s="40"/>
      <c r="C164" s="40"/>
      <c r="D164" s="1"/>
      <c r="E164" s="1"/>
      <c r="F164" s="1"/>
      <c r="G164" s="1"/>
      <c r="H164" s="1"/>
      <c r="I164" s="1"/>
      <c r="J164" s="1"/>
      <c r="K164" s="1"/>
      <c r="L164" s="3"/>
      <c r="M164" s="3"/>
      <c r="N164" s="3"/>
      <c r="O164" s="3"/>
      <c r="P164" s="3"/>
      <c r="Q164" s="3"/>
      <c r="R164" s="3"/>
      <c r="S164" s="3"/>
      <c r="T164" s="3"/>
      <c r="U164" s="3"/>
      <c r="V164" s="3"/>
      <c r="W164" s="3"/>
      <c r="X164" s="3"/>
      <c r="Y164" s="3"/>
      <c r="Z164" s="3"/>
      <c r="AA164" s="3"/>
      <c r="AB164" s="3"/>
      <c r="AC164" s="3"/>
      <c r="AD164" s="3"/>
      <c r="AE164" s="3"/>
    </row>
    <row r="165" spans="1:31" ht="15.75" customHeight="1">
      <c r="A165" s="39"/>
      <c r="B165" s="40"/>
      <c r="C165" s="40"/>
      <c r="D165" s="1"/>
      <c r="E165" s="1"/>
      <c r="F165" s="1"/>
      <c r="G165" s="1"/>
      <c r="H165" s="1"/>
      <c r="I165" s="1"/>
      <c r="J165" s="1"/>
      <c r="K165" s="1"/>
      <c r="L165" s="3"/>
      <c r="M165" s="3"/>
      <c r="N165" s="3"/>
      <c r="O165" s="3"/>
      <c r="P165" s="3"/>
      <c r="Q165" s="3"/>
      <c r="R165" s="3"/>
      <c r="S165" s="3"/>
      <c r="T165" s="3"/>
      <c r="U165" s="3"/>
      <c r="V165" s="3"/>
      <c r="W165" s="3"/>
      <c r="X165" s="3"/>
      <c r="Y165" s="3"/>
      <c r="Z165" s="3"/>
      <c r="AA165" s="3"/>
      <c r="AB165" s="3"/>
      <c r="AC165" s="3"/>
      <c r="AD165" s="3"/>
      <c r="AE165" s="3"/>
    </row>
    <row r="166" spans="1:31" ht="15.75" customHeight="1">
      <c r="A166" s="39"/>
      <c r="B166" s="40"/>
      <c r="C166" s="40"/>
      <c r="D166" s="1"/>
      <c r="E166" s="1"/>
      <c r="F166" s="1"/>
      <c r="G166" s="1"/>
      <c r="H166" s="1"/>
      <c r="I166" s="1"/>
      <c r="J166" s="1"/>
      <c r="K166" s="1"/>
      <c r="L166" s="3"/>
      <c r="M166" s="3"/>
      <c r="N166" s="3"/>
      <c r="O166" s="3"/>
      <c r="P166" s="3"/>
      <c r="Q166" s="3"/>
      <c r="R166" s="3"/>
      <c r="S166" s="3"/>
      <c r="T166" s="3"/>
      <c r="U166" s="3"/>
      <c r="V166" s="3"/>
      <c r="W166" s="3"/>
      <c r="X166" s="3"/>
      <c r="Y166" s="3"/>
      <c r="Z166" s="3"/>
      <c r="AA166" s="3"/>
      <c r="AB166" s="3"/>
      <c r="AC166" s="3"/>
      <c r="AD166" s="3"/>
      <c r="AE166" s="3"/>
    </row>
    <row r="167" spans="1:31" ht="15.75" customHeight="1">
      <c r="A167" s="39"/>
      <c r="B167" s="40"/>
      <c r="C167" s="40"/>
      <c r="D167" s="1"/>
      <c r="E167" s="1"/>
      <c r="F167" s="1"/>
      <c r="G167" s="1"/>
      <c r="H167" s="1"/>
      <c r="I167" s="1"/>
      <c r="J167" s="1"/>
      <c r="K167" s="1"/>
      <c r="L167" s="3"/>
      <c r="M167" s="3"/>
      <c r="N167" s="3"/>
      <c r="O167" s="3"/>
      <c r="P167" s="3"/>
      <c r="Q167" s="3"/>
      <c r="R167" s="3"/>
      <c r="S167" s="3"/>
      <c r="T167" s="3"/>
      <c r="U167" s="3"/>
      <c r="V167" s="3"/>
      <c r="W167" s="3"/>
      <c r="X167" s="3"/>
      <c r="Y167" s="3"/>
      <c r="Z167" s="3"/>
      <c r="AA167" s="3"/>
      <c r="AB167" s="3"/>
      <c r="AC167" s="3"/>
      <c r="AD167" s="3"/>
      <c r="AE167" s="3"/>
    </row>
    <row r="168" spans="1:31" ht="15.75" customHeight="1">
      <c r="A168" s="39"/>
      <c r="B168" s="40"/>
      <c r="C168" s="40"/>
      <c r="D168" s="1"/>
      <c r="E168" s="1"/>
      <c r="F168" s="1"/>
      <c r="G168" s="1"/>
      <c r="H168" s="1"/>
      <c r="I168" s="1"/>
      <c r="J168" s="1"/>
      <c r="K168" s="1"/>
      <c r="L168" s="3"/>
      <c r="M168" s="3"/>
      <c r="N168" s="3"/>
      <c r="O168" s="3"/>
      <c r="P168" s="3"/>
      <c r="Q168" s="3"/>
      <c r="R168" s="3"/>
      <c r="S168" s="3"/>
      <c r="T168" s="3"/>
      <c r="U168" s="3"/>
      <c r="V168" s="3"/>
      <c r="W168" s="3"/>
      <c r="X168" s="3"/>
      <c r="Y168" s="3"/>
      <c r="Z168" s="3"/>
      <c r="AA168" s="3"/>
      <c r="AB168" s="3"/>
      <c r="AC168" s="3"/>
      <c r="AD168" s="3"/>
      <c r="AE168" s="3"/>
    </row>
    <row r="169" spans="1:31" ht="15.75" customHeight="1">
      <c r="A169" s="39"/>
      <c r="B169" s="40"/>
      <c r="C169" s="40"/>
      <c r="D169" s="1"/>
      <c r="E169" s="1"/>
      <c r="F169" s="1"/>
      <c r="G169" s="1"/>
      <c r="H169" s="1"/>
      <c r="I169" s="1"/>
      <c r="J169" s="1"/>
      <c r="K169" s="1"/>
      <c r="L169" s="3"/>
      <c r="M169" s="3"/>
      <c r="N169" s="3"/>
      <c r="O169" s="3"/>
      <c r="P169" s="3"/>
      <c r="Q169" s="3"/>
      <c r="R169" s="3"/>
      <c r="S169" s="3"/>
      <c r="T169" s="3"/>
      <c r="U169" s="3"/>
      <c r="V169" s="3"/>
      <c r="W169" s="3"/>
      <c r="X169" s="3"/>
      <c r="Y169" s="3"/>
      <c r="Z169" s="3"/>
      <c r="AA169" s="3"/>
      <c r="AB169" s="3"/>
      <c r="AC169" s="3"/>
      <c r="AD169" s="3"/>
      <c r="AE169" s="3"/>
    </row>
    <row r="170" spans="1:31" ht="15.75" customHeight="1">
      <c r="A170" s="39"/>
      <c r="B170" s="40"/>
      <c r="C170" s="40"/>
      <c r="D170" s="1"/>
      <c r="E170" s="1"/>
      <c r="F170" s="1"/>
      <c r="G170" s="1"/>
      <c r="H170" s="1"/>
      <c r="I170" s="1"/>
      <c r="J170" s="1"/>
      <c r="K170" s="1"/>
      <c r="L170" s="3"/>
      <c r="M170" s="3"/>
      <c r="N170" s="3"/>
      <c r="O170" s="3"/>
      <c r="P170" s="3"/>
      <c r="Q170" s="3"/>
      <c r="R170" s="3"/>
      <c r="S170" s="3"/>
      <c r="T170" s="3"/>
      <c r="U170" s="3"/>
      <c r="V170" s="3"/>
      <c r="W170" s="3"/>
      <c r="X170" s="3"/>
      <c r="Y170" s="3"/>
      <c r="Z170" s="3"/>
      <c r="AA170" s="3"/>
      <c r="AB170" s="3"/>
      <c r="AC170" s="3"/>
      <c r="AD170" s="3"/>
      <c r="AE170" s="3"/>
    </row>
    <row r="171" spans="1:31" ht="15.75" customHeight="1">
      <c r="A171" s="39"/>
      <c r="B171" s="40"/>
      <c r="C171" s="40"/>
      <c r="D171" s="1"/>
      <c r="E171" s="1"/>
      <c r="F171" s="1"/>
      <c r="G171" s="1"/>
      <c r="H171" s="1"/>
      <c r="I171" s="1"/>
      <c r="J171" s="1"/>
      <c r="K171" s="1"/>
      <c r="L171" s="3"/>
      <c r="M171" s="3"/>
      <c r="N171" s="3"/>
      <c r="O171" s="3"/>
      <c r="P171" s="3"/>
      <c r="Q171" s="3"/>
      <c r="R171" s="3"/>
      <c r="S171" s="3"/>
      <c r="T171" s="3"/>
      <c r="U171" s="3"/>
      <c r="V171" s="3"/>
      <c r="W171" s="3"/>
      <c r="X171" s="3"/>
      <c r="Y171" s="3"/>
      <c r="Z171" s="3"/>
      <c r="AA171" s="3"/>
      <c r="AB171" s="3"/>
      <c r="AC171" s="3"/>
      <c r="AD171" s="3"/>
      <c r="AE171" s="3"/>
    </row>
    <row r="172" spans="1:31" ht="15.75" customHeight="1">
      <c r="A172" s="39"/>
      <c r="B172" s="40"/>
      <c r="C172" s="40"/>
      <c r="D172" s="1"/>
      <c r="E172" s="1"/>
      <c r="F172" s="1"/>
      <c r="G172" s="1"/>
      <c r="H172" s="1"/>
      <c r="I172" s="1"/>
      <c r="J172" s="1"/>
      <c r="K172" s="1"/>
      <c r="L172" s="3"/>
      <c r="M172" s="3"/>
      <c r="N172" s="3"/>
      <c r="O172" s="3"/>
      <c r="P172" s="3"/>
      <c r="Q172" s="3"/>
      <c r="R172" s="3"/>
      <c r="S172" s="3"/>
      <c r="T172" s="3"/>
      <c r="U172" s="3"/>
      <c r="V172" s="3"/>
      <c r="W172" s="3"/>
      <c r="X172" s="3"/>
      <c r="Y172" s="3"/>
      <c r="Z172" s="3"/>
      <c r="AA172" s="3"/>
      <c r="AB172" s="3"/>
      <c r="AC172" s="3"/>
      <c r="AD172" s="3"/>
      <c r="AE172" s="3"/>
    </row>
    <row r="173" spans="1:31" ht="15.75" customHeight="1">
      <c r="A173" s="39"/>
      <c r="B173" s="40"/>
      <c r="C173" s="40"/>
      <c r="D173" s="1"/>
      <c r="E173" s="1"/>
      <c r="F173" s="1"/>
      <c r="G173" s="1"/>
      <c r="H173" s="1"/>
      <c r="I173" s="1"/>
      <c r="J173" s="1"/>
      <c r="K173" s="1"/>
      <c r="L173" s="3"/>
      <c r="M173" s="3"/>
      <c r="N173" s="3"/>
      <c r="O173" s="3"/>
      <c r="P173" s="3"/>
      <c r="Q173" s="3"/>
      <c r="R173" s="3"/>
      <c r="S173" s="3"/>
      <c r="T173" s="3"/>
      <c r="U173" s="3"/>
      <c r="V173" s="3"/>
      <c r="W173" s="3"/>
      <c r="X173" s="3"/>
      <c r="Y173" s="3"/>
      <c r="Z173" s="3"/>
      <c r="AA173" s="3"/>
      <c r="AB173" s="3"/>
      <c r="AC173" s="3"/>
      <c r="AD173" s="3"/>
      <c r="AE173" s="3"/>
    </row>
    <row r="174" spans="1:31" ht="15.75" customHeight="1">
      <c r="A174" s="39"/>
      <c r="B174" s="40"/>
      <c r="C174" s="40"/>
      <c r="D174" s="1"/>
      <c r="E174" s="1"/>
      <c r="F174" s="1"/>
      <c r="G174" s="1"/>
      <c r="H174" s="1"/>
      <c r="I174" s="1"/>
      <c r="J174" s="1"/>
      <c r="K174" s="1"/>
      <c r="L174" s="3"/>
      <c r="M174" s="3"/>
      <c r="N174" s="3"/>
      <c r="O174" s="3"/>
      <c r="P174" s="3"/>
      <c r="Q174" s="3"/>
      <c r="R174" s="3"/>
      <c r="S174" s="3"/>
      <c r="T174" s="3"/>
      <c r="U174" s="3"/>
      <c r="V174" s="3"/>
      <c r="W174" s="3"/>
      <c r="X174" s="3"/>
      <c r="Y174" s="3"/>
      <c r="Z174" s="3"/>
      <c r="AA174" s="3"/>
      <c r="AB174" s="3"/>
      <c r="AC174" s="3"/>
      <c r="AD174" s="3"/>
      <c r="AE174" s="3"/>
    </row>
    <row r="175" spans="1:31" ht="15.75" customHeight="1">
      <c r="A175" s="39"/>
      <c r="B175" s="40"/>
      <c r="C175" s="40"/>
      <c r="D175" s="1"/>
      <c r="E175" s="1"/>
      <c r="F175" s="1"/>
      <c r="G175" s="1"/>
      <c r="H175" s="1"/>
      <c r="I175" s="1"/>
      <c r="J175" s="1"/>
      <c r="K175" s="1"/>
      <c r="L175" s="3"/>
      <c r="M175" s="3"/>
      <c r="N175" s="3"/>
      <c r="O175" s="3"/>
      <c r="P175" s="3"/>
      <c r="Q175" s="3"/>
      <c r="R175" s="3"/>
      <c r="S175" s="3"/>
      <c r="T175" s="3"/>
      <c r="U175" s="3"/>
      <c r="V175" s="3"/>
      <c r="W175" s="3"/>
      <c r="X175" s="3"/>
      <c r="Y175" s="3"/>
      <c r="Z175" s="3"/>
      <c r="AA175" s="3"/>
      <c r="AB175" s="3"/>
      <c r="AC175" s="3"/>
      <c r="AD175" s="3"/>
      <c r="AE175" s="3"/>
    </row>
    <row r="176" spans="1:31" ht="15.75" customHeight="1">
      <c r="A176" s="39"/>
      <c r="B176" s="40"/>
      <c r="C176" s="40"/>
      <c r="D176" s="1"/>
      <c r="E176" s="1"/>
      <c r="F176" s="1"/>
      <c r="G176" s="1"/>
      <c r="H176" s="1"/>
      <c r="I176" s="1"/>
      <c r="J176" s="1"/>
      <c r="K176" s="1"/>
      <c r="L176" s="3"/>
      <c r="M176" s="3"/>
      <c r="N176" s="3"/>
      <c r="O176" s="3"/>
      <c r="P176" s="3"/>
      <c r="Q176" s="3"/>
      <c r="R176" s="3"/>
      <c r="S176" s="3"/>
      <c r="T176" s="3"/>
      <c r="U176" s="3"/>
      <c r="V176" s="3"/>
      <c r="W176" s="3"/>
      <c r="X176" s="3"/>
      <c r="Y176" s="3"/>
      <c r="Z176" s="3"/>
      <c r="AA176" s="3"/>
      <c r="AB176" s="3"/>
      <c r="AC176" s="3"/>
      <c r="AD176" s="3"/>
      <c r="AE176" s="3"/>
    </row>
    <row r="177" spans="1:31" ht="15.75" customHeight="1">
      <c r="A177" s="39"/>
      <c r="B177" s="40"/>
      <c r="C177" s="40"/>
      <c r="D177" s="1"/>
      <c r="E177" s="1"/>
      <c r="F177" s="1"/>
      <c r="G177" s="1"/>
      <c r="H177" s="1"/>
      <c r="I177" s="1"/>
      <c r="J177" s="1"/>
      <c r="K177" s="1"/>
      <c r="L177" s="3"/>
      <c r="M177" s="3"/>
      <c r="N177" s="3"/>
      <c r="O177" s="3"/>
      <c r="P177" s="3"/>
      <c r="Q177" s="3"/>
      <c r="R177" s="3"/>
      <c r="S177" s="3"/>
      <c r="T177" s="3"/>
      <c r="U177" s="3"/>
      <c r="V177" s="3"/>
      <c r="W177" s="3"/>
      <c r="X177" s="3"/>
      <c r="Y177" s="3"/>
      <c r="Z177" s="3"/>
      <c r="AA177" s="3"/>
      <c r="AB177" s="3"/>
      <c r="AC177" s="3"/>
      <c r="AD177" s="3"/>
      <c r="AE177" s="3"/>
    </row>
    <row r="178" spans="1:31" ht="15.75" customHeight="1">
      <c r="A178" s="39"/>
      <c r="B178" s="40"/>
      <c r="C178" s="40"/>
      <c r="D178" s="1"/>
      <c r="E178" s="1"/>
      <c r="F178" s="1"/>
      <c r="G178" s="1"/>
      <c r="H178" s="1"/>
      <c r="I178" s="1"/>
      <c r="J178" s="1"/>
      <c r="K178" s="1"/>
      <c r="L178" s="3"/>
      <c r="M178" s="3"/>
      <c r="N178" s="3"/>
      <c r="O178" s="3"/>
      <c r="P178" s="3"/>
      <c r="Q178" s="3"/>
      <c r="R178" s="3"/>
      <c r="S178" s="3"/>
      <c r="T178" s="3"/>
      <c r="U178" s="3"/>
      <c r="V178" s="3"/>
      <c r="W178" s="3"/>
      <c r="X178" s="3"/>
      <c r="Y178" s="3"/>
      <c r="Z178" s="3"/>
      <c r="AA178" s="3"/>
      <c r="AB178" s="3"/>
      <c r="AC178" s="3"/>
      <c r="AD178" s="3"/>
      <c r="AE178" s="3"/>
    </row>
    <row r="179" spans="1:31" ht="15.75" customHeight="1">
      <c r="A179" s="39"/>
      <c r="B179" s="40"/>
      <c r="C179" s="40"/>
      <c r="D179" s="1"/>
      <c r="E179" s="1"/>
      <c r="F179" s="1"/>
      <c r="G179" s="1"/>
      <c r="H179" s="1"/>
      <c r="I179" s="1"/>
      <c r="J179" s="1"/>
      <c r="K179" s="1"/>
      <c r="L179" s="3"/>
      <c r="M179" s="3"/>
      <c r="N179" s="3"/>
      <c r="O179" s="3"/>
      <c r="P179" s="3"/>
      <c r="Q179" s="3"/>
      <c r="R179" s="3"/>
      <c r="S179" s="3"/>
      <c r="T179" s="3"/>
      <c r="U179" s="3"/>
      <c r="V179" s="3"/>
      <c r="W179" s="3"/>
      <c r="X179" s="3"/>
      <c r="Y179" s="3"/>
      <c r="Z179" s="3"/>
      <c r="AA179" s="3"/>
      <c r="AB179" s="3"/>
      <c r="AC179" s="3"/>
      <c r="AD179" s="3"/>
      <c r="AE179" s="3"/>
    </row>
    <row r="180" spans="1:31" ht="15.75" customHeight="1">
      <c r="A180" s="39"/>
      <c r="B180" s="40"/>
      <c r="C180" s="40"/>
      <c r="D180" s="1"/>
      <c r="E180" s="1"/>
      <c r="F180" s="1"/>
      <c r="G180" s="1"/>
      <c r="H180" s="1"/>
      <c r="I180" s="1"/>
      <c r="J180" s="1"/>
      <c r="K180" s="1"/>
      <c r="L180" s="3"/>
      <c r="M180" s="3"/>
      <c r="N180" s="3"/>
      <c r="O180" s="3"/>
      <c r="P180" s="3"/>
      <c r="Q180" s="3"/>
      <c r="R180" s="3"/>
      <c r="S180" s="3"/>
      <c r="T180" s="3"/>
      <c r="U180" s="3"/>
      <c r="V180" s="3"/>
      <c r="W180" s="3"/>
      <c r="X180" s="3"/>
      <c r="Y180" s="3"/>
      <c r="Z180" s="3"/>
      <c r="AA180" s="3"/>
      <c r="AB180" s="3"/>
      <c r="AC180" s="3"/>
      <c r="AD180" s="3"/>
      <c r="AE180" s="3"/>
    </row>
    <row r="181" spans="1:31" ht="15.75" customHeight="1">
      <c r="A181" s="39"/>
      <c r="B181" s="40"/>
      <c r="C181" s="40"/>
      <c r="D181" s="1"/>
      <c r="E181" s="1"/>
      <c r="F181" s="1"/>
      <c r="G181" s="1"/>
      <c r="H181" s="1"/>
      <c r="I181" s="1"/>
      <c r="J181" s="1"/>
      <c r="K181" s="1"/>
      <c r="L181" s="3"/>
      <c r="M181" s="3"/>
      <c r="N181" s="3"/>
      <c r="O181" s="3"/>
      <c r="P181" s="3"/>
      <c r="Q181" s="3"/>
      <c r="R181" s="3"/>
      <c r="S181" s="3"/>
      <c r="T181" s="3"/>
      <c r="U181" s="3"/>
      <c r="V181" s="3"/>
      <c r="W181" s="3"/>
      <c r="X181" s="3"/>
      <c r="Y181" s="3"/>
      <c r="Z181" s="3"/>
      <c r="AA181" s="3"/>
      <c r="AB181" s="3"/>
      <c r="AC181" s="3"/>
      <c r="AD181" s="3"/>
      <c r="AE181" s="3"/>
    </row>
    <row r="182" spans="1:31" ht="15.75" customHeight="1">
      <c r="A182" s="39"/>
      <c r="B182" s="40"/>
      <c r="C182" s="40"/>
      <c r="D182" s="1"/>
      <c r="E182" s="1"/>
      <c r="F182" s="1"/>
      <c r="G182" s="1"/>
      <c r="H182" s="1"/>
      <c r="I182" s="1"/>
      <c r="J182" s="1"/>
      <c r="K182" s="1"/>
      <c r="L182" s="3"/>
      <c r="M182" s="3"/>
      <c r="N182" s="3"/>
      <c r="O182" s="3"/>
      <c r="P182" s="3"/>
      <c r="Q182" s="3"/>
      <c r="R182" s="3"/>
      <c r="S182" s="3"/>
      <c r="T182" s="3"/>
      <c r="U182" s="3"/>
      <c r="V182" s="3"/>
      <c r="W182" s="3"/>
      <c r="X182" s="3"/>
      <c r="Y182" s="3"/>
      <c r="Z182" s="3"/>
      <c r="AA182" s="3"/>
      <c r="AB182" s="3"/>
      <c r="AC182" s="3"/>
      <c r="AD182" s="3"/>
      <c r="AE182" s="3"/>
    </row>
    <row r="183" spans="1:31" ht="15.75" customHeight="1">
      <c r="A183" s="39"/>
      <c r="B183" s="40"/>
      <c r="C183" s="40"/>
      <c r="D183" s="1"/>
      <c r="E183" s="1"/>
      <c r="F183" s="1"/>
      <c r="G183" s="1"/>
      <c r="H183" s="1"/>
      <c r="I183" s="1"/>
      <c r="J183" s="1"/>
      <c r="K183" s="1"/>
      <c r="L183" s="3"/>
      <c r="M183" s="3"/>
      <c r="N183" s="3"/>
      <c r="O183" s="3"/>
      <c r="P183" s="3"/>
      <c r="Q183" s="3"/>
      <c r="R183" s="3"/>
      <c r="S183" s="3"/>
      <c r="T183" s="3"/>
      <c r="U183" s="3"/>
      <c r="V183" s="3"/>
      <c r="W183" s="3"/>
      <c r="X183" s="3"/>
      <c r="Y183" s="3"/>
      <c r="Z183" s="3"/>
      <c r="AA183" s="3"/>
      <c r="AB183" s="3"/>
      <c r="AC183" s="3"/>
      <c r="AD183" s="3"/>
      <c r="AE183" s="3"/>
    </row>
    <row r="184" spans="1:31" ht="15.75" customHeight="1">
      <c r="A184" s="39"/>
      <c r="B184" s="40"/>
      <c r="C184" s="40"/>
      <c r="D184" s="1"/>
      <c r="E184" s="1"/>
      <c r="F184" s="1"/>
      <c r="G184" s="1"/>
      <c r="H184" s="1"/>
      <c r="I184" s="1"/>
      <c r="J184" s="1"/>
      <c r="K184" s="1"/>
      <c r="L184" s="3"/>
      <c r="M184" s="3"/>
      <c r="N184" s="3"/>
      <c r="O184" s="3"/>
      <c r="P184" s="3"/>
      <c r="Q184" s="3"/>
      <c r="R184" s="3"/>
      <c r="S184" s="3"/>
      <c r="T184" s="3"/>
      <c r="U184" s="3"/>
      <c r="V184" s="3"/>
      <c r="W184" s="3"/>
      <c r="X184" s="3"/>
      <c r="Y184" s="3"/>
      <c r="Z184" s="3"/>
      <c r="AA184" s="3"/>
      <c r="AB184" s="3"/>
      <c r="AC184" s="3"/>
      <c r="AD184" s="3"/>
      <c r="AE184" s="3"/>
    </row>
    <row r="185" spans="1:31" ht="15.75" customHeight="1">
      <c r="A185" s="39"/>
      <c r="B185" s="40"/>
      <c r="C185" s="40"/>
      <c r="D185" s="1"/>
      <c r="E185" s="1"/>
      <c r="F185" s="1"/>
      <c r="G185" s="1"/>
      <c r="H185" s="1"/>
      <c r="I185" s="1"/>
      <c r="J185" s="1"/>
      <c r="K185" s="1"/>
      <c r="L185" s="3"/>
      <c r="M185" s="3"/>
      <c r="N185" s="3"/>
      <c r="O185" s="3"/>
      <c r="P185" s="3"/>
      <c r="Q185" s="3"/>
      <c r="R185" s="3"/>
      <c r="S185" s="3"/>
      <c r="T185" s="3"/>
      <c r="U185" s="3"/>
      <c r="V185" s="3"/>
      <c r="W185" s="3"/>
      <c r="X185" s="3"/>
      <c r="Y185" s="3"/>
      <c r="Z185" s="3"/>
      <c r="AA185" s="3"/>
      <c r="AB185" s="3"/>
      <c r="AC185" s="3"/>
      <c r="AD185" s="3"/>
      <c r="AE185" s="3"/>
    </row>
    <row r="186" spans="1:31" ht="15.75" customHeight="1">
      <c r="A186" s="39"/>
      <c r="B186" s="40"/>
      <c r="C186" s="40"/>
      <c r="D186" s="1"/>
      <c r="E186" s="1"/>
      <c r="F186" s="1"/>
      <c r="G186" s="1"/>
      <c r="H186" s="1"/>
      <c r="I186" s="1"/>
      <c r="J186" s="1"/>
      <c r="K186" s="1"/>
      <c r="L186" s="3"/>
      <c r="M186" s="3"/>
      <c r="N186" s="3"/>
      <c r="O186" s="3"/>
      <c r="P186" s="3"/>
      <c r="Q186" s="3"/>
      <c r="R186" s="3"/>
      <c r="S186" s="3"/>
      <c r="T186" s="3"/>
      <c r="U186" s="3"/>
      <c r="V186" s="3"/>
      <c r="W186" s="3"/>
      <c r="X186" s="3"/>
      <c r="Y186" s="3"/>
      <c r="Z186" s="3"/>
      <c r="AA186" s="3"/>
      <c r="AB186" s="3"/>
      <c r="AC186" s="3"/>
      <c r="AD186" s="3"/>
      <c r="AE186" s="3"/>
    </row>
    <row r="187" spans="1:31" ht="15.75" customHeight="1">
      <c r="A187" s="39"/>
      <c r="B187" s="40"/>
      <c r="C187" s="40"/>
      <c r="D187" s="1"/>
      <c r="E187" s="1"/>
      <c r="F187" s="1"/>
      <c r="G187" s="1"/>
      <c r="H187" s="1"/>
      <c r="I187" s="1"/>
      <c r="J187" s="1"/>
      <c r="K187" s="1"/>
      <c r="L187" s="3"/>
      <c r="M187" s="3"/>
      <c r="N187" s="3"/>
      <c r="O187" s="3"/>
      <c r="P187" s="3"/>
      <c r="Q187" s="3"/>
      <c r="R187" s="3"/>
      <c r="S187" s="3"/>
      <c r="T187" s="3"/>
      <c r="U187" s="3"/>
      <c r="V187" s="3"/>
      <c r="W187" s="3"/>
      <c r="X187" s="3"/>
      <c r="Y187" s="3"/>
      <c r="Z187" s="3"/>
      <c r="AA187" s="3"/>
      <c r="AB187" s="3"/>
      <c r="AC187" s="3"/>
      <c r="AD187" s="3"/>
      <c r="AE187" s="3"/>
    </row>
    <row r="188" spans="1:31" ht="15.75" customHeight="1">
      <c r="A188" s="39"/>
      <c r="B188" s="40"/>
      <c r="C188" s="40"/>
      <c r="D188" s="1"/>
      <c r="E188" s="1"/>
      <c r="F188" s="1"/>
      <c r="G188" s="1"/>
      <c r="H188" s="1"/>
      <c r="I188" s="1"/>
      <c r="J188" s="1"/>
      <c r="K188" s="1"/>
      <c r="L188" s="3"/>
      <c r="M188" s="3"/>
      <c r="N188" s="3"/>
      <c r="O188" s="3"/>
      <c r="P188" s="3"/>
      <c r="Q188" s="3"/>
      <c r="R188" s="3"/>
      <c r="S188" s="3"/>
      <c r="T188" s="3"/>
      <c r="U188" s="3"/>
      <c r="V188" s="3"/>
      <c r="W188" s="3"/>
      <c r="X188" s="3"/>
      <c r="Y188" s="3"/>
      <c r="Z188" s="3"/>
      <c r="AA188" s="3"/>
      <c r="AB188" s="3"/>
      <c r="AC188" s="3"/>
      <c r="AD188" s="3"/>
      <c r="AE188" s="3"/>
    </row>
    <row r="189" spans="1:31" ht="15.75" customHeight="1">
      <c r="A189" s="39"/>
      <c r="B189" s="40"/>
      <c r="C189" s="40"/>
      <c r="D189" s="1"/>
      <c r="E189" s="1"/>
      <c r="F189" s="1"/>
      <c r="G189" s="1"/>
      <c r="H189" s="1"/>
      <c r="I189" s="1"/>
      <c r="J189" s="1"/>
      <c r="K189" s="1"/>
      <c r="L189" s="3"/>
      <c r="M189" s="3"/>
      <c r="N189" s="3"/>
      <c r="O189" s="3"/>
      <c r="P189" s="3"/>
      <c r="Q189" s="3"/>
      <c r="R189" s="3"/>
      <c r="S189" s="3"/>
      <c r="T189" s="3"/>
      <c r="U189" s="3"/>
      <c r="V189" s="3"/>
      <c r="W189" s="3"/>
      <c r="X189" s="3"/>
      <c r="Y189" s="3"/>
      <c r="Z189" s="3"/>
      <c r="AA189" s="3"/>
      <c r="AB189" s="3"/>
      <c r="AC189" s="3"/>
      <c r="AD189" s="3"/>
      <c r="AE189" s="3"/>
    </row>
    <row r="190" spans="1:31" ht="15.75" customHeight="1">
      <c r="A190" s="39"/>
      <c r="B190" s="40"/>
      <c r="C190" s="40"/>
      <c r="D190" s="1"/>
      <c r="E190" s="1"/>
      <c r="F190" s="1"/>
      <c r="G190" s="1"/>
      <c r="H190" s="1"/>
      <c r="I190" s="1"/>
      <c r="J190" s="1"/>
      <c r="K190" s="1"/>
      <c r="L190" s="3"/>
      <c r="M190" s="3"/>
      <c r="N190" s="3"/>
      <c r="O190" s="3"/>
      <c r="P190" s="3"/>
      <c r="Q190" s="3"/>
      <c r="R190" s="3"/>
      <c r="S190" s="3"/>
      <c r="T190" s="3"/>
      <c r="U190" s="3"/>
      <c r="V190" s="3"/>
      <c r="W190" s="3"/>
      <c r="X190" s="3"/>
      <c r="Y190" s="3"/>
      <c r="Z190" s="3"/>
      <c r="AA190" s="3"/>
      <c r="AB190" s="3"/>
      <c r="AC190" s="3"/>
      <c r="AD190" s="3"/>
      <c r="AE190" s="3"/>
    </row>
    <row r="191" spans="1:31" ht="15.75" customHeight="1">
      <c r="A191" s="39"/>
      <c r="B191" s="40"/>
      <c r="C191" s="40"/>
      <c r="D191" s="1"/>
      <c r="E191" s="1"/>
      <c r="F191" s="1"/>
      <c r="G191" s="1"/>
      <c r="H191" s="1"/>
      <c r="I191" s="1"/>
      <c r="J191" s="1"/>
      <c r="K191" s="1"/>
      <c r="L191" s="3"/>
      <c r="M191" s="3"/>
      <c r="N191" s="3"/>
      <c r="O191" s="3"/>
      <c r="P191" s="3"/>
      <c r="Q191" s="3"/>
      <c r="R191" s="3"/>
      <c r="S191" s="3"/>
      <c r="T191" s="3"/>
      <c r="U191" s="3"/>
      <c r="V191" s="3"/>
      <c r="W191" s="3"/>
      <c r="X191" s="3"/>
      <c r="Y191" s="3"/>
      <c r="Z191" s="3"/>
      <c r="AA191" s="3"/>
      <c r="AB191" s="3"/>
      <c r="AC191" s="3"/>
      <c r="AD191" s="3"/>
      <c r="AE191" s="3"/>
    </row>
    <row r="192" spans="1:31" ht="15.75" customHeight="1">
      <c r="A192" s="39"/>
      <c r="B192" s="40"/>
      <c r="C192" s="40"/>
      <c r="D192" s="1"/>
      <c r="E192" s="1"/>
      <c r="F192" s="1"/>
      <c r="G192" s="1"/>
      <c r="H192" s="1"/>
      <c r="I192" s="1"/>
      <c r="J192" s="1"/>
      <c r="K192" s="1"/>
      <c r="L192" s="3"/>
      <c r="M192" s="3"/>
      <c r="N192" s="3"/>
      <c r="O192" s="3"/>
      <c r="P192" s="3"/>
      <c r="Q192" s="3"/>
      <c r="R192" s="3"/>
      <c r="S192" s="3"/>
      <c r="T192" s="3"/>
      <c r="U192" s="3"/>
      <c r="V192" s="3"/>
      <c r="W192" s="3"/>
      <c r="X192" s="3"/>
      <c r="Y192" s="3"/>
      <c r="Z192" s="3"/>
      <c r="AA192" s="3"/>
      <c r="AB192" s="3"/>
      <c r="AC192" s="3"/>
      <c r="AD192" s="3"/>
      <c r="AE192" s="3"/>
    </row>
    <row r="193" spans="1:31" ht="15.75" customHeight="1">
      <c r="A193" s="39"/>
      <c r="B193" s="40"/>
      <c r="C193" s="40"/>
      <c r="D193" s="1"/>
      <c r="E193" s="1"/>
      <c r="F193" s="1"/>
      <c r="G193" s="1"/>
      <c r="H193" s="1"/>
      <c r="I193" s="1"/>
      <c r="J193" s="1"/>
      <c r="K193" s="1"/>
      <c r="L193" s="3"/>
      <c r="M193" s="3"/>
      <c r="N193" s="3"/>
      <c r="O193" s="3"/>
      <c r="P193" s="3"/>
      <c r="Q193" s="3"/>
      <c r="R193" s="3"/>
      <c r="S193" s="3"/>
      <c r="T193" s="3"/>
      <c r="U193" s="3"/>
      <c r="V193" s="3"/>
      <c r="W193" s="3"/>
      <c r="X193" s="3"/>
      <c r="Y193" s="3"/>
      <c r="Z193" s="3"/>
      <c r="AA193" s="3"/>
      <c r="AB193" s="3"/>
      <c r="AC193" s="3"/>
      <c r="AD193" s="3"/>
      <c r="AE193" s="3"/>
    </row>
    <row r="194" spans="1:31" ht="15.75" customHeight="1">
      <c r="A194" s="39"/>
      <c r="B194" s="40"/>
      <c r="C194" s="40"/>
      <c r="D194" s="1"/>
      <c r="E194" s="1"/>
      <c r="F194" s="1"/>
      <c r="G194" s="1"/>
      <c r="H194" s="1"/>
      <c r="I194" s="1"/>
      <c r="J194" s="1"/>
      <c r="K194" s="1"/>
      <c r="L194" s="3"/>
      <c r="M194" s="3"/>
      <c r="N194" s="3"/>
      <c r="O194" s="3"/>
      <c r="P194" s="3"/>
      <c r="Q194" s="3"/>
      <c r="R194" s="3"/>
      <c r="S194" s="3"/>
      <c r="T194" s="3"/>
      <c r="U194" s="3"/>
      <c r="V194" s="3"/>
      <c r="W194" s="3"/>
      <c r="X194" s="3"/>
      <c r="Y194" s="3"/>
      <c r="Z194" s="3"/>
      <c r="AA194" s="3"/>
      <c r="AB194" s="3"/>
      <c r="AC194" s="3"/>
      <c r="AD194" s="3"/>
      <c r="AE194" s="3"/>
    </row>
    <row r="195" spans="1:31" ht="15.75" customHeight="1">
      <c r="A195" s="39"/>
      <c r="B195" s="40"/>
      <c r="C195" s="40"/>
      <c r="D195" s="1"/>
      <c r="E195" s="1"/>
      <c r="F195" s="1"/>
      <c r="G195" s="1"/>
      <c r="H195" s="1"/>
      <c r="I195" s="1"/>
      <c r="J195" s="1"/>
      <c r="K195" s="1"/>
      <c r="L195" s="3"/>
      <c r="M195" s="3"/>
      <c r="N195" s="3"/>
      <c r="O195" s="3"/>
      <c r="P195" s="3"/>
      <c r="Q195" s="3"/>
      <c r="R195" s="3"/>
      <c r="S195" s="3"/>
      <c r="T195" s="3"/>
      <c r="U195" s="3"/>
      <c r="V195" s="3"/>
      <c r="W195" s="3"/>
      <c r="X195" s="3"/>
      <c r="Y195" s="3"/>
      <c r="Z195" s="3"/>
      <c r="AA195" s="3"/>
      <c r="AB195" s="3"/>
      <c r="AC195" s="3"/>
      <c r="AD195" s="3"/>
      <c r="AE195" s="3"/>
    </row>
    <row r="196" spans="1:31" ht="15.75" customHeight="1">
      <c r="A196" s="39"/>
      <c r="B196" s="40"/>
      <c r="C196" s="40"/>
      <c r="D196" s="1"/>
      <c r="E196" s="1"/>
      <c r="F196" s="1"/>
      <c r="G196" s="1"/>
      <c r="H196" s="1"/>
      <c r="I196" s="1"/>
      <c r="J196" s="1"/>
      <c r="K196" s="1"/>
      <c r="L196" s="3"/>
      <c r="M196" s="3"/>
      <c r="N196" s="3"/>
      <c r="O196" s="3"/>
      <c r="P196" s="3"/>
      <c r="Q196" s="3"/>
      <c r="R196" s="3"/>
      <c r="S196" s="3"/>
      <c r="T196" s="3"/>
      <c r="U196" s="3"/>
      <c r="V196" s="3"/>
      <c r="W196" s="3"/>
      <c r="X196" s="3"/>
      <c r="Y196" s="3"/>
      <c r="Z196" s="3"/>
      <c r="AA196" s="3"/>
      <c r="AB196" s="3"/>
      <c r="AC196" s="3"/>
      <c r="AD196" s="3"/>
      <c r="AE196" s="3"/>
    </row>
    <row r="197" spans="1:31" ht="15.75" customHeight="1">
      <c r="A197" s="39"/>
      <c r="B197" s="40"/>
      <c r="C197" s="40"/>
      <c r="D197" s="1"/>
      <c r="E197" s="1"/>
      <c r="F197" s="1"/>
      <c r="G197" s="1"/>
      <c r="H197" s="1"/>
      <c r="I197" s="1"/>
      <c r="J197" s="1"/>
      <c r="K197" s="1"/>
      <c r="L197" s="3"/>
      <c r="M197" s="3"/>
      <c r="N197" s="3"/>
      <c r="O197" s="3"/>
      <c r="P197" s="3"/>
      <c r="Q197" s="3"/>
      <c r="R197" s="3"/>
      <c r="S197" s="3"/>
      <c r="T197" s="3"/>
      <c r="U197" s="3"/>
      <c r="V197" s="3"/>
      <c r="W197" s="3"/>
      <c r="X197" s="3"/>
      <c r="Y197" s="3"/>
      <c r="Z197" s="3"/>
      <c r="AA197" s="3"/>
      <c r="AB197" s="3"/>
      <c r="AC197" s="3"/>
      <c r="AD197" s="3"/>
      <c r="AE197" s="3"/>
    </row>
    <row r="198" spans="1:31" ht="15.75" customHeight="1">
      <c r="A198" s="39"/>
      <c r="B198" s="40"/>
      <c r="C198" s="40"/>
      <c r="D198" s="1"/>
      <c r="E198" s="1"/>
      <c r="F198" s="1"/>
      <c r="G198" s="1"/>
      <c r="H198" s="1"/>
      <c r="I198" s="1"/>
      <c r="J198" s="1"/>
      <c r="K198" s="1"/>
      <c r="L198" s="3"/>
      <c r="M198" s="3"/>
      <c r="N198" s="3"/>
      <c r="O198" s="3"/>
      <c r="P198" s="3"/>
      <c r="Q198" s="3"/>
      <c r="R198" s="3"/>
      <c r="S198" s="3"/>
      <c r="T198" s="3"/>
      <c r="U198" s="3"/>
      <c r="V198" s="3"/>
      <c r="W198" s="3"/>
      <c r="X198" s="3"/>
      <c r="Y198" s="3"/>
      <c r="Z198" s="3"/>
      <c r="AA198" s="3"/>
      <c r="AB198" s="3"/>
      <c r="AC198" s="3"/>
      <c r="AD198" s="3"/>
      <c r="AE198" s="3"/>
    </row>
    <row r="199" spans="1:31" ht="15.75" customHeight="1">
      <c r="A199" s="39"/>
      <c r="B199" s="40"/>
      <c r="C199" s="40"/>
      <c r="D199" s="1"/>
      <c r="E199" s="1"/>
      <c r="F199" s="1"/>
      <c r="G199" s="1"/>
      <c r="H199" s="1"/>
      <c r="I199" s="1"/>
      <c r="J199" s="1"/>
      <c r="K199" s="1"/>
      <c r="L199" s="3"/>
      <c r="M199" s="3"/>
      <c r="N199" s="3"/>
      <c r="O199" s="3"/>
      <c r="P199" s="3"/>
      <c r="Q199" s="3"/>
      <c r="R199" s="3"/>
      <c r="S199" s="3"/>
      <c r="T199" s="3"/>
      <c r="U199" s="3"/>
      <c r="V199" s="3"/>
      <c r="W199" s="3"/>
      <c r="X199" s="3"/>
      <c r="Y199" s="3"/>
      <c r="Z199" s="3"/>
      <c r="AA199" s="3"/>
      <c r="AB199" s="3"/>
      <c r="AC199" s="3"/>
      <c r="AD199" s="3"/>
      <c r="AE199" s="3"/>
    </row>
    <row r="200" spans="1:31" ht="15.75" customHeight="1">
      <c r="A200" s="39"/>
      <c r="B200" s="40"/>
      <c r="C200" s="40"/>
      <c r="D200" s="1"/>
      <c r="E200" s="1"/>
      <c r="F200" s="1"/>
      <c r="G200" s="1"/>
      <c r="H200" s="1"/>
      <c r="I200" s="1"/>
      <c r="J200" s="1"/>
      <c r="K200" s="1"/>
      <c r="L200" s="3"/>
      <c r="M200" s="3"/>
      <c r="N200" s="3"/>
      <c r="O200" s="3"/>
      <c r="P200" s="3"/>
      <c r="Q200" s="3"/>
      <c r="R200" s="3"/>
      <c r="S200" s="3"/>
      <c r="T200" s="3"/>
      <c r="U200" s="3"/>
      <c r="V200" s="3"/>
      <c r="W200" s="3"/>
      <c r="X200" s="3"/>
      <c r="Y200" s="3"/>
      <c r="Z200" s="3"/>
      <c r="AA200" s="3"/>
      <c r="AB200" s="3"/>
      <c r="AC200" s="3"/>
      <c r="AD200" s="3"/>
      <c r="AE200" s="3"/>
    </row>
    <row r="201" spans="1:31" ht="15.75" customHeight="1">
      <c r="A201" s="39"/>
      <c r="B201" s="40"/>
      <c r="C201" s="40"/>
      <c r="D201" s="1"/>
      <c r="E201" s="1"/>
      <c r="F201" s="1"/>
      <c r="G201" s="1"/>
      <c r="H201" s="1"/>
      <c r="I201" s="1"/>
      <c r="J201" s="1"/>
      <c r="K201" s="1"/>
      <c r="L201" s="3"/>
      <c r="M201" s="3"/>
      <c r="N201" s="3"/>
      <c r="O201" s="3"/>
      <c r="P201" s="3"/>
      <c r="Q201" s="3"/>
      <c r="R201" s="3"/>
      <c r="S201" s="3"/>
      <c r="T201" s="3"/>
      <c r="U201" s="3"/>
      <c r="V201" s="3"/>
      <c r="W201" s="3"/>
      <c r="X201" s="3"/>
      <c r="Y201" s="3"/>
      <c r="Z201" s="3"/>
      <c r="AA201" s="3"/>
      <c r="AB201" s="3"/>
      <c r="AC201" s="3"/>
      <c r="AD201" s="3"/>
      <c r="AE201" s="3"/>
    </row>
    <row r="202" spans="1:31" ht="15.75" customHeight="1">
      <c r="A202" s="39"/>
      <c r="B202" s="40"/>
      <c r="C202" s="40"/>
      <c r="D202" s="1"/>
      <c r="E202" s="1"/>
      <c r="F202" s="1"/>
      <c r="G202" s="1"/>
      <c r="H202" s="1"/>
      <c r="I202" s="1"/>
      <c r="J202" s="1"/>
      <c r="K202" s="1"/>
      <c r="L202" s="3"/>
      <c r="M202" s="3"/>
      <c r="N202" s="3"/>
      <c r="O202" s="3"/>
      <c r="P202" s="3"/>
      <c r="Q202" s="3"/>
      <c r="R202" s="3"/>
      <c r="S202" s="3"/>
      <c r="T202" s="3"/>
      <c r="U202" s="3"/>
      <c r="V202" s="3"/>
      <c r="W202" s="3"/>
      <c r="X202" s="3"/>
      <c r="Y202" s="3"/>
      <c r="Z202" s="3"/>
      <c r="AA202" s="3"/>
      <c r="AB202" s="3"/>
      <c r="AC202" s="3"/>
      <c r="AD202" s="3"/>
      <c r="AE202" s="3"/>
    </row>
    <row r="203" spans="1:31" ht="15.75" customHeight="1">
      <c r="A203" s="39"/>
      <c r="B203" s="40"/>
      <c r="C203" s="40"/>
      <c r="D203" s="1"/>
      <c r="E203" s="1"/>
      <c r="F203" s="1"/>
      <c r="G203" s="1"/>
      <c r="H203" s="1"/>
      <c r="I203" s="1"/>
      <c r="J203" s="1"/>
      <c r="K203" s="1"/>
      <c r="L203" s="3"/>
      <c r="M203" s="3"/>
      <c r="N203" s="3"/>
      <c r="O203" s="3"/>
      <c r="P203" s="3"/>
      <c r="Q203" s="3"/>
      <c r="R203" s="3"/>
      <c r="S203" s="3"/>
      <c r="T203" s="3"/>
      <c r="U203" s="3"/>
      <c r="V203" s="3"/>
      <c r="W203" s="3"/>
      <c r="X203" s="3"/>
      <c r="Y203" s="3"/>
      <c r="Z203" s="3"/>
      <c r="AA203" s="3"/>
      <c r="AB203" s="3"/>
      <c r="AC203" s="3"/>
      <c r="AD203" s="3"/>
      <c r="AE203" s="3"/>
    </row>
    <row r="204" spans="1:31" ht="15.75" customHeight="1">
      <c r="A204" s="39"/>
      <c r="B204" s="40"/>
      <c r="C204" s="40"/>
      <c r="D204" s="1"/>
      <c r="E204" s="1"/>
      <c r="F204" s="1"/>
      <c r="G204" s="1"/>
      <c r="H204" s="1"/>
      <c r="I204" s="1"/>
      <c r="J204" s="1"/>
      <c r="K204" s="1"/>
      <c r="L204" s="3"/>
      <c r="M204" s="3"/>
      <c r="N204" s="3"/>
      <c r="O204" s="3"/>
      <c r="P204" s="3"/>
      <c r="Q204" s="3"/>
      <c r="R204" s="3"/>
      <c r="S204" s="3"/>
      <c r="T204" s="3"/>
      <c r="U204" s="3"/>
      <c r="V204" s="3"/>
      <c r="W204" s="3"/>
      <c r="X204" s="3"/>
      <c r="Y204" s="3"/>
      <c r="Z204" s="3"/>
      <c r="AA204" s="3"/>
      <c r="AB204" s="3"/>
      <c r="AC204" s="3"/>
      <c r="AD204" s="3"/>
      <c r="AE204" s="3"/>
    </row>
    <row r="205" spans="1:31" ht="15.75" customHeight="1">
      <c r="A205" s="39"/>
      <c r="B205" s="40"/>
      <c r="C205" s="40"/>
      <c r="D205" s="1"/>
      <c r="E205" s="1"/>
      <c r="F205" s="1"/>
      <c r="G205" s="1"/>
      <c r="H205" s="1"/>
      <c r="I205" s="1"/>
      <c r="J205" s="1"/>
      <c r="K205" s="1"/>
      <c r="L205" s="3"/>
      <c r="M205" s="3"/>
      <c r="N205" s="3"/>
      <c r="O205" s="3"/>
      <c r="P205" s="3"/>
      <c r="Q205" s="3"/>
      <c r="R205" s="3"/>
      <c r="S205" s="3"/>
      <c r="T205" s="3"/>
      <c r="U205" s="3"/>
      <c r="V205" s="3"/>
      <c r="W205" s="3"/>
      <c r="X205" s="3"/>
      <c r="Y205" s="3"/>
      <c r="Z205" s="3"/>
      <c r="AA205" s="3"/>
      <c r="AB205" s="3"/>
      <c r="AC205" s="3"/>
      <c r="AD205" s="3"/>
      <c r="AE205" s="3"/>
    </row>
    <row r="206" spans="1:31" ht="15.75" customHeight="1">
      <c r="A206" s="39"/>
      <c r="B206" s="40"/>
      <c r="C206" s="40"/>
      <c r="D206" s="1"/>
      <c r="E206" s="1"/>
      <c r="F206" s="1"/>
      <c r="G206" s="1"/>
      <c r="H206" s="1"/>
      <c r="I206" s="1"/>
      <c r="J206" s="1"/>
      <c r="K206" s="1"/>
      <c r="L206" s="3"/>
      <c r="M206" s="3"/>
      <c r="N206" s="3"/>
      <c r="O206" s="3"/>
      <c r="P206" s="3"/>
      <c r="Q206" s="3"/>
      <c r="R206" s="3"/>
      <c r="S206" s="3"/>
      <c r="T206" s="3"/>
      <c r="U206" s="3"/>
      <c r="V206" s="3"/>
      <c r="W206" s="3"/>
      <c r="X206" s="3"/>
      <c r="Y206" s="3"/>
      <c r="Z206" s="3"/>
      <c r="AA206" s="3"/>
      <c r="AB206" s="3"/>
      <c r="AC206" s="3"/>
      <c r="AD206" s="3"/>
      <c r="AE206" s="3"/>
    </row>
    <row r="207" spans="1:31" ht="15.75" customHeight="1">
      <c r="A207" s="39"/>
      <c r="B207" s="40"/>
      <c r="C207" s="40"/>
      <c r="D207" s="1"/>
      <c r="E207" s="1"/>
      <c r="F207" s="1"/>
      <c r="G207" s="1"/>
      <c r="H207" s="1"/>
      <c r="I207" s="1"/>
      <c r="J207" s="1"/>
      <c r="K207" s="1"/>
      <c r="L207" s="3"/>
      <c r="M207" s="3"/>
      <c r="N207" s="3"/>
      <c r="O207" s="3"/>
      <c r="P207" s="3"/>
      <c r="Q207" s="3"/>
      <c r="R207" s="3"/>
      <c r="S207" s="3"/>
      <c r="T207" s="3"/>
      <c r="U207" s="3"/>
      <c r="V207" s="3"/>
      <c r="W207" s="3"/>
      <c r="X207" s="3"/>
      <c r="Y207" s="3"/>
      <c r="Z207" s="3"/>
      <c r="AA207" s="3"/>
      <c r="AB207" s="3"/>
      <c r="AC207" s="3"/>
      <c r="AD207" s="3"/>
      <c r="AE207" s="3"/>
    </row>
    <row r="208" spans="1:31" ht="15.75" customHeight="1">
      <c r="A208" s="39"/>
      <c r="B208" s="40"/>
      <c r="C208" s="40"/>
      <c r="D208" s="1"/>
      <c r="E208" s="1"/>
      <c r="F208" s="1"/>
      <c r="G208" s="1"/>
      <c r="H208" s="1"/>
      <c r="I208" s="1"/>
      <c r="J208" s="1"/>
      <c r="K208" s="1"/>
      <c r="L208" s="3"/>
      <c r="M208" s="3"/>
      <c r="N208" s="3"/>
      <c r="O208" s="3"/>
      <c r="P208" s="3"/>
      <c r="Q208" s="3"/>
      <c r="R208" s="3"/>
      <c r="S208" s="3"/>
      <c r="T208" s="3"/>
      <c r="U208" s="3"/>
      <c r="V208" s="3"/>
      <c r="W208" s="3"/>
      <c r="X208" s="3"/>
      <c r="Y208" s="3"/>
      <c r="Z208" s="3"/>
      <c r="AA208" s="3"/>
      <c r="AB208" s="3"/>
      <c r="AC208" s="3"/>
      <c r="AD208" s="3"/>
      <c r="AE208" s="3"/>
    </row>
    <row r="209" spans="1:31" ht="15.75" customHeight="1">
      <c r="A209" s="39"/>
      <c r="B209" s="40"/>
      <c r="C209" s="40"/>
      <c r="D209" s="1"/>
      <c r="E209" s="1"/>
      <c r="F209" s="1"/>
      <c r="G209" s="1"/>
      <c r="H209" s="1"/>
      <c r="I209" s="1"/>
      <c r="J209" s="1"/>
      <c r="K209" s="1"/>
      <c r="L209" s="3"/>
      <c r="M209" s="3"/>
      <c r="N209" s="3"/>
      <c r="O209" s="3"/>
      <c r="P209" s="3"/>
      <c r="Q209" s="3"/>
      <c r="R209" s="3"/>
      <c r="S209" s="3"/>
      <c r="T209" s="3"/>
      <c r="U209" s="3"/>
      <c r="V209" s="3"/>
      <c r="W209" s="3"/>
      <c r="X209" s="3"/>
      <c r="Y209" s="3"/>
      <c r="Z209" s="3"/>
      <c r="AA209" s="3"/>
      <c r="AB209" s="3"/>
      <c r="AC209" s="3"/>
      <c r="AD209" s="3"/>
      <c r="AE209" s="3"/>
    </row>
    <row r="210" spans="1:31" ht="15.75" customHeight="1">
      <c r="A210" s="39"/>
      <c r="B210" s="40"/>
      <c r="C210" s="40"/>
      <c r="D210" s="1"/>
      <c r="E210" s="1"/>
      <c r="F210" s="1"/>
      <c r="G210" s="1"/>
      <c r="H210" s="1"/>
      <c r="I210" s="1"/>
      <c r="J210" s="1"/>
      <c r="K210" s="1"/>
      <c r="L210" s="3"/>
      <c r="M210" s="3"/>
      <c r="N210" s="3"/>
      <c r="O210" s="3"/>
      <c r="P210" s="3"/>
      <c r="Q210" s="3"/>
      <c r="R210" s="3"/>
      <c r="S210" s="3"/>
      <c r="T210" s="3"/>
      <c r="U210" s="3"/>
      <c r="V210" s="3"/>
      <c r="W210" s="3"/>
      <c r="X210" s="3"/>
      <c r="Y210" s="3"/>
      <c r="Z210" s="3"/>
      <c r="AA210" s="3"/>
      <c r="AB210" s="3"/>
      <c r="AC210" s="3"/>
      <c r="AD210" s="3"/>
      <c r="AE210" s="3"/>
    </row>
    <row r="211" spans="1:31" ht="15.75" customHeight="1">
      <c r="A211" s="39"/>
      <c r="B211" s="40"/>
      <c r="C211" s="40"/>
      <c r="D211" s="1"/>
      <c r="E211" s="1"/>
      <c r="F211" s="1"/>
      <c r="G211" s="1"/>
      <c r="H211" s="1"/>
      <c r="I211" s="1"/>
      <c r="J211" s="1"/>
      <c r="K211" s="1"/>
      <c r="L211" s="3"/>
      <c r="M211" s="3"/>
      <c r="N211" s="3"/>
      <c r="O211" s="3"/>
      <c r="P211" s="3"/>
      <c r="Q211" s="3"/>
      <c r="R211" s="3"/>
      <c r="S211" s="3"/>
      <c r="T211" s="3"/>
      <c r="U211" s="3"/>
      <c r="V211" s="3"/>
      <c r="W211" s="3"/>
      <c r="X211" s="3"/>
      <c r="Y211" s="3"/>
      <c r="Z211" s="3"/>
      <c r="AA211" s="3"/>
      <c r="AB211" s="3"/>
      <c r="AC211" s="3"/>
      <c r="AD211" s="3"/>
      <c r="AE211" s="3"/>
    </row>
    <row r="212" spans="1:31" ht="15.75" customHeight="1">
      <c r="A212" s="39"/>
      <c r="B212" s="40"/>
      <c r="C212" s="40"/>
      <c r="D212" s="1"/>
      <c r="E212" s="1"/>
      <c r="F212" s="1"/>
      <c r="G212" s="1"/>
      <c r="H212" s="1"/>
      <c r="I212" s="1"/>
      <c r="J212" s="1"/>
      <c r="K212" s="1"/>
      <c r="L212" s="3"/>
      <c r="M212" s="3"/>
      <c r="N212" s="3"/>
      <c r="O212" s="3"/>
      <c r="P212" s="3"/>
      <c r="Q212" s="3"/>
      <c r="R212" s="3"/>
      <c r="S212" s="3"/>
      <c r="T212" s="3"/>
      <c r="U212" s="3"/>
      <c r="V212" s="3"/>
      <c r="W212" s="3"/>
      <c r="X212" s="3"/>
      <c r="Y212" s="3"/>
      <c r="Z212" s="3"/>
      <c r="AA212" s="3"/>
      <c r="AB212" s="3"/>
      <c r="AC212" s="3"/>
      <c r="AD212" s="3"/>
      <c r="AE212" s="3"/>
    </row>
    <row r="213" spans="1:31" ht="15.75" customHeight="1">
      <c r="A213" s="39"/>
      <c r="B213" s="40"/>
      <c r="C213" s="40"/>
      <c r="D213" s="1"/>
      <c r="E213" s="1"/>
      <c r="F213" s="1"/>
      <c r="G213" s="1"/>
      <c r="H213" s="1"/>
      <c r="I213" s="1"/>
      <c r="J213" s="1"/>
      <c r="K213" s="1"/>
      <c r="L213" s="3"/>
      <c r="M213" s="3"/>
      <c r="N213" s="3"/>
      <c r="O213" s="3"/>
      <c r="P213" s="3"/>
      <c r="Q213" s="3"/>
      <c r="R213" s="3"/>
      <c r="S213" s="3"/>
      <c r="T213" s="3"/>
      <c r="U213" s="3"/>
      <c r="V213" s="3"/>
      <c r="W213" s="3"/>
      <c r="X213" s="3"/>
      <c r="Y213" s="3"/>
      <c r="Z213" s="3"/>
      <c r="AA213" s="3"/>
      <c r="AB213" s="3"/>
      <c r="AC213" s="3"/>
      <c r="AD213" s="3"/>
      <c r="AE213" s="3"/>
    </row>
    <row r="214" spans="1:31" ht="15.75" customHeight="1">
      <c r="A214" s="39"/>
      <c r="B214" s="40"/>
      <c r="C214" s="40"/>
      <c r="D214" s="1"/>
      <c r="E214" s="1"/>
      <c r="F214" s="1"/>
      <c r="G214" s="1"/>
      <c r="H214" s="1"/>
      <c r="I214" s="1"/>
      <c r="J214" s="1"/>
      <c r="K214" s="1"/>
      <c r="L214" s="3"/>
      <c r="M214" s="3"/>
      <c r="N214" s="3"/>
      <c r="O214" s="3"/>
      <c r="P214" s="3"/>
      <c r="Q214" s="3"/>
      <c r="R214" s="3"/>
      <c r="S214" s="3"/>
      <c r="T214" s="3"/>
      <c r="U214" s="3"/>
      <c r="V214" s="3"/>
      <c r="W214" s="3"/>
      <c r="X214" s="3"/>
      <c r="Y214" s="3"/>
      <c r="Z214" s="3"/>
      <c r="AA214" s="3"/>
      <c r="AB214" s="3"/>
      <c r="AC214" s="3"/>
      <c r="AD214" s="3"/>
      <c r="AE214" s="3"/>
    </row>
    <row r="215" spans="1:31" ht="15.75" customHeight="1">
      <c r="A215" s="39"/>
      <c r="B215" s="40"/>
      <c r="C215" s="40"/>
      <c r="D215" s="1"/>
      <c r="E215" s="1"/>
      <c r="F215" s="1"/>
      <c r="G215" s="1"/>
      <c r="H215" s="1"/>
      <c r="I215" s="1"/>
      <c r="J215" s="1"/>
      <c r="K215" s="1"/>
      <c r="L215" s="3"/>
      <c r="M215" s="3"/>
      <c r="N215" s="3"/>
      <c r="O215" s="3"/>
      <c r="P215" s="3"/>
      <c r="Q215" s="3"/>
      <c r="R215" s="3"/>
      <c r="S215" s="3"/>
      <c r="T215" s="3"/>
      <c r="U215" s="3"/>
      <c r="V215" s="3"/>
      <c r="W215" s="3"/>
      <c r="X215" s="3"/>
      <c r="Y215" s="3"/>
      <c r="Z215" s="3"/>
      <c r="AA215" s="3"/>
      <c r="AB215" s="3"/>
      <c r="AC215" s="3"/>
      <c r="AD215" s="3"/>
      <c r="AE215" s="3"/>
    </row>
    <row r="216" spans="1:31" ht="15.75" customHeight="1">
      <c r="A216" s="39"/>
      <c r="B216" s="40"/>
      <c r="C216" s="40"/>
      <c r="D216" s="1"/>
      <c r="E216" s="1"/>
      <c r="F216" s="1"/>
      <c r="G216" s="1"/>
      <c r="H216" s="1"/>
      <c r="I216" s="1"/>
      <c r="J216" s="1"/>
      <c r="K216" s="1"/>
      <c r="L216" s="3"/>
      <c r="M216" s="3"/>
      <c r="N216" s="3"/>
      <c r="O216" s="3"/>
      <c r="P216" s="3"/>
      <c r="Q216" s="3"/>
      <c r="R216" s="3"/>
      <c r="S216" s="3"/>
      <c r="T216" s="3"/>
      <c r="U216" s="3"/>
      <c r="V216" s="3"/>
      <c r="W216" s="3"/>
      <c r="X216" s="3"/>
      <c r="Y216" s="3"/>
      <c r="Z216" s="3"/>
      <c r="AA216" s="3"/>
      <c r="AB216" s="3"/>
      <c r="AC216" s="3"/>
      <c r="AD216" s="3"/>
      <c r="AE216" s="3"/>
    </row>
    <row r="217" spans="1:31" ht="15.75" customHeight="1">
      <c r="A217" s="39"/>
      <c r="B217" s="40"/>
      <c r="C217" s="40"/>
      <c r="D217" s="1"/>
      <c r="E217" s="1"/>
      <c r="F217" s="1"/>
      <c r="G217" s="1"/>
      <c r="H217" s="1"/>
      <c r="I217" s="1"/>
      <c r="J217" s="1"/>
      <c r="K217" s="1"/>
      <c r="L217" s="3"/>
      <c r="M217" s="3"/>
      <c r="N217" s="3"/>
      <c r="O217" s="3"/>
      <c r="P217" s="3"/>
      <c r="Q217" s="3"/>
      <c r="R217" s="3"/>
      <c r="S217" s="3"/>
      <c r="T217" s="3"/>
      <c r="U217" s="3"/>
      <c r="V217" s="3"/>
      <c r="W217" s="3"/>
      <c r="X217" s="3"/>
      <c r="Y217" s="3"/>
      <c r="Z217" s="3"/>
      <c r="AA217" s="3"/>
      <c r="AB217" s="3"/>
      <c r="AC217" s="3"/>
      <c r="AD217" s="3"/>
      <c r="AE217" s="3"/>
    </row>
    <row r="218" spans="1:31" ht="15.75" customHeight="1">
      <c r="A218" s="39"/>
      <c r="B218" s="40"/>
      <c r="C218" s="40"/>
      <c r="D218" s="1"/>
      <c r="E218" s="1"/>
      <c r="F218" s="1"/>
      <c r="G218" s="1"/>
      <c r="H218" s="1"/>
      <c r="I218" s="1"/>
      <c r="J218" s="1"/>
      <c r="K218" s="1"/>
      <c r="L218" s="3"/>
      <c r="M218" s="3"/>
      <c r="N218" s="3"/>
      <c r="O218" s="3"/>
      <c r="P218" s="3"/>
      <c r="Q218" s="3"/>
      <c r="R218" s="3"/>
      <c r="S218" s="3"/>
      <c r="T218" s="3"/>
      <c r="U218" s="3"/>
      <c r="V218" s="3"/>
      <c r="W218" s="3"/>
      <c r="X218" s="3"/>
      <c r="Y218" s="3"/>
      <c r="Z218" s="3"/>
      <c r="AA218" s="3"/>
      <c r="AB218" s="3"/>
      <c r="AC218" s="3"/>
      <c r="AD218" s="3"/>
      <c r="AE218" s="3"/>
    </row>
    <row r="219" spans="1:31" ht="15.75" customHeight="1">
      <c r="A219" s="39"/>
      <c r="B219" s="40"/>
      <c r="C219" s="40"/>
      <c r="D219" s="1"/>
      <c r="E219" s="1"/>
      <c r="F219" s="1"/>
      <c r="G219" s="1"/>
      <c r="H219" s="1"/>
      <c r="I219" s="1"/>
      <c r="J219" s="1"/>
      <c r="K219" s="1"/>
      <c r="L219" s="3"/>
      <c r="M219" s="3"/>
      <c r="N219" s="3"/>
      <c r="O219" s="3"/>
      <c r="P219" s="3"/>
      <c r="Q219" s="3"/>
      <c r="R219" s="3"/>
      <c r="S219" s="3"/>
      <c r="T219" s="3"/>
      <c r="U219" s="3"/>
      <c r="V219" s="3"/>
      <c r="W219" s="3"/>
      <c r="X219" s="3"/>
      <c r="Y219" s="3"/>
      <c r="Z219" s="3"/>
      <c r="AA219" s="3"/>
      <c r="AB219" s="3"/>
      <c r="AC219" s="3"/>
      <c r="AD219" s="3"/>
      <c r="AE219" s="3"/>
    </row>
    <row r="220" spans="1:31" ht="15.75" customHeight="1">
      <c r="A220" s="39"/>
      <c r="B220" s="40"/>
      <c r="C220" s="40"/>
      <c r="D220" s="1"/>
      <c r="E220" s="1"/>
      <c r="F220" s="1"/>
      <c r="G220" s="1"/>
      <c r="H220" s="1"/>
      <c r="I220" s="1"/>
      <c r="J220" s="1"/>
      <c r="K220" s="1"/>
      <c r="L220" s="3"/>
      <c r="M220" s="3"/>
      <c r="N220" s="3"/>
      <c r="O220" s="3"/>
      <c r="P220" s="3"/>
      <c r="Q220" s="3"/>
      <c r="R220" s="3"/>
      <c r="S220" s="3"/>
      <c r="T220" s="3"/>
      <c r="U220" s="3"/>
      <c r="V220" s="3"/>
      <c r="W220" s="3"/>
      <c r="X220" s="3"/>
      <c r="Y220" s="3"/>
      <c r="Z220" s="3"/>
      <c r="AA220" s="3"/>
      <c r="AB220" s="3"/>
      <c r="AC220" s="3"/>
      <c r="AD220" s="3"/>
      <c r="AE220" s="3"/>
    </row>
    <row r="221" spans="1:31" ht="15.75" customHeight="1">
      <c r="A221" s="39"/>
      <c r="B221" s="40"/>
      <c r="C221" s="40"/>
      <c r="D221" s="1"/>
      <c r="E221" s="1"/>
      <c r="F221" s="1"/>
      <c r="G221" s="1"/>
      <c r="H221" s="1"/>
      <c r="I221" s="1"/>
      <c r="J221" s="1"/>
      <c r="K221" s="1"/>
      <c r="L221" s="3"/>
      <c r="M221" s="3"/>
      <c r="N221" s="3"/>
      <c r="O221" s="3"/>
      <c r="P221" s="3"/>
      <c r="Q221" s="3"/>
      <c r="R221" s="3"/>
      <c r="S221" s="3"/>
      <c r="T221" s="3"/>
      <c r="U221" s="3"/>
      <c r="V221" s="3"/>
      <c r="W221" s="3"/>
      <c r="X221" s="3"/>
      <c r="Y221" s="3"/>
      <c r="Z221" s="3"/>
      <c r="AA221" s="3"/>
      <c r="AB221" s="3"/>
      <c r="AC221" s="3"/>
      <c r="AD221" s="3"/>
      <c r="AE221" s="3"/>
    </row>
    <row r="222" spans="1:31" ht="15.75" customHeight="1">
      <c r="A222" s="39"/>
      <c r="B222" s="40"/>
      <c r="C222" s="40"/>
      <c r="D222" s="1"/>
      <c r="E222" s="1"/>
      <c r="F222" s="1"/>
      <c r="G222" s="1"/>
      <c r="H222" s="1"/>
      <c r="I222" s="1"/>
      <c r="J222" s="1"/>
      <c r="K222" s="1"/>
      <c r="L222" s="3"/>
      <c r="M222" s="3"/>
      <c r="N222" s="3"/>
      <c r="O222" s="3"/>
      <c r="P222" s="3"/>
      <c r="Q222" s="3"/>
      <c r="R222" s="3"/>
      <c r="S222" s="3"/>
      <c r="T222" s="3"/>
      <c r="U222" s="3"/>
      <c r="V222" s="3"/>
      <c r="W222" s="3"/>
      <c r="X222" s="3"/>
      <c r="Y222" s="3"/>
      <c r="Z222" s="3"/>
      <c r="AA222" s="3"/>
      <c r="AB222" s="3"/>
      <c r="AC222" s="3"/>
      <c r="AD222" s="3"/>
      <c r="AE222" s="3"/>
    </row>
    <row r="223" spans="1:31" ht="15.75" customHeight="1">
      <c r="A223" s="39"/>
      <c r="B223" s="40"/>
      <c r="C223" s="40"/>
      <c r="D223" s="1"/>
      <c r="E223" s="1"/>
      <c r="F223" s="1"/>
      <c r="G223" s="1"/>
      <c r="H223" s="1"/>
      <c r="I223" s="1"/>
      <c r="J223" s="1"/>
      <c r="K223" s="1"/>
      <c r="L223" s="3"/>
      <c r="M223" s="3"/>
      <c r="N223" s="3"/>
      <c r="O223" s="3"/>
      <c r="P223" s="3"/>
      <c r="Q223" s="3"/>
      <c r="R223" s="3"/>
      <c r="S223" s="3"/>
      <c r="T223" s="3"/>
      <c r="U223" s="3"/>
      <c r="V223" s="3"/>
      <c r="W223" s="3"/>
      <c r="X223" s="3"/>
      <c r="Y223" s="3"/>
      <c r="Z223" s="3"/>
      <c r="AA223" s="3"/>
      <c r="AB223" s="3"/>
      <c r="AC223" s="3"/>
      <c r="AD223" s="3"/>
      <c r="AE223" s="3"/>
    </row>
    <row r="224" spans="1:31" ht="15.75" customHeight="1">
      <c r="A224" s="39"/>
      <c r="B224" s="40"/>
      <c r="C224" s="40"/>
      <c r="D224" s="1"/>
      <c r="E224" s="1"/>
      <c r="F224" s="1"/>
      <c r="G224" s="1"/>
      <c r="H224" s="1"/>
      <c r="I224" s="1"/>
      <c r="J224" s="1"/>
      <c r="K224" s="1"/>
      <c r="L224" s="3"/>
      <c r="M224" s="3"/>
      <c r="N224" s="3"/>
      <c r="O224" s="3"/>
      <c r="P224" s="3"/>
      <c r="Q224" s="3"/>
      <c r="R224" s="3"/>
      <c r="S224" s="3"/>
      <c r="T224" s="3"/>
      <c r="U224" s="3"/>
      <c r="V224" s="3"/>
      <c r="W224" s="3"/>
      <c r="X224" s="3"/>
      <c r="Y224" s="3"/>
      <c r="Z224" s="3"/>
      <c r="AA224" s="3"/>
      <c r="AB224" s="3"/>
      <c r="AC224" s="3"/>
      <c r="AD224" s="3"/>
      <c r="AE224" s="3"/>
    </row>
    <row r="225" spans="1:31" ht="15.75" customHeight="1">
      <c r="A225" s="39"/>
      <c r="B225" s="40"/>
      <c r="C225" s="40"/>
      <c r="D225" s="1"/>
      <c r="E225" s="1"/>
      <c r="F225" s="1"/>
      <c r="G225" s="1"/>
      <c r="H225" s="1"/>
      <c r="I225" s="1"/>
      <c r="J225" s="1"/>
      <c r="K225" s="1"/>
      <c r="L225" s="3"/>
      <c r="M225" s="3"/>
      <c r="N225" s="3"/>
      <c r="O225" s="3"/>
      <c r="P225" s="3"/>
      <c r="Q225" s="3"/>
      <c r="R225" s="3"/>
      <c r="S225" s="3"/>
      <c r="T225" s="3"/>
      <c r="U225" s="3"/>
      <c r="V225" s="3"/>
      <c r="W225" s="3"/>
      <c r="X225" s="3"/>
      <c r="Y225" s="3"/>
      <c r="Z225" s="3"/>
      <c r="AA225" s="3"/>
      <c r="AB225" s="3"/>
      <c r="AC225" s="3"/>
      <c r="AD225" s="3"/>
      <c r="AE225" s="3"/>
    </row>
    <row r="226" spans="1:31" ht="15.75" customHeight="1">
      <c r="A226" s="39"/>
      <c r="B226" s="40"/>
      <c r="C226" s="40"/>
      <c r="D226" s="1"/>
      <c r="E226" s="1"/>
      <c r="F226" s="1"/>
      <c r="G226" s="1"/>
      <c r="H226" s="1"/>
      <c r="I226" s="1"/>
      <c r="J226" s="1"/>
      <c r="K226" s="1"/>
      <c r="L226" s="3"/>
      <c r="M226" s="3"/>
      <c r="N226" s="3"/>
      <c r="O226" s="3"/>
      <c r="P226" s="3"/>
      <c r="Q226" s="3"/>
      <c r="R226" s="3"/>
      <c r="S226" s="3"/>
      <c r="T226" s="3"/>
      <c r="U226" s="3"/>
      <c r="V226" s="3"/>
      <c r="W226" s="3"/>
      <c r="X226" s="3"/>
      <c r="Y226" s="3"/>
      <c r="Z226" s="3"/>
      <c r="AA226" s="3"/>
      <c r="AB226" s="3"/>
      <c r="AC226" s="3"/>
      <c r="AD226" s="3"/>
      <c r="AE226" s="3"/>
    </row>
    <row r="227" spans="1:31" ht="15.75" customHeight="1">
      <c r="A227" s="39"/>
      <c r="B227" s="40"/>
      <c r="C227" s="40"/>
      <c r="D227" s="1"/>
      <c r="E227" s="1"/>
      <c r="F227" s="1"/>
      <c r="G227" s="1"/>
      <c r="H227" s="1"/>
      <c r="I227" s="1"/>
      <c r="J227" s="1"/>
      <c r="K227" s="1"/>
      <c r="L227" s="3"/>
      <c r="M227" s="3"/>
      <c r="N227" s="3"/>
      <c r="O227" s="3"/>
      <c r="P227" s="3"/>
      <c r="Q227" s="3"/>
      <c r="R227" s="3"/>
      <c r="S227" s="3"/>
      <c r="T227" s="3"/>
      <c r="U227" s="3"/>
      <c r="V227" s="3"/>
      <c r="W227" s="3"/>
      <c r="X227" s="3"/>
      <c r="Y227" s="3"/>
      <c r="Z227" s="3"/>
      <c r="AA227" s="3"/>
      <c r="AB227" s="3"/>
      <c r="AC227" s="3"/>
      <c r="AD227" s="3"/>
      <c r="AE227" s="3"/>
    </row>
    <row r="228" spans="1:31" ht="15.75" customHeight="1">
      <c r="A228" s="39"/>
      <c r="B228" s="40"/>
      <c r="C228" s="40"/>
      <c r="D228" s="1"/>
      <c r="E228" s="1"/>
      <c r="F228" s="1"/>
      <c r="G228" s="1"/>
      <c r="H228" s="1"/>
      <c r="I228" s="1"/>
      <c r="J228" s="1"/>
      <c r="K228" s="1"/>
      <c r="L228" s="3"/>
      <c r="M228" s="3"/>
      <c r="N228" s="3"/>
      <c r="O228" s="3"/>
      <c r="P228" s="3"/>
      <c r="Q228" s="3"/>
      <c r="R228" s="3"/>
      <c r="S228" s="3"/>
      <c r="T228" s="3"/>
      <c r="U228" s="3"/>
      <c r="V228" s="3"/>
      <c r="W228" s="3"/>
      <c r="X228" s="3"/>
      <c r="Y228" s="3"/>
      <c r="Z228" s="3"/>
      <c r="AA228" s="3"/>
      <c r="AB228" s="3"/>
      <c r="AC228" s="3"/>
      <c r="AD228" s="3"/>
      <c r="AE228" s="3"/>
    </row>
    <row r="229" spans="1:31" ht="15.75" customHeight="1">
      <c r="A229" s="39"/>
      <c r="B229" s="40"/>
      <c r="C229" s="40"/>
      <c r="D229" s="1"/>
      <c r="E229" s="1"/>
      <c r="F229" s="1"/>
      <c r="G229" s="1"/>
      <c r="H229" s="1"/>
      <c r="I229" s="1"/>
      <c r="J229" s="1"/>
      <c r="K229" s="1"/>
      <c r="L229" s="3"/>
      <c r="M229" s="3"/>
      <c r="N229" s="3"/>
      <c r="O229" s="3"/>
      <c r="P229" s="3"/>
      <c r="Q229" s="3"/>
      <c r="R229" s="3"/>
      <c r="S229" s="3"/>
      <c r="T229" s="3"/>
      <c r="U229" s="3"/>
      <c r="V229" s="3"/>
      <c r="W229" s="3"/>
      <c r="X229" s="3"/>
      <c r="Y229" s="3"/>
      <c r="Z229" s="3"/>
      <c r="AA229" s="3"/>
      <c r="AB229" s="3"/>
      <c r="AC229" s="3"/>
      <c r="AD229" s="3"/>
      <c r="AE229" s="3"/>
    </row>
    <row r="230" spans="1:31" ht="15.75" customHeight="1">
      <c r="A230" s="39"/>
      <c r="B230" s="40"/>
      <c r="C230" s="40"/>
      <c r="D230" s="1"/>
      <c r="E230" s="1"/>
      <c r="F230" s="1"/>
      <c r="G230" s="1"/>
      <c r="H230" s="1"/>
      <c r="I230" s="1"/>
      <c r="J230" s="1"/>
      <c r="K230" s="1"/>
      <c r="L230" s="3"/>
      <c r="M230" s="3"/>
      <c r="N230" s="3"/>
      <c r="O230" s="3"/>
      <c r="P230" s="3"/>
      <c r="Q230" s="3"/>
      <c r="R230" s="3"/>
      <c r="S230" s="3"/>
      <c r="T230" s="3"/>
      <c r="U230" s="3"/>
      <c r="V230" s="3"/>
      <c r="W230" s="3"/>
      <c r="X230" s="3"/>
      <c r="Y230" s="3"/>
      <c r="Z230" s="3"/>
      <c r="AA230" s="3"/>
      <c r="AB230" s="3"/>
      <c r="AC230" s="3"/>
      <c r="AD230" s="3"/>
      <c r="AE230" s="3"/>
    </row>
    <row r="231" spans="1:31" ht="15.75" customHeight="1">
      <c r="A231" s="39"/>
      <c r="B231" s="40"/>
      <c r="C231" s="40"/>
      <c r="D231" s="1"/>
      <c r="E231" s="1"/>
      <c r="F231" s="1"/>
      <c r="G231" s="1"/>
      <c r="H231" s="1"/>
      <c r="I231" s="1"/>
      <c r="J231" s="1"/>
      <c r="K231" s="1"/>
      <c r="L231" s="3"/>
      <c r="M231" s="3"/>
      <c r="N231" s="3"/>
      <c r="O231" s="3"/>
      <c r="P231" s="3"/>
      <c r="Q231" s="3"/>
      <c r="R231" s="3"/>
      <c r="S231" s="3"/>
      <c r="T231" s="3"/>
      <c r="U231" s="3"/>
      <c r="V231" s="3"/>
      <c r="W231" s="3"/>
      <c r="X231" s="3"/>
      <c r="Y231" s="3"/>
      <c r="Z231" s="3"/>
      <c r="AA231" s="3"/>
      <c r="AB231" s="3"/>
      <c r="AC231" s="3"/>
      <c r="AD231" s="3"/>
      <c r="AE231" s="3"/>
    </row>
    <row r="232" spans="1:31" ht="15.75" customHeight="1">
      <c r="A232" s="39"/>
      <c r="B232" s="40"/>
      <c r="C232" s="40"/>
      <c r="D232" s="1"/>
      <c r="E232" s="1"/>
      <c r="F232" s="1"/>
      <c r="G232" s="1"/>
      <c r="H232" s="1"/>
      <c r="I232" s="1"/>
      <c r="J232" s="1"/>
      <c r="K232" s="1"/>
      <c r="L232" s="3"/>
      <c r="M232" s="3"/>
      <c r="N232" s="3"/>
      <c r="O232" s="3"/>
      <c r="P232" s="3"/>
      <c r="Q232" s="3"/>
      <c r="R232" s="3"/>
      <c r="S232" s="3"/>
      <c r="T232" s="3"/>
      <c r="U232" s="3"/>
      <c r="V232" s="3"/>
      <c r="W232" s="3"/>
      <c r="X232" s="3"/>
      <c r="Y232" s="3"/>
      <c r="Z232" s="3"/>
      <c r="AA232" s="3"/>
      <c r="AB232" s="3"/>
      <c r="AC232" s="3"/>
      <c r="AD232" s="3"/>
      <c r="AE232" s="3"/>
    </row>
    <row r="233" spans="1:31" ht="15.75" customHeight="1">
      <c r="A233" s="39"/>
      <c r="B233" s="40"/>
      <c r="C233" s="40"/>
      <c r="D233" s="1"/>
      <c r="E233" s="1"/>
      <c r="F233" s="1"/>
      <c r="G233" s="1"/>
      <c r="H233" s="1"/>
      <c r="I233" s="1"/>
      <c r="J233" s="1"/>
      <c r="K233" s="1"/>
      <c r="L233" s="3"/>
      <c r="M233" s="3"/>
      <c r="N233" s="3"/>
      <c r="O233" s="3"/>
      <c r="P233" s="3"/>
      <c r="Q233" s="3"/>
      <c r="R233" s="3"/>
      <c r="S233" s="3"/>
      <c r="T233" s="3"/>
      <c r="U233" s="3"/>
      <c r="V233" s="3"/>
      <c r="W233" s="3"/>
      <c r="X233" s="3"/>
      <c r="Y233" s="3"/>
      <c r="Z233" s="3"/>
      <c r="AA233" s="3"/>
      <c r="AB233" s="3"/>
      <c r="AC233" s="3"/>
      <c r="AD233" s="3"/>
      <c r="AE233" s="3"/>
    </row>
    <row r="234" spans="1:31" ht="15.75" customHeight="1">
      <c r="A234" s="39"/>
      <c r="B234" s="40"/>
      <c r="C234" s="40"/>
      <c r="D234" s="1"/>
      <c r="E234" s="1"/>
      <c r="F234" s="1"/>
      <c r="G234" s="1"/>
      <c r="H234" s="1"/>
      <c r="I234" s="1"/>
      <c r="J234" s="1"/>
      <c r="K234" s="1"/>
      <c r="L234" s="3"/>
      <c r="M234" s="3"/>
      <c r="N234" s="3"/>
      <c r="O234" s="3"/>
      <c r="P234" s="3"/>
      <c r="Q234" s="3"/>
      <c r="R234" s="3"/>
      <c r="S234" s="3"/>
      <c r="T234" s="3"/>
      <c r="U234" s="3"/>
      <c r="V234" s="3"/>
      <c r="W234" s="3"/>
      <c r="X234" s="3"/>
      <c r="Y234" s="3"/>
      <c r="Z234" s="3"/>
      <c r="AA234" s="3"/>
      <c r="AB234" s="3"/>
      <c r="AC234" s="3"/>
      <c r="AD234" s="3"/>
      <c r="AE234" s="3"/>
    </row>
    <row r="235" spans="1:31" ht="15.75" customHeight="1">
      <c r="A235" s="39"/>
      <c r="B235" s="40"/>
      <c r="C235" s="40"/>
      <c r="D235" s="1"/>
      <c r="E235" s="1"/>
      <c r="F235" s="1"/>
      <c r="G235" s="1"/>
      <c r="H235" s="1"/>
      <c r="I235" s="1"/>
      <c r="J235" s="1"/>
      <c r="K235" s="1"/>
      <c r="L235" s="3"/>
      <c r="M235" s="3"/>
      <c r="N235" s="3"/>
      <c r="O235" s="3"/>
      <c r="P235" s="3"/>
      <c r="Q235" s="3"/>
      <c r="R235" s="3"/>
      <c r="S235" s="3"/>
      <c r="T235" s="3"/>
      <c r="U235" s="3"/>
      <c r="V235" s="3"/>
      <c r="W235" s="3"/>
      <c r="X235" s="3"/>
      <c r="Y235" s="3"/>
      <c r="Z235" s="3"/>
      <c r="AA235" s="3"/>
      <c r="AB235" s="3"/>
      <c r="AC235" s="3"/>
      <c r="AD235" s="3"/>
      <c r="AE235" s="3"/>
    </row>
    <row r="236" spans="1:31" ht="15.75" customHeight="1">
      <c r="A236" s="39"/>
      <c r="B236" s="40"/>
      <c r="C236" s="40"/>
      <c r="D236" s="1"/>
      <c r="E236" s="1"/>
      <c r="F236" s="1"/>
      <c r="G236" s="1"/>
      <c r="H236" s="1"/>
      <c r="I236" s="1"/>
      <c r="J236" s="1"/>
      <c r="K236" s="1"/>
      <c r="L236" s="3"/>
      <c r="M236" s="3"/>
      <c r="N236" s="3"/>
      <c r="O236" s="3"/>
      <c r="P236" s="3"/>
      <c r="Q236" s="3"/>
      <c r="R236" s="3"/>
      <c r="S236" s="3"/>
      <c r="T236" s="3"/>
      <c r="U236" s="3"/>
      <c r="V236" s="3"/>
      <c r="W236" s="3"/>
      <c r="X236" s="3"/>
      <c r="Y236" s="3"/>
      <c r="Z236" s="3"/>
      <c r="AA236" s="3"/>
      <c r="AB236" s="3"/>
      <c r="AC236" s="3"/>
      <c r="AD236" s="3"/>
      <c r="AE236" s="3"/>
    </row>
    <row r="237" spans="1:31" ht="15.75" customHeight="1">
      <c r="A237" s="39"/>
      <c r="B237" s="40"/>
      <c r="C237" s="40"/>
      <c r="D237" s="1"/>
      <c r="E237" s="1"/>
      <c r="F237" s="1"/>
      <c r="G237" s="1"/>
      <c r="H237" s="1"/>
      <c r="I237" s="1"/>
      <c r="J237" s="1"/>
      <c r="K237" s="1"/>
      <c r="L237" s="3"/>
      <c r="M237" s="3"/>
      <c r="N237" s="3"/>
      <c r="O237" s="3"/>
      <c r="P237" s="3"/>
      <c r="Q237" s="3"/>
      <c r="R237" s="3"/>
      <c r="S237" s="3"/>
      <c r="T237" s="3"/>
      <c r="U237" s="3"/>
      <c r="V237" s="3"/>
      <c r="W237" s="3"/>
      <c r="X237" s="3"/>
      <c r="Y237" s="3"/>
      <c r="Z237" s="3"/>
      <c r="AA237" s="3"/>
      <c r="AB237" s="3"/>
      <c r="AC237" s="3"/>
      <c r="AD237" s="3"/>
      <c r="AE237" s="3"/>
    </row>
    <row r="238" spans="1:31" ht="15.75" customHeight="1">
      <c r="A238" s="39"/>
      <c r="B238" s="40"/>
      <c r="C238" s="40"/>
      <c r="D238" s="1"/>
      <c r="E238" s="1"/>
      <c r="F238" s="1"/>
      <c r="G238" s="1"/>
      <c r="H238" s="1"/>
      <c r="I238" s="1"/>
      <c r="J238" s="1"/>
      <c r="K238" s="1"/>
      <c r="L238" s="3"/>
      <c r="M238" s="3"/>
      <c r="N238" s="3"/>
      <c r="O238" s="3"/>
      <c r="P238" s="3"/>
      <c r="Q238" s="3"/>
      <c r="R238" s="3"/>
      <c r="S238" s="3"/>
      <c r="T238" s="3"/>
      <c r="U238" s="3"/>
      <c r="V238" s="3"/>
      <c r="W238" s="3"/>
      <c r="X238" s="3"/>
      <c r="Y238" s="3"/>
      <c r="Z238" s="3"/>
      <c r="AA238" s="3"/>
      <c r="AB238" s="3"/>
      <c r="AC238" s="3"/>
      <c r="AD238" s="3"/>
      <c r="AE238" s="3"/>
    </row>
    <row r="239" spans="1:31" ht="15.75" customHeight="1">
      <c r="A239" s="39"/>
      <c r="B239" s="40"/>
      <c r="C239" s="40"/>
      <c r="D239" s="1"/>
      <c r="E239" s="1"/>
      <c r="F239" s="1"/>
      <c r="G239" s="1"/>
      <c r="H239" s="1"/>
      <c r="I239" s="1"/>
      <c r="J239" s="1"/>
      <c r="K239" s="1"/>
      <c r="L239" s="3"/>
      <c r="M239" s="3"/>
      <c r="N239" s="3"/>
      <c r="O239" s="3"/>
      <c r="P239" s="3"/>
      <c r="Q239" s="3"/>
      <c r="R239" s="3"/>
      <c r="S239" s="3"/>
      <c r="T239" s="3"/>
      <c r="U239" s="3"/>
      <c r="V239" s="3"/>
      <c r="W239" s="3"/>
      <c r="X239" s="3"/>
      <c r="Y239" s="3"/>
      <c r="Z239" s="3"/>
      <c r="AA239" s="3"/>
      <c r="AB239" s="3"/>
      <c r="AC239" s="3"/>
      <c r="AD239" s="3"/>
      <c r="AE239" s="3"/>
    </row>
    <row r="240" spans="1:31" ht="15.75" customHeight="1">
      <c r="A240" s="39"/>
      <c r="B240" s="40"/>
      <c r="C240" s="40"/>
      <c r="D240" s="1"/>
      <c r="E240" s="1"/>
      <c r="F240" s="1"/>
      <c r="G240" s="1"/>
      <c r="H240" s="1"/>
      <c r="I240" s="1"/>
      <c r="J240" s="1"/>
      <c r="K240" s="1"/>
      <c r="L240" s="3"/>
      <c r="M240" s="3"/>
      <c r="N240" s="3"/>
      <c r="O240" s="3"/>
      <c r="P240" s="3"/>
      <c r="Q240" s="3"/>
      <c r="R240" s="3"/>
      <c r="S240" s="3"/>
      <c r="T240" s="3"/>
      <c r="U240" s="3"/>
      <c r="V240" s="3"/>
      <c r="W240" s="3"/>
      <c r="X240" s="3"/>
      <c r="Y240" s="3"/>
      <c r="Z240" s="3"/>
      <c r="AA240" s="3"/>
      <c r="AB240" s="3"/>
      <c r="AC240" s="3"/>
      <c r="AD240" s="3"/>
      <c r="AE240" s="3"/>
    </row>
    <row r="241" spans="1:31" ht="15.75" customHeight="1">
      <c r="A241" s="39"/>
      <c r="B241" s="40"/>
      <c r="C241" s="40"/>
      <c r="D241" s="1"/>
      <c r="E241" s="1"/>
      <c r="F241" s="1"/>
      <c r="G241" s="1"/>
      <c r="H241" s="1"/>
      <c r="I241" s="1"/>
      <c r="J241" s="1"/>
      <c r="K241" s="1"/>
      <c r="L241" s="3"/>
      <c r="M241" s="3"/>
      <c r="N241" s="3"/>
      <c r="O241" s="3"/>
      <c r="P241" s="3"/>
      <c r="Q241" s="3"/>
      <c r="R241" s="3"/>
      <c r="S241" s="3"/>
      <c r="T241" s="3"/>
      <c r="U241" s="3"/>
      <c r="V241" s="3"/>
      <c r="W241" s="3"/>
      <c r="X241" s="3"/>
      <c r="Y241" s="3"/>
      <c r="Z241" s="3"/>
      <c r="AA241" s="3"/>
      <c r="AB241" s="3"/>
      <c r="AC241" s="3"/>
      <c r="AD241" s="3"/>
      <c r="AE241" s="3"/>
    </row>
    <row r="242" spans="1:31" ht="15.75" customHeight="1">
      <c r="A242" s="39"/>
      <c r="B242" s="40"/>
      <c r="C242" s="40"/>
      <c r="D242" s="1"/>
      <c r="E242" s="1"/>
      <c r="F242" s="1"/>
      <c r="G242" s="1"/>
      <c r="H242" s="1"/>
      <c r="I242" s="1"/>
      <c r="J242" s="1"/>
      <c r="K242" s="1"/>
      <c r="L242" s="3"/>
      <c r="M242" s="3"/>
      <c r="N242" s="3"/>
      <c r="O242" s="3"/>
      <c r="P242" s="3"/>
      <c r="Q242" s="3"/>
      <c r="R242" s="3"/>
      <c r="S242" s="3"/>
      <c r="T242" s="3"/>
      <c r="U242" s="3"/>
      <c r="V242" s="3"/>
      <c r="W242" s="3"/>
      <c r="X242" s="3"/>
      <c r="Y242" s="3"/>
      <c r="Z242" s="3"/>
      <c r="AA242" s="3"/>
      <c r="AB242" s="3"/>
      <c r="AC242" s="3"/>
      <c r="AD242" s="3"/>
      <c r="AE242" s="3"/>
    </row>
    <row r="243" spans="1:31" ht="15.75" customHeight="1">
      <c r="A243" s="39"/>
      <c r="B243" s="40"/>
      <c r="C243" s="40"/>
      <c r="D243" s="1"/>
      <c r="E243" s="1"/>
      <c r="F243" s="1"/>
      <c r="G243" s="1"/>
      <c r="H243" s="1"/>
      <c r="I243" s="1"/>
      <c r="J243" s="1"/>
      <c r="K243" s="1"/>
      <c r="L243" s="3"/>
      <c r="M243" s="3"/>
      <c r="N243" s="3"/>
      <c r="O243" s="3"/>
      <c r="P243" s="3"/>
      <c r="Q243" s="3"/>
      <c r="R243" s="3"/>
      <c r="S243" s="3"/>
      <c r="T243" s="3"/>
      <c r="U243" s="3"/>
      <c r="V243" s="3"/>
      <c r="W243" s="3"/>
      <c r="X243" s="3"/>
      <c r="Y243" s="3"/>
      <c r="Z243" s="3"/>
      <c r="AA243" s="3"/>
      <c r="AB243" s="3"/>
      <c r="AC243" s="3"/>
      <c r="AD243" s="3"/>
      <c r="AE243" s="3"/>
    </row>
    <row r="244" spans="1:31" ht="15.75" customHeight="1">
      <c r="A244" s="39"/>
      <c r="B244" s="40"/>
      <c r="C244" s="40"/>
      <c r="D244" s="1"/>
      <c r="E244" s="1"/>
      <c r="F244" s="1"/>
      <c r="G244" s="1"/>
      <c r="H244" s="1"/>
      <c r="I244" s="1"/>
      <c r="J244" s="1"/>
      <c r="K244" s="1"/>
      <c r="L244" s="3"/>
      <c r="M244" s="3"/>
      <c r="N244" s="3"/>
      <c r="O244" s="3"/>
      <c r="P244" s="3"/>
      <c r="Q244" s="3"/>
      <c r="R244" s="3"/>
      <c r="S244" s="3"/>
      <c r="T244" s="3"/>
      <c r="U244" s="3"/>
      <c r="V244" s="3"/>
      <c r="W244" s="3"/>
      <c r="X244" s="3"/>
      <c r="Y244" s="3"/>
      <c r="Z244" s="3"/>
      <c r="AA244" s="3"/>
      <c r="AB244" s="3"/>
      <c r="AC244" s="3"/>
      <c r="AD244" s="3"/>
      <c r="AE244" s="3"/>
    </row>
    <row r="245" spans="1:31" ht="15.75" customHeight="1">
      <c r="A245" s="39"/>
      <c r="B245" s="40"/>
      <c r="C245" s="40"/>
      <c r="D245" s="1"/>
      <c r="E245" s="1"/>
      <c r="F245" s="1"/>
      <c r="G245" s="1"/>
      <c r="H245" s="1"/>
      <c r="I245" s="1"/>
      <c r="J245" s="1"/>
      <c r="K245" s="1"/>
      <c r="L245" s="3"/>
      <c r="M245" s="3"/>
      <c r="N245" s="3"/>
      <c r="O245" s="3"/>
      <c r="P245" s="3"/>
      <c r="Q245" s="3"/>
      <c r="R245" s="3"/>
      <c r="S245" s="3"/>
      <c r="T245" s="3"/>
      <c r="U245" s="3"/>
      <c r="V245" s="3"/>
      <c r="W245" s="3"/>
      <c r="X245" s="3"/>
      <c r="Y245" s="3"/>
      <c r="Z245" s="3"/>
      <c r="AA245" s="3"/>
      <c r="AB245" s="3"/>
      <c r="AC245" s="3"/>
      <c r="AD245" s="3"/>
      <c r="AE245" s="3"/>
    </row>
    <row r="246" spans="1:31" ht="15.75" customHeight="1">
      <c r="A246" s="39"/>
      <c r="B246" s="40"/>
      <c r="C246" s="40"/>
      <c r="D246" s="1"/>
      <c r="E246" s="1"/>
      <c r="F246" s="1"/>
      <c r="G246" s="1"/>
      <c r="H246" s="1"/>
      <c r="I246" s="1"/>
      <c r="J246" s="1"/>
      <c r="K246" s="1"/>
      <c r="L246" s="3"/>
      <c r="M246" s="3"/>
      <c r="N246" s="3"/>
      <c r="O246" s="3"/>
      <c r="P246" s="3"/>
      <c r="Q246" s="3"/>
      <c r="R246" s="3"/>
      <c r="S246" s="3"/>
      <c r="T246" s="3"/>
      <c r="U246" s="3"/>
      <c r="V246" s="3"/>
      <c r="W246" s="3"/>
      <c r="X246" s="3"/>
      <c r="Y246" s="3"/>
      <c r="Z246" s="3"/>
      <c r="AA246" s="3"/>
      <c r="AB246" s="3"/>
      <c r="AC246" s="3"/>
      <c r="AD246" s="3"/>
      <c r="AE246" s="3"/>
    </row>
    <row r="247" spans="1:31" ht="15.75" customHeight="1">
      <c r="A247" s="39"/>
      <c r="B247" s="40"/>
      <c r="C247" s="40"/>
      <c r="D247" s="1"/>
      <c r="E247" s="1"/>
      <c r="F247" s="1"/>
      <c r="G247" s="1"/>
      <c r="H247" s="1"/>
      <c r="I247" s="1"/>
      <c r="J247" s="1"/>
      <c r="K247" s="1"/>
      <c r="L247" s="3"/>
      <c r="M247" s="3"/>
      <c r="N247" s="3"/>
      <c r="O247" s="3"/>
      <c r="P247" s="3"/>
      <c r="Q247" s="3"/>
      <c r="R247" s="3"/>
      <c r="S247" s="3"/>
      <c r="T247" s="3"/>
      <c r="U247" s="3"/>
      <c r="V247" s="3"/>
      <c r="W247" s="3"/>
      <c r="X247" s="3"/>
      <c r="Y247" s="3"/>
      <c r="Z247" s="3"/>
      <c r="AA247" s="3"/>
      <c r="AB247" s="3"/>
      <c r="AC247" s="3"/>
      <c r="AD247" s="3"/>
      <c r="AE247" s="3"/>
    </row>
    <row r="248" spans="1:31" ht="15.75" customHeight="1">
      <c r="A248" s="39"/>
      <c r="B248" s="40"/>
      <c r="C248" s="40"/>
      <c r="D248" s="1"/>
      <c r="E248" s="1"/>
      <c r="F248" s="1"/>
      <c r="G248" s="1"/>
      <c r="H248" s="1"/>
      <c r="I248" s="1"/>
      <c r="J248" s="1"/>
      <c r="K248" s="1"/>
      <c r="L248" s="3"/>
      <c r="M248" s="3"/>
      <c r="N248" s="3"/>
      <c r="O248" s="3"/>
      <c r="P248" s="3"/>
      <c r="Q248" s="3"/>
      <c r="R248" s="3"/>
      <c r="S248" s="3"/>
      <c r="T248" s="3"/>
      <c r="U248" s="3"/>
      <c r="V248" s="3"/>
      <c r="W248" s="3"/>
      <c r="X248" s="3"/>
      <c r="Y248" s="3"/>
      <c r="Z248" s="3"/>
      <c r="AA248" s="3"/>
      <c r="AB248" s="3"/>
      <c r="AC248" s="3"/>
      <c r="AD248" s="3"/>
      <c r="AE248" s="3"/>
    </row>
    <row r="249" spans="1:31" ht="15.75" customHeight="1">
      <c r="A249" s="39"/>
      <c r="B249" s="40"/>
      <c r="C249" s="40"/>
      <c r="D249" s="1"/>
      <c r="E249" s="1"/>
      <c r="F249" s="1"/>
      <c r="G249" s="1"/>
      <c r="H249" s="1"/>
      <c r="I249" s="1"/>
      <c r="J249" s="1"/>
      <c r="K249" s="1"/>
      <c r="L249" s="3"/>
      <c r="M249" s="3"/>
      <c r="N249" s="3"/>
      <c r="O249" s="3"/>
      <c r="P249" s="3"/>
      <c r="Q249" s="3"/>
      <c r="R249" s="3"/>
      <c r="S249" s="3"/>
      <c r="T249" s="3"/>
      <c r="U249" s="3"/>
      <c r="V249" s="3"/>
      <c r="W249" s="3"/>
      <c r="X249" s="3"/>
      <c r="Y249" s="3"/>
      <c r="Z249" s="3"/>
      <c r="AA249" s="3"/>
      <c r="AB249" s="3"/>
      <c r="AC249" s="3"/>
      <c r="AD249" s="3"/>
      <c r="AE249" s="3"/>
    </row>
    <row r="250" spans="1:31" ht="15.75" customHeight="1">
      <c r="A250" s="39"/>
      <c r="B250" s="40"/>
      <c r="C250" s="40"/>
      <c r="D250" s="1"/>
      <c r="E250" s="1"/>
      <c r="F250" s="1"/>
      <c r="G250" s="1"/>
      <c r="H250" s="1"/>
      <c r="I250" s="1"/>
      <c r="J250" s="1"/>
      <c r="K250" s="1"/>
      <c r="L250" s="3"/>
      <c r="M250" s="3"/>
      <c r="N250" s="3"/>
      <c r="O250" s="3"/>
      <c r="P250" s="3"/>
      <c r="Q250" s="3"/>
      <c r="R250" s="3"/>
      <c r="S250" s="3"/>
      <c r="T250" s="3"/>
      <c r="U250" s="3"/>
      <c r="V250" s="3"/>
      <c r="W250" s="3"/>
      <c r="X250" s="3"/>
      <c r="Y250" s="3"/>
      <c r="Z250" s="3"/>
      <c r="AA250" s="3"/>
      <c r="AB250" s="3"/>
      <c r="AC250" s="3"/>
      <c r="AD250" s="3"/>
      <c r="AE250" s="3"/>
    </row>
    <row r="251" spans="1:31" ht="15.75" customHeight="1">
      <c r="A251" s="39"/>
      <c r="B251" s="40"/>
      <c r="C251" s="40"/>
      <c r="D251" s="1"/>
      <c r="E251" s="1"/>
      <c r="F251" s="1"/>
      <c r="G251" s="1"/>
      <c r="H251" s="1"/>
      <c r="I251" s="1"/>
      <c r="J251" s="1"/>
      <c r="K251" s="1"/>
      <c r="L251" s="3"/>
      <c r="M251" s="3"/>
      <c r="N251" s="3"/>
      <c r="O251" s="3"/>
      <c r="P251" s="3"/>
      <c r="Q251" s="3"/>
      <c r="R251" s="3"/>
      <c r="S251" s="3"/>
      <c r="T251" s="3"/>
      <c r="U251" s="3"/>
      <c r="V251" s="3"/>
      <c r="W251" s="3"/>
      <c r="X251" s="3"/>
      <c r="Y251" s="3"/>
      <c r="Z251" s="3"/>
      <c r="AA251" s="3"/>
      <c r="AB251" s="3"/>
      <c r="AC251" s="3"/>
      <c r="AD251" s="3"/>
      <c r="AE251" s="3"/>
    </row>
    <row r="252" spans="1:31" ht="15.75" customHeight="1">
      <c r="A252" s="39"/>
      <c r="B252" s="40"/>
      <c r="C252" s="40"/>
      <c r="D252" s="1"/>
      <c r="E252" s="1"/>
      <c r="F252" s="1"/>
      <c r="G252" s="1"/>
      <c r="H252" s="1"/>
      <c r="I252" s="1"/>
      <c r="J252" s="1"/>
      <c r="K252" s="1"/>
      <c r="L252" s="3"/>
      <c r="M252" s="3"/>
      <c r="N252" s="3"/>
      <c r="O252" s="3"/>
      <c r="P252" s="3"/>
      <c r="Q252" s="3"/>
      <c r="R252" s="3"/>
      <c r="S252" s="3"/>
      <c r="T252" s="3"/>
      <c r="U252" s="3"/>
      <c r="V252" s="3"/>
      <c r="W252" s="3"/>
      <c r="X252" s="3"/>
      <c r="Y252" s="3"/>
      <c r="Z252" s="3"/>
      <c r="AA252" s="3"/>
      <c r="AB252" s="3"/>
      <c r="AC252" s="3"/>
      <c r="AD252" s="3"/>
      <c r="AE252" s="3"/>
    </row>
    <row r="253" spans="1:31" ht="15.75" customHeight="1">
      <c r="A253" s="39"/>
      <c r="B253" s="40"/>
      <c r="C253" s="40"/>
      <c r="D253" s="1"/>
      <c r="E253" s="1"/>
      <c r="F253" s="1"/>
      <c r="G253" s="1"/>
      <c r="H253" s="1"/>
      <c r="I253" s="1"/>
      <c r="J253" s="1"/>
      <c r="K253" s="1"/>
      <c r="L253" s="3"/>
      <c r="M253" s="3"/>
      <c r="N253" s="3"/>
      <c r="O253" s="3"/>
      <c r="P253" s="3"/>
      <c r="Q253" s="3"/>
      <c r="R253" s="3"/>
      <c r="S253" s="3"/>
      <c r="T253" s="3"/>
      <c r="U253" s="3"/>
      <c r="V253" s="3"/>
      <c r="W253" s="3"/>
      <c r="X253" s="3"/>
      <c r="Y253" s="3"/>
      <c r="Z253" s="3"/>
      <c r="AA253" s="3"/>
      <c r="AB253" s="3"/>
      <c r="AC253" s="3"/>
      <c r="AD253" s="3"/>
      <c r="AE253" s="3"/>
    </row>
    <row r="254" spans="1:31" ht="15.75" customHeight="1">
      <c r="A254" s="39"/>
      <c r="B254" s="40"/>
      <c r="C254" s="40"/>
      <c r="D254" s="1"/>
      <c r="E254" s="1"/>
      <c r="F254" s="1"/>
      <c r="G254" s="1"/>
      <c r="H254" s="1"/>
      <c r="I254" s="1"/>
      <c r="J254" s="1"/>
      <c r="K254" s="1"/>
      <c r="L254" s="3"/>
      <c r="M254" s="3"/>
      <c r="N254" s="3"/>
      <c r="O254" s="3"/>
      <c r="P254" s="3"/>
      <c r="Q254" s="3"/>
      <c r="R254" s="3"/>
      <c r="S254" s="3"/>
      <c r="T254" s="3"/>
      <c r="U254" s="3"/>
      <c r="V254" s="3"/>
      <c r="W254" s="3"/>
      <c r="X254" s="3"/>
      <c r="Y254" s="3"/>
      <c r="Z254" s="3"/>
      <c r="AA254" s="3"/>
      <c r="AB254" s="3"/>
      <c r="AC254" s="3"/>
      <c r="AD254" s="3"/>
      <c r="AE254" s="3"/>
    </row>
    <row r="255" spans="1:31" ht="15.75" customHeight="1">
      <c r="A255" s="39"/>
      <c r="B255" s="40"/>
      <c r="C255" s="40"/>
      <c r="D255" s="1"/>
      <c r="E255" s="1"/>
      <c r="F255" s="1"/>
      <c r="G255" s="1"/>
      <c r="H255" s="1"/>
      <c r="I255" s="1"/>
      <c r="J255" s="1"/>
      <c r="K255" s="1"/>
      <c r="L255" s="3"/>
      <c r="M255" s="3"/>
      <c r="N255" s="3"/>
      <c r="O255" s="3"/>
      <c r="P255" s="3"/>
      <c r="Q255" s="3"/>
      <c r="R255" s="3"/>
      <c r="S255" s="3"/>
      <c r="T255" s="3"/>
      <c r="U255" s="3"/>
      <c r="V255" s="3"/>
      <c r="W255" s="3"/>
      <c r="X255" s="3"/>
      <c r="Y255" s="3"/>
      <c r="Z255" s="3"/>
      <c r="AA255" s="3"/>
      <c r="AB255" s="3"/>
      <c r="AC255" s="3"/>
      <c r="AD255" s="3"/>
      <c r="AE255" s="3"/>
    </row>
    <row r="256" spans="1:31" ht="15.75" customHeight="1">
      <c r="A256" s="39"/>
      <c r="B256" s="40"/>
      <c r="C256" s="40"/>
      <c r="D256" s="1"/>
      <c r="E256" s="1"/>
      <c r="F256" s="1"/>
      <c r="G256" s="1"/>
      <c r="H256" s="1"/>
      <c r="I256" s="1"/>
      <c r="J256" s="1"/>
      <c r="K256" s="1"/>
      <c r="L256" s="3"/>
      <c r="M256" s="3"/>
      <c r="N256" s="3"/>
      <c r="O256" s="3"/>
      <c r="P256" s="3"/>
      <c r="Q256" s="3"/>
      <c r="R256" s="3"/>
      <c r="S256" s="3"/>
      <c r="T256" s="3"/>
      <c r="U256" s="3"/>
      <c r="V256" s="3"/>
      <c r="W256" s="3"/>
      <c r="X256" s="3"/>
      <c r="Y256" s="3"/>
      <c r="Z256" s="3"/>
      <c r="AA256" s="3"/>
      <c r="AB256" s="3"/>
      <c r="AC256" s="3"/>
      <c r="AD256" s="3"/>
      <c r="AE256" s="3"/>
    </row>
    <row r="257" spans="1:31" ht="15.75" customHeight="1">
      <c r="A257" s="39"/>
      <c r="B257" s="40"/>
      <c r="C257" s="40"/>
      <c r="D257" s="1"/>
      <c r="E257" s="1"/>
      <c r="F257" s="1"/>
      <c r="G257" s="1"/>
      <c r="H257" s="1"/>
      <c r="I257" s="1"/>
      <c r="J257" s="1"/>
      <c r="K257" s="1"/>
      <c r="L257" s="3"/>
      <c r="M257" s="3"/>
      <c r="N257" s="3"/>
      <c r="O257" s="3"/>
      <c r="P257" s="3"/>
      <c r="Q257" s="3"/>
      <c r="R257" s="3"/>
      <c r="S257" s="3"/>
      <c r="T257" s="3"/>
      <c r="U257" s="3"/>
      <c r="V257" s="3"/>
      <c r="W257" s="3"/>
      <c r="X257" s="3"/>
      <c r="Y257" s="3"/>
      <c r="Z257" s="3"/>
      <c r="AA257" s="3"/>
      <c r="AB257" s="3"/>
      <c r="AC257" s="3"/>
      <c r="AD257" s="3"/>
      <c r="AE257" s="3"/>
    </row>
    <row r="258" spans="1:31" ht="15.75" customHeight="1">
      <c r="A258" s="39"/>
      <c r="B258" s="40"/>
      <c r="C258" s="40"/>
      <c r="D258" s="1"/>
      <c r="E258" s="1"/>
      <c r="F258" s="1"/>
      <c r="G258" s="1"/>
      <c r="H258" s="1"/>
      <c r="I258" s="1"/>
      <c r="J258" s="1"/>
      <c r="K258" s="1"/>
      <c r="L258" s="3"/>
      <c r="M258" s="3"/>
      <c r="N258" s="3"/>
      <c r="O258" s="3"/>
      <c r="P258" s="3"/>
      <c r="Q258" s="3"/>
      <c r="R258" s="3"/>
      <c r="S258" s="3"/>
      <c r="T258" s="3"/>
      <c r="U258" s="3"/>
      <c r="V258" s="3"/>
      <c r="W258" s="3"/>
      <c r="X258" s="3"/>
      <c r="Y258" s="3"/>
      <c r="Z258" s="3"/>
      <c r="AA258" s="3"/>
      <c r="AB258" s="3"/>
      <c r="AC258" s="3"/>
      <c r="AD258" s="3"/>
      <c r="AE258" s="3"/>
    </row>
    <row r="259" spans="1:31" ht="15.75" customHeight="1">
      <c r="A259" s="39"/>
      <c r="B259" s="40"/>
      <c r="C259" s="40"/>
      <c r="D259" s="1"/>
      <c r="E259" s="1"/>
      <c r="F259" s="1"/>
      <c r="G259" s="1"/>
      <c r="H259" s="1"/>
      <c r="I259" s="1"/>
      <c r="J259" s="1"/>
      <c r="K259" s="1"/>
      <c r="L259" s="3"/>
      <c r="M259" s="3"/>
      <c r="N259" s="3"/>
      <c r="O259" s="3"/>
      <c r="P259" s="3"/>
      <c r="Q259" s="3"/>
      <c r="R259" s="3"/>
      <c r="S259" s="3"/>
      <c r="T259" s="3"/>
      <c r="U259" s="3"/>
      <c r="V259" s="3"/>
      <c r="W259" s="3"/>
      <c r="X259" s="3"/>
      <c r="Y259" s="3"/>
      <c r="Z259" s="3"/>
      <c r="AA259" s="3"/>
      <c r="AB259" s="3"/>
      <c r="AC259" s="3"/>
      <c r="AD259" s="3"/>
      <c r="AE259" s="3"/>
    </row>
    <row r="260" spans="1:31" ht="15.75" customHeight="1">
      <c r="A260" s="39"/>
      <c r="B260" s="40"/>
      <c r="C260" s="40"/>
      <c r="D260" s="1"/>
      <c r="E260" s="1"/>
      <c r="F260" s="1"/>
      <c r="G260" s="1"/>
      <c r="H260" s="1"/>
      <c r="I260" s="1"/>
      <c r="J260" s="1"/>
      <c r="K260" s="1"/>
      <c r="L260" s="3"/>
      <c r="M260" s="3"/>
      <c r="N260" s="3"/>
      <c r="O260" s="3"/>
      <c r="P260" s="3"/>
      <c r="Q260" s="3"/>
      <c r="R260" s="3"/>
      <c r="S260" s="3"/>
      <c r="T260" s="3"/>
      <c r="U260" s="3"/>
      <c r="V260" s="3"/>
      <c r="W260" s="3"/>
      <c r="X260" s="3"/>
      <c r="Y260" s="3"/>
      <c r="Z260" s="3"/>
      <c r="AA260" s="3"/>
      <c r="AB260" s="3"/>
      <c r="AC260" s="3"/>
      <c r="AD260" s="3"/>
      <c r="AE260" s="3"/>
    </row>
    <row r="261" spans="1:31" ht="15.75" customHeight="1">
      <c r="A261" s="39"/>
      <c r="B261" s="40"/>
      <c r="C261" s="40"/>
      <c r="D261" s="1"/>
      <c r="E261" s="1"/>
      <c r="F261" s="1"/>
      <c r="G261" s="1"/>
      <c r="H261" s="1"/>
      <c r="I261" s="1"/>
      <c r="J261" s="1"/>
      <c r="K261" s="1"/>
      <c r="L261" s="3"/>
      <c r="M261" s="3"/>
      <c r="N261" s="3"/>
      <c r="O261" s="3"/>
      <c r="P261" s="3"/>
      <c r="Q261" s="3"/>
      <c r="R261" s="3"/>
      <c r="S261" s="3"/>
      <c r="T261" s="3"/>
      <c r="U261" s="3"/>
      <c r="V261" s="3"/>
      <c r="W261" s="3"/>
      <c r="X261" s="3"/>
      <c r="Y261" s="3"/>
      <c r="Z261" s="3"/>
      <c r="AA261" s="3"/>
      <c r="AB261" s="3"/>
      <c r="AC261" s="3"/>
      <c r="AD261" s="3"/>
      <c r="AE261" s="3"/>
    </row>
    <row r="262" spans="1:31" ht="15.75" customHeight="1">
      <c r="A262" s="39"/>
      <c r="B262" s="40"/>
      <c r="C262" s="40"/>
      <c r="D262" s="1"/>
      <c r="E262" s="1"/>
      <c r="F262" s="1"/>
      <c r="G262" s="1"/>
      <c r="H262" s="1"/>
      <c r="I262" s="1"/>
      <c r="J262" s="1"/>
      <c r="K262" s="1"/>
      <c r="L262" s="3"/>
      <c r="M262" s="3"/>
      <c r="N262" s="3"/>
      <c r="O262" s="3"/>
      <c r="P262" s="3"/>
      <c r="Q262" s="3"/>
      <c r="R262" s="3"/>
      <c r="S262" s="3"/>
      <c r="T262" s="3"/>
      <c r="U262" s="3"/>
      <c r="V262" s="3"/>
      <c r="W262" s="3"/>
      <c r="X262" s="3"/>
      <c r="Y262" s="3"/>
      <c r="Z262" s="3"/>
      <c r="AA262" s="3"/>
      <c r="AB262" s="3"/>
      <c r="AC262" s="3"/>
      <c r="AD262" s="3"/>
      <c r="AE262" s="3"/>
    </row>
    <row r="263" spans="1:31" ht="15.75" customHeight="1"/>
    <row r="264" spans="1:31" ht="15.75" customHeight="1"/>
    <row r="265" spans="1:31" ht="15.75" customHeight="1"/>
    <row r="266" spans="1:31" ht="15.75" customHeight="1"/>
    <row r="267" spans="1:31" ht="15.75" customHeight="1"/>
    <row r="268" spans="1:31" ht="15.75" customHeight="1"/>
    <row r="269" spans="1:31" ht="15.75" customHeight="1"/>
    <row r="270" spans="1:31" ht="15.75" customHeight="1"/>
    <row r="271" spans="1:31" ht="15.75" customHeight="1"/>
    <row r="272" spans="1:31"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A10:M10"/>
    <mergeCell ref="A11:M11"/>
    <mergeCell ref="A62:H62"/>
    <mergeCell ref="A2:M2"/>
    <mergeCell ref="A4:M4"/>
    <mergeCell ref="A5:M5"/>
    <mergeCell ref="A6:M6"/>
    <mergeCell ref="A7:M7"/>
    <mergeCell ref="A8:M8"/>
    <mergeCell ref="A9:M9"/>
  </mergeCells>
  <pageMargins left="0.75" right="0.75" top="1" bottom="1"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sheetPr>
  <dimension ref="A1:Z1000"/>
  <sheetViews>
    <sheetView workbookViewId="0"/>
  </sheetViews>
  <sheetFormatPr defaultColWidth="14.3984375" defaultRowHeight="15" customHeight="1"/>
  <cols>
    <col min="1" max="1" width="23.73046875" customWidth="1"/>
    <col min="2" max="2" width="30.265625" customWidth="1"/>
    <col min="3" max="3" width="16.73046875" customWidth="1"/>
    <col min="4" max="4" width="22.265625" customWidth="1"/>
    <col min="5" max="5" width="14.1328125" customWidth="1"/>
    <col min="6" max="6" width="20" customWidth="1"/>
    <col min="7" max="7" width="9.73046875" customWidth="1"/>
    <col min="8" max="8" width="12" customWidth="1"/>
    <col min="9" max="9" width="10.1328125" customWidth="1"/>
    <col min="10" max="10" width="8" customWidth="1"/>
    <col min="11" max="11" width="8.265625" customWidth="1"/>
    <col min="12" max="26" width="8" customWidth="1"/>
  </cols>
  <sheetData>
    <row r="1" spans="1:26" ht="14.25">
      <c r="A1" s="39"/>
      <c r="B1" s="40"/>
      <c r="C1" s="40"/>
      <c r="D1" s="40"/>
      <c r="E1" s="1"/>
      <c r="F1" s="1"/>
      <c r="G1" s="3"/>
      <c r="H1" s="3"/>
      <c r="I1" s="3"/>
      <c r="J1" s="3"/>
      <c r="K1" s="3"/>
      <c r="L1" s="3"/>
      <c r="M1" s="3"/>
      <c r="N1" s="3"/>
      <c r="O1" s="3"/>
      <c r="P1" s="3"/>
      <c r="Q1" s="3"/>
      <c r="R1" s="3"/>
      <c r="S1" s="3"/>
      <c r="T1" s="3"/>
      <c r="U1" s="3"/>
      <c r="V1" s="3"/>
      <c r="W1" s="3"/>
      <c r="X1" s="3"/>
      <c r="Y1" s="3"/>
      <c r="Z1" s="3"/>
    </row>
    <row r="2" spans="1:26" ht="29.25" customHeight="1">
      <c r="A2" s="699" t="s">
        <v>2212</v>
      </c>
      <c r="B2" s="683"/>
      <c r="C2" s="683"/>
      <c r="D2" s="683"/>
      <c r="E2" s="683"/>
      <c r="F2" s="683"/>
      <c r="G2" s="683"/>
      <c r="H2" s="683"/>
      <c r="I2" s="683"/>
      <c r="J2" s="684"/>
      <c r="K2" s="42"/>
      <c r="L2" s="42"/>
      <c r="M2" s="42"/>
      <c r="N2" s="42"/>
      <c r="O2" s="42"/>
      <c r="P2" s="42"/>
      <c r="Q2" s="42"/>
      <c r="R2" s="42"/>
      <c r="S2" s="42"/>
      <c r="T2" s="42"/>
      <c r="U2" s="42"/>
      <c r="V2" s="42"/>
      <c r="W2" s="42"/>
      <c r="X2" s="42"/>
      <c r="Y2" s="42"/>
      <c r="Z2" s="42"/>
    </row>
    <row r="3" spans="1:26" ht="14.25">
      <c r="A3" s="200"/>
      <c r="B3" s="200"/>
      <c r="C3" s="200"/>
      <c r="D3" s="200"/>
      <c r="E3" s="200"/>
      <c r="F3" s="41"/>
      <c r="G3" s="42"/>
      <c r="H3" s="42"/>
      <c r="I3" s="42"/>
      <c r="J3" s="42"/>
      <c r="K3" s="42"/>
      <c r="L3" s="42"/>
      <c r="M3" s="42"/>
      <c r="N3" s="42"/>
      <c r="O3" s="42"/>
      <c r="P3" s="42"/>
      <c r="Q3" s="42"/>
      <c r="R3" s="42"/>
      <c r="S3" s="42"/>
      <c r="T3" s="42"/>
      <c r="U3" s="42"/>
      <c r="V3" s="42"/>
      <c r="W3" s="42"/>
      <c r="X3" s="42"/>
      <c r="Y3" s="42"/>
      <c r="Z3" s="42"/>
    </row>
    <row r="4" spans="1:26" ht="42.75" customHeight="1">
      <c r="A4" s="675" t="s">
        <v>2213</v>
      </c>
      <c r="B4" s="676"/>
      <c r="C4" s="676"/>
      <c r="D4" s="676"/>
      <c r="E4" s="676"/>
      <c r="F4" s="676"/>
      <c r="G4" s="676"/>
      <c r="H4" s="676"/>
      <c r="I4" s="676"/>
      <c r="J4" s="677"/>
      <c r="K4" s="42"/>
      <c r="L4" s="42"/>
      <c r="M4" s="42"/>
      <c r="N4" s="42"/>
      <c r="O4" s="42"/>
      <c r="P4" s="42"/>
      <c r="Q4" s="42"/>
      <c r="R4" s="42"/>
      <c r="S4" s="42"/>
      <c r="T4" s="42"/>
      <c r="U4" s="42"/>
      <c r="V4" s="42"/>
      <c r="W4" s="42"/>
      <c r="X4" s="42"/>
      <c r="Y4" s="42"/>
      <c r="Z4" s="42"/>
    </row>
    <row r="5" spans="1:26" ht="16.5" customHeight="1">
      <c r="A5" s="675" t="s">
        <v>2214</v>
      </c>
      <c r="B5" s="676"/>
      <c r="C5" s="676"/>
      <c r="D5" s="676"/>
      <c r="E5" s="676"/>
      <c r="F5" s="676"/>
      <c r="G5" s="676"/>
      <c r="H5" s="676"/>
      <c r="I5" s="676"/>
      <c r="J5" s="677"/>
      <c r="K5" s="42"/>
      <c r="L5" s="42"/>
      <c r="M5" s="42"/>
      <c r="N5" s="42"/>
      <c r="O5" s="42"/>
      <c r="P5" s="42"/>
      <c r="Q5" s="42"/>
      <c r="R5" s="42"/>
      <c r="S5" s="42"/>
      <c r="T5" s="42"/>
      <c r="U5" s="42"/>
      <c r="V5" s="42"/>
      <c r="W5" s="42"/>
      <c r="X5" s="42"/>
      <c r="Y5" s="42"/>
      <c r="Z5" s="42"/>
    </row>
    <row r="6" spans="1:26" ht="14.25" customHeight="1">
      <c r="A6" s="675" t="s">
        <v>2215</v>
      </c>
      <c r="B6" s="676"/>
      <c r="C6" s="676"/>
      <c r="D6" s="676"/>
      <c r="E6" s="676"/>
      <c r="F6" s="676"/>
      <c r="G6" s="676"/>
      <c r="H6" s="676"/>
      <c r="I6" s="676"/>
      <c r="J6" s="677"/>
      <c r="K6" s="42"/>
      <c r="L6" s="42"/>
      <c r="M6" s="42"/>
      <c r="N6" s="42"/>
      <c r="O6" s="42"/>
      <c r="P6" s="42"/>
      <c r="Q6" s="42"/>
      <c r="R6" s="42"/>
      <c r="S6" s="42"/>
      <c r="T6" s="42"/>
      <c r="U6" s="42"/>
      <c r="V6" s="42"/>
      <c r="W6" s="42"/>
      <c r="X6" s="42"/>
      <c r="Y6" s="42"/>
      <c r="Z6" s="42"/>
    </row>
    <row r="7" spans="1:26" ht="32.25" customHeight="1">
      <c r="A7" s="675" t="s">
        <v>2216</v>
      </c>
      <c r="B7" s="676"/>
      <c r="C7" s="676"/>
      <c r="D7" s="676"/>
      <c r="E7" s="676"/>
      <c r="F7" s="676"/>
      <c r="G7" s="676"/>
      <c r="H7" s="676"/>
      <c r="I7" s="676"/>
      <c r="J7" s="677"/>
      <c r="K7" s="42"/>
      <c r="L7" s="42"/>
      <c r="M7" s="42"/>
      <c r="N7" s="42"/>
      <c r="O7" s="42"/>
      <c r="P7" s="42"/>
      <c r="Q7" s="42"/>
      <c r="R7" s="42"/>
      <c r="S7" s="42"/>
      <c r="T7" s="42"/>
      <c r="U7" s="42"/>
      <c r="V7" s="42"/>
      <c r="W7" s="42"/>
      <c r="X7" s="42"/>
      <c r="Y7" s="42"/>
      <c r="Z7" s="42"/>
    </row>
    <row r="8" spans="1:26" ht="15" customHeight="1">
      <c r="A8" s="675" t="s">
        <v>2217</v>
      </c>
      <c r="B8" s="676"/>
      <c r="C8" s="676"/>
      <c r="D8" s="676"/>
      <c r="E8" s="676"/>
      <c r="F8" s="676"/>
      <c r="G8" s="676"/>
      <c r="H8" s="676"/>
      <c r="I8" s="676"/>
      <c r="J8" s="677"/>
      <c r="K8" s="42"/>
      <c r="L8" s="42"/>
      <c r="M8" s="42"/>
      <c r="N8" s="42"/>
      <c r="O8" s="42"/>
      <c r="P8" s="42"/>
      <c r="Q8" s="42"/>
      <c r="R8" s="42"/>
      <c r="S8" s="42"/>
      <c r="T8" s="42"/>
      <c r="U8" s="42"/>
      <c r="V8" s="42"/>
      <c r="W8" s="42"/>
      <c r="X8" s="42"/>
      <c r="Y8" s="42"/>
      <c r="Z8" s="42"/>
    </row>
    <row r="9" spans="1:26" ht="19.5" customHeight="1">
      <c r="A9" s="675" t="s">
        <v>2218</v>
      </c>
      <c r="B9" s="676"/>
      <c r="C9" s="676"/>
      <c r="D9" s="676"/>
      <c r="E9" s="676"/>
      <c r="F9" s="676"/>
      <c r="G9" s="676"/>
      <c r="H9" s="676"/>
      <c r="I9" s="676"/>
      <c r="J9" s="677"/>
      <c r="K9" s="42"/>
      <c r="L9" s="42"/>
      <c r="M9" s="42"/>
      <c r="N9" s="42"/>
      <c r="O9" s="42"/>
      <c r="P9" s="42"/>
      <c r="Q9" s="42"/>
      <c r="R9" s="42"/>
      <c r="S9" s="42"/>
      <c r="T9" s="42"/>
      <c r="U9" s="42"/>
      <c r="V9" s="42"/>
      <c r="W9" s="42"/>
      <c r="X9" s="42"/>
      <c r="Y9" s="42"/>
      <c r="Z9" s="42"/>
    </row>
    <row r="10" spans="1:26" ht="72.75" customHeight="1">
      <c r="A10" s="678" t="s">
        <v>2219</v>
      </c>
      <c r="B10" s="676"/>
      <c r="C10" s="676"/>
      <c r="D10" s="676"/>
      <c r="E10" s="676"/>
      <c r="F10" s="676"/>
      <c r="G10" s="676"/>
      <c r="H10" s="676"/>
      <c r="I10" s="676"/>
      <c r="J10" s="677"/>
      <c r="K10" s="42"/>
      <c r="L10" s="42"/>
      <c r="M10" s="42"/>
      <c r="N10" s="42"/>
      <c r="O10" s="42"/>
      <c r="P10" s="42"/>
      <c r="Q10" s="42"/>
      <c r="R10" s="42"/>
      <c r="S10" s="42"/>
      <c r="T10" s="42"/>
      <c r="U10" s="42"/>
      <c r="V10" s="42"/>
      <c r="W10" s="42"/>
      <c r="X10" s="42"/>
      <c r="Y10" s="42"/>
      <c r="Z10" s="42"/>
    </row>
    <row r="11" spans="1:26" ht="14.25">
      <c r="A11" s="39"/>
      <c r="B11" s="40"/>
      <c r="C11" s="40"/>
      <c r="D11" s="40"/>
      <c r="E11" s="1"/>
      <c r="F11" s="1"/>
      <c r="G11" s="42"/>
      <c r="H11" s="42"/>
      <c r="I11" s="42"/>
      <c r="J11" s="42"/>
      <c r="K11" s="42"/>
      <c r="L11" s="42"/>
      <c r="M11" s="42"/>
      <c r="N11" s="42"/>
      <c r="O11" s="42"/>
      <c r="P11" s="42"/>
      <c r="Q11" s="42"/>
      <c r="R11" s="42"/>
      <c r="S11" s="42"/>
      <c r="T11" s="42"/>
      <c r="U11" s="42"/>
      <c r="V11" s="42"/>
      <c r="W11" s="42"/>
      <c r="X11" s="42"/>
      <c r="Y11" s="42"/>
      <c r="Z11" s="42"/>
    </row>
    <row r="12" spans="1:26" ht="38.25" customHeight="1">
      <c r="A12" s="220" t="s">
        <v>5</v>
      </c>
      <c r="B12" s="51" t="s">
        <v>672</v>
      </c>
      <c r="C12" s="51" t="s">
        <v>2220</v>
      </c>
      <c r="D12" s="51" t="s">
        <v>675</v>
      </c>
      <c r="E12" s="49" t="s">
        <v>6</v>
      </c>
      <c r="F12" s="51" t="s">
        <v>2221</v>
      </c>
      <c r="G12" s="47" t="s">
        <v>2222</v>
      </c>
      <c r="H12" s="47" t="s">
        <v>2223</v>
      </c>
      <c r="I12" s="47" t="s">
        <v>680</v>
      </c>
      <c r="J12" s="47" t="s">
        <v>187</v>
      </c>
      <c r="K12" s="52" t="s">
        <v>188</v>
      </c>
      <c r="L12" s="3"/>
      <c r="M12" s="3"/>
      <c r="N12" s="3"/>
      <c r="O12" s="3"/>
      <c r="P12" s="3"/>
      <c r="Q12" s="3"/>
      <c r="R12" s="3"/>
      <c r="S12" s="3"/>
      <c r="T12" s="3"/>
      <c r="U12" s="3"/>
      <c r="V12" s="3"/>
      <c r="W12" s="3"/>
      <c r="X12" s="3"/>
      <c r="Y12" s="3"/>
      <c r="Z12" s="3"/>
    </row>
    <row r="13" spans="1:26" ht="51">
      <c r="A13" s="67" t="s">
        <v>687</v>
      </c>
      <c r="B13" s="67" t="s">
        <v>2224</v>
      </c>
      <c r="C13" s="62" t="s">
        <v>2225</v>
      </c>
      <c r="D13" s="69" t="s">
        <v>2226</v>
      </c>
      <c r="E13" s="247" t="s">
        <v>50</v>
      </c>
      <c r="F13" s="370" t="s">
        <v>2227</v>
      </c>
      <c r="G13" s="302" t="s">
        <v>2228</v>
      </c>
      <c r="H13" s="302">
        <v>1300</v>
      </c>
      <c r="I13" s="302">
        <v>100</v>
      </c>
      <c r="J13" s="302">
        <v>100</v>
      </c>
      <c r="K13" s="67" t="s">
        <v>687</v>
      </c>
      <c r="L13" s="3"/>
      <c r="M13" s="3"/>
      <c r="N13" s="3"/>
      <c r="O13" s="3"/>
      <c r="P13" s="3"/>
      <c r="Q13" s="3"/>
      <c r="R13" s="3"/>
      <c r="S13" s="3"/>
      <c r="T13" s="3"/>
      <c r="U13" s="3"/>
      <c r="V13" s="3"/>
      <c r="W13" s="3"/>
      <c r="X13" s="3"/>
      <c r="Y13" s="3"/>
      <c r="Z13" s="3"/>
    </row>
    <row r="14" spans="1:26" ht="25.5">
      <c r="A14" s="67" t="s">
        <v>2229</v>
      </c>
      <c r="B14" s="67" t="s">
        <v>2230</v>
      </c>
      <c r="C14" s="62" t="s">
        <v>2231</v>
      </c>
      <c r="D14" s="69" t="s">
        <v>2229</v>
      </c>
      <c r="E14" s="247" t="s">
        <v>50</v>
      </c>
      <c r="F14" s="370" t="s">
        <v>2232</v>
      </c>
      <c r="G14" s="302">
        <v>85000</v>
      </c>
      <c r="H14" s="302">
        <v>85000</v>
      </c>
      <c r="I14" s="302">
        <v>200</v>
      </c>
      <c r="J14" s="302">
        <v>200</v>
      </c>
      <c r="K14" s="67" t="s">
        <v>2229</v>
      </c>
      <c r="L14" s="3"/>
      <c r="M14" s="3"/>
      <c r="N14" s="3"/>
      <c r="O14" s="3"/>
      <c r="P14" s="3"/>
      <c r="Q14" s="3"/>
      <c r="R14" s="3"/>
      <c r="S14" s="3"/>
      <c r="T14" s="3"/>
      <c r="U14" s="3"/>
      <c r="V14" s="3"/>
      <c r="W14" s="3"/>
      <c r="X14" s="3"/>
      <c r="Y14" s="3"/>
      <c r="Z14" s="3"/>
    </row>
    <row r="15" spans="1:26" ht="25.5">
      <c r="A15" s="67" t="s">
        <v>2229</v>
      </c>
      <c r="B15" s="67" t="s">
        <v>2233</v>
      </c>
      <c r="C15" s="62" t="s">
        <v>2231</v>
      </c>
      <c r="D15" s="69" t="s">
        <v>2229</v>
      </c>
      <c r="E15" s="247" t="s">
        <v>50</v>
      </c>
      <c r="F15" s="370" t="s">
        <v>2232</v>
      </c>
      <c r="G15" s="302">
        <v>60000</v>
      </c>
      <c r="H15" s="302">
        <v>60000</v>
      </c>
      <c r="I15" s="302">
        <v>200</v>
      </c>
      <c r="J15" s="302">
        <v>200</v>
      </c>
      <c r="K15" s="67" t="s">
        <v>2229</v>
      </c>
      <c r="L15" s="3"/>
      <c r="M15" s="3"/>
      <c r="N15" s="3"/>
      <c r="O15" s="3"/>
      <c r="P15" s="3"/>
      <c r="Q15" s="3"/>
      <c r="R15" s="3"/>
      <c r="S15" s="3"/>
      <c r="T15" s="3"/>
      <c r="U15" s="3"/>
      <c r="V15" s="3"/>
      <c r="W15" s="3"/>
      <c r="X15" s="3"/>
      <c r="Y15" s="3"/>
      <c r="Z15" s="3"/>
    </row>
    <row r="16" spans="1:26" ht="25.5">
      <c r="A16" s="67" t="s">
        <v>2229</v>
      </c>
      <c r="B16" s="67" t="s">
        <v>2234</v>
      </c>
      <c r="C16" s="62" t="s">
        <v>2231</v>
      </c>
      <c r="D16" s="69" t="s">
        <v>2229</v>
      </c>
      <c r="E16" s="344" t="s">
        <v>50</v>
      </c>
      <c r="F16" s="370" t="s">
        <v>2235</v>
      </c>
      <c r="G16" s="302">
        <v>42000</v>
      </c>
      <c r="H16" s="302">
        <v>42000</v>
      </c>
      <c r="I16" s="302">
        <v>200</v>
      </c>
      <c r="J16" s="302">
        <v>200</v>
      </c>
      <c r="K16" s="67" t="s">
        <v>2229</v>
      </c>
      <c r="L16" s="3"/>
      <c r="M16" s="3"/>
      <c r="N16" s="3"/>
      <c r="O16" s="3"/>
      <c r="P16" s="3"/>
      <c r="Q16" s="3"/>
      <c r="R16" s="3"/>
      <c r="S16" s="3"/>
      <c r="T16" s="3"/>
      <c r="U16" s="3"/>
      <c r="V16" s="3"/>
      <c r="W16" s="3"/>
      <c r="X16" s="3"/>
      <c r="Y16" s="3"/>
      <c r="Z16" s="3"/>
    </row>
    <row r="17" spans="1:26" ht="25.5">
      <c r="A17" s="67" t="s">
        <v>2229</v>
      </c>
      <c r="B17" s="67" t="s">
        <v>2236</v>
      </c>
      <c r="C17" s="62" t="s">
        <v>2231</v>
      </c>
      <c r="D17" s="69" t="s">
        <v>2229</v>
      </c>
      <c r="E17" s="344" t="s">
        <v>50</v>
      </c>
      <c r="F17" s="370" t="s">
        <v>2235</v>
      </c>
      <c r="G17" s="302">
        <v>30000</v>
      </c>
      <c r="H17" s="302">
        <v>30000</v>
      </c>
      <c r="I17" s="302">
        <v>200</v>
      </c>
      <c r="J17" s="302">
        <v>200</v>
      </c>
      <c r="K17" s="67" t="s">
        <v>2229</v>
      </c>
      <c r="L17" s="3"/>
      <c r="M17" s="3"/>
      <c r="N17" s="3"/>
      <c r="O17" s="3"/>
      <c r="P17" s="3"/>
      <c r="Q17" s="3"/>
      <c r="R17" s="3"/>
      <c r="S17" s="3"/>
      <c r="T17" s="3"/>
      <c r="U17" s="3"/>
      <c r="V17" s="3"/>
      <c r="W17" s="3"/>
      <c r="X17" s="3"/>
      <c r="Y17" s="3"/>
      <c r="Z17" s="3"/>
    </row>
    <row r="18" spans="1:26" ht="27">
      <c r="A18" s="308" t="s">
        <v>85</v>
      </c>
      <c r="B18" s="186" t="s">
        <v>1347</v>
      </c>
      <c r="C18" s="186" t="s">
        <v>2237</v>
      </c>
      <c r="D18" s="185" t="s">
        <v>85</v>
      </c>
      <c r="E18" s="393" t="s">
        <v>83</v>
      </c>
      <c r="F18" s="394" t="s">
        <v>2238</v>
      </c>
      <c r="G18" s="395" t="s">
        <v>2239</v>
      </c>
      <c r="H18" s="395" t="s">
        <v>2239</v>
      </c>
      <c r="I18" s="395">
        <v>200</v>
      </c>
      <c r="J18" s="411">
        <v>200</v>
      </c>
      <c r="K18" s="308" t="s">
        <v>85</v>
      </c>
      <c r="L18" s="3"/>
      <c r="M18" s="3"/>
      <c r="N18" s="3"/>
      <c r="O18" s="3"/>
      <c r="P18" s="3"/>
      <c r="Q18" s="3"/>
      <c r="R18" s="3"/>
      <c r="S18" s="3"/>
      <c r="T18" s="3"/>
      <c r="U18" s="3"/>
      <c r="V18" s="3"/>
      <c r="W18" s="3"/>
      <c r="X18" s="3"/>
      <c r="Y18" s="3"/>
      <c r="Z18" s="3"/>
    </row>
    <row r="19" spans="1:26" ht="27">
      <c r="A19" s="311" t="s">
        <v>85</v>
      </c>
      <c r="B19" s="312" t="s">
        <v>1347</v>
      </c>
      <c r="C19" s="312" t="s">
        <v>2240</v>
      </c>
      <c r="D19" s="397" t="s">
        <v>85</v>
      </c>
      <c r="E19" s="398" t="s">
        <v>83</v>
      </c>
      <c r="F19" s="400" t="s">
        <v>2238</v>
      </c>
      <c r="G19" s="401" t="s">
        <v>2241</v>
      </c>
      <c r="H19" s="401" t="s">
        <v>2241</v>
      </c>
      <c r="I19" s="401">
        <v>100</v>
      </c>
      <c r="J19" s="412">
        <v>100</v>
      </c>
      <c r="K19" s="311" t="s">
        <v>85</v>
      </c>
      <c r="L19" s="3"/>
      <c r="M19" s="3"/>
      <c r="N19" s="3"/>
      <c r="O19" s="3"/>
      <c r="P19" s="3"/>
      <c r="Q19" s="3"/>
      <c r="R19" s="3"/>
      <c r="S19" s="3"/>
      <c r="T19" s="3"/>
      <c r="U19" s="3"/>
      <c r="V19" s="3"/>
      <c r="W19" s="3"/>
      <c r="X19" s="3"/>
      <c r="Y19" s="3"/>
      <c r="Z19" s="3"/>
    </row>
    <row r="20" spans="1:26" ht="14.25">
      <c r="A20" s="67"/>
      <c r="B20" s="67"/>
      <c r="C20" s="62"/>
      <c r="D20" s="69"/>
      <c r="E20" s="344"/>
      <c r="F20" s="370"/>
      <c r="G20" s="302"/>
      <c r="H20" s="302"/>
      <c r="I20" s="302"/>
      <c r="J20" s="302"/>
      <c r="K20" s="3"/>
      <c r="L20" s="3"/>
      <c r="M20" s="3"/>
      <c r="N20" s="3"/>
      <c r="O20" s="3"/>
      <c r="P20" s="3"/>
      <c r="Q20" s="3"/>
      <c r="R20" s="3"/>
      <c r="S20" s="3"/>
      <c r="T20" s="3"/>
      <c r="U20" s="3"/>
      <c r="V20" s="3"/>
      <c r="W20" s="3"/>
      <c r="X20" s="3"/>
      <c r="Y20" s="3"/>
      <c r="Z20" s="3"/>
    </row>
    <row r="21" spans="1:26" ht="15.75" customHeight="1">
      <c r="A21" s="67"/>
      <c r="B21" s="67"/>
      <c r="C21" s="62"/>
      <c r="D21" s="69"/>
      <c r="E21" s="344"/>
      <c r="F21" s="370"/>
      <c r="G21" s="302"/>
      <c r="H21" s="302"/>
      <c r="I21" s="302"/>
      <c r="J21" s="302"/>
      <c r="K21" s="3"/>
      <c r="L21" s="3"/>
      <c r="M21" s="3"/>
      <c r="N21" s="3"/>
      <c r="O21" s="3"/>
      <c r="P21" s="3"/>
      <c r="Q21" s="3"/>
      <c r="R21" s="3"/>
      <c r="S21" s="3"/>
      <c r="T21" s="3"/>
      <c r="U21" s="3"/>
      <c r="V21" s="3"/>
      <c r="W21" s="3"/>
      <c r="X21" s="3"/>
      <c r="Y21" s="3"/>
      <c r="Z21" s="3"/>
    </row>
    <row r="22" spans="1:26" ht="15.75" customHeight="1">
      <c r="A22" s="67"/>
      <c r="B22" s="67"/>
      <c r="C22" s="62"/>
      <c r="D22" s="69"/>
      <c r="E22" s="344"/>
      <c r="F22" s="370"/>
      <c r="G22" s="302"/>
      <c r="H22" s="302"/>
      <c r="I22" s="302"/>
      <c r="J22" s="302"/>
      <c r="K22" s="3"/>
      <c r="L22" s="3"/>
      <c r="M22" s="3"/>
      <c r="N22" s="3"/>
      <c r="O22" s="3"/>
      <c r="P22" s="3"/>
      <c r="Q22" s="3"/>
      <c r="R22" s="3"/>
      <c r="S22" s="3"/>
      <c r="T22" s="3"/>
      <c r="U22" s="3"/>
      <c r="V22" s="3"/>
      <c r="W22" s="3"/>
      <c r="X22" s="3"/>
      <c r="Y22" s="3"/>
      <c r="Z22" s="3"/>
    </row>
    <row r="23" spans="1:26" ht="15.75" customHeight="1">
      <c r="A23" s="67"/>
      <c r="B23" s="67"/>
      <c r="C23" s="62"/>
      <c r="D23" s="69"/>
      <c r="E23" s="344"/>
      <c r="F23" s="370"/>
      <c r="G23" s="302"/>
      <c r="H23" s="302"/>
      <c r="I23" s="302"/>
      <c r="J23" s="302"/>
      <c r="K23" s="3"/>
      <c r="L23" s="3"/>
      <c r="M23" s="3"/>
      <c r="N23" s="3"/>
      <c r="O23" s="3"/>
      <c r="P23" s="3"/>
      <c r="Q23" s="3"/>
      <c r="R23" s="3"/>
      <c r="S23" s="3"/>
      <c r="T23" s="3"/>
      <c r="U23" s="3"/>
      <c r="V23" s="3"/>
      <c r="W23" s="3"/>
      <c r="X23" s="3"/>
      <c r="Y23" s="3"/>
      <c r="Z23" s="3"/>
    </row>
    <row r="24" spans="1:26" ht="15.75" customHeight="1">
      <c r="A24" s="303" t="s">
        <v>147</v>
      </c>
      <c r="B24" s="40"/>
      <c r="C24" s="40"/>
      <c r="D24" s="40"/>
      <c r="E24" s="41"/>
      <c r="F24" s="3"/>
      <c r="G24" s="3"/>
      <c r="H24" s="3"/>
      <c r="I24" s="3"/>
      <c r="J24" s="410">
        <f>SUM(J12:J23)</f>
        <v>1200</v>
      </c>
      <c r="K24" s="3"/>
      <c r="L24" s="3"/>
      <c r="M24" s="3"/>
      <c r="N24" s="3"/>
      <c r="O24" s="3"/>
      <c r="P24" s="3"/>
      <c r="Q24" s="3"/>
      <c r="R24" s="3"/>
      <c r="S24" s="3"/>
      <c r="T24" s="3"/>
      <c r="U24" s="3"/>
      <c r="V24" s="3"/>
      <c r="W24" s="3"/>
      <c r="X24" s="3"/>
      <c r="Y24" s="3"/>
      <c r="Z24" s="3"/>
    </row>
    <row r="25" spans="1:26" ht="15.75" customHeight="1">
      <c r="A25" s="39"/>
      <c r="B25" s="40"/>
      <c r="C25" s="40"/>
      <c r="D25" s="40"/>
      <c r="E25" s="1"/>
      <c r="F25" s="1"/>
      <c r="G25" s="3"/>
      <c r="H25" s="3"/>
      <c r="I25" s="3"/>
      <c r="J25" s="3"/>
      <c r="K25" s="3"/>
      <c r="L25" s="3"/>
      <c r="M25" s="3"/>
      <c r="N25" s="3"/>
      <c r="O25" s="3"/>
      <c r="P25" s="3"/>
      <c r="Q25" s="3"/>
      <c r="R25" s="3"/>
      <c r="S25" s="3"/>
      <c r="T25" s="3"/>
      <c r="U25" s="3"/>
      <c r="V25" s="3"/>
      <c r="W25" s="3"/>
      <c r="X25" s="3"/>
      <c r="Y25" s="3"/>
      <c r="Z25" s="3"/>
    </row>
    <row r="26" spans="1:26" ht="15.75" customHeight="1">
      <c r="A26" s="698" t="s">
        <v>707</v>
      </c>
      <c r="B26" s="683"/>
      <c r="C26" s="683"/>
      <c r="D26" s="683"/>
      <c r="E26" s="683"/>
      <c r="F26" s="684"/>
      <c r="G26" s="3"/>
      <c r="H26" s="3"/>
      <c r="I26" s="3"/>
      <c r="J26" s="3"/>
      <c r="K26" s="3"/>
      <c r="L26" s="3"/>
      <c r="M26" s="3"/>
      <c r="N26" s="3"/>
      <c r="O26" s="3"/>
      <c r="P26" s="3"/>
      <c r="Q26" s="3"/>
      <c r="R26" s="3"/>
      <c r="S26" s="3"/>
      <c r="T26" s="3"/>
      <c r="U26" s="3"/>
      <c r="V26" s="3"/>
      <c r="W26" s="3"/>
      <c r="X26" s="3"/>
      <c r="Y26" s="3"/>
      <c r="Z26" s="3"/>
    </row>
    <row r="27" spans="1:26" ht="15.75" customHeight="1">
      <c r="A27" s="39"/>
      <c r="B27" s="40"/>
      <c r="C27" s="40"/>
      <c r="D27" s="40"/>
      <c r="E27" s="1"/>
      <c r="F27" s="1"/>
      <c r="G27" s="3"/>
      <c r="H27" s="3"/>
      <c r="I27" s="3"/>
      <c r="J27" s="3"/>
      <c r="K27" s="3"/>
      <c r="L27" s="3"/>
      <c r="M27" s="3"/>
      <c r="N27" s="3"/>
      <c r="O27" s="3"/>
      <c r="P27" s="3"/>
      <c r="Q27" s="3"/>
      <c r="R27" s="3"/>
      <c r="S27" s="3"/>
      <c r="T27" s="3"/>
      <c r="U27" s="3"/>
      <c r="V27" s="3"/>
      <c r="W27" s="3"/>
      <c r="X27" s="3"/>
      <c r="Y27" s="3"/>
      <c r="Z27" s="3"/>
    </row>
    <row r="28" spans="1:26" ht="15.75" customHeight="1">
      <c r="A28" s="39"/>
      <c r="B28" s="40"/>
      <c r="C28" s="40"/>
      <c r="D28" s="40"/>
      <c r="E28" s="1"/>
      <c r="F28" s="1"/>
      <c r="G28" s="3"/>
      <c r="H28" s="3"/>
      <c r="I28" s="3"/>
      <c r="J28" s="3"/>
      <c r="K28" s="3"/>
      <c r="L28" s="3"/>
      <c r="M28" s="3"/>
      <c r="N28" s="3"/>
      <c r="O28" s="3"/>
      <c r="P28" s="3"/>
      <c r="Q28" s="3"/>
      <c r="R28" s="3"/>
      <c r="S28" s="3"/>
      <c r="T28" s="3"/>
      <c r="U28" s="3"/>
      <c r="V28" s="3"/>
      <c r="W28" s="3"/>
      <c r="X28" s="3"/>
      <c r="Y28" s="3"/>
      <c r="Z28" s="3"/>
    </row>
    <row r="29" spans="1:26" ht="15.75" customHeight="1">
      <c r="A29" s="39"/>
      <c r="B29" s="40"/>
      <c r="C29" s="40"/>
      <c r="D29" s="40"/>
      <c r="E29" s="1"/>
      <c r="F29" s="1"/>
      <c r="G29" s="3"/>
      <c r="H29" s="3"/>
      <c r="I29" s="3"/>
      <c r="J29" s="3"/>
      <c r="K29" s="3"/>
      <c r="L29" s="3"/>
      <c r="M29" s="3"/>
      <c r="N29" s="3"/>
      <c r="O29" s="3"/>
      <c r="P29" s="3"/>
      <c r="Q29" s="3"/>
      <c r="R29" s="3"/>
      <c r="S29" s="3"/>
      <c r="T29" s="3"/>
      <c r="U29" s="3"/>
      <c r="V29" s="3"/>
      <c r="W29" s="3"/>
      <c r="X29" s="3"/>
      <c r="Y29" s="3"/>
      <c r="Z29" s="3"/>
    </row>
    <row r="30" spans="1:26" ht="15.75" customHeight="1">
      <c r="A30" s="39"/>
      <c r="B30" s="40"/>
      <c r="C30" s="40"/>
      <c r="D30" s="40"/>
      <c r="E30" s="1"/>
      <c r="F30" s="1"/>
      <c r="G30" s="3"/>
      <c r="H30" s="3"/>
      <c r="I30" s="3"/>
      <c r="J30" s="3"/>
      <c r="K30" s="3"/>
      <c r="L30" s="3"/>
      <c r="M30" s="3"/>
      <c r="N30" s="3"/>
      <c r="O30" s="3"/>
      <c r="P30" s="3"/>
      <c r="Q30" s="3"/>
      <c r="R30" s="3"/>
      <c r="S30" s="3"/>
      <c r="T30" s="3"/>
      <c r="U30" s="3"/>
      <c r="V30" s="3"/>
      <c r="W30" s="3"/>
      <c r="X30" s="3"/>
      <c r="Y30" s="3"/>
      <c r="Z30" s="3"/>
    </row>
    <row r="31" spans="1:26" ht="15.75" customHeight="1">
      <c r="A31" s="39"/>
      <c r="B31" s="40"/>
      <c r="C31" s="40"/>
      <c r="D31" s="40"/>
      <c r="E31" s="1"/>
      <c r="F31" s="1"/>
      <c r="G31" s="3"/>
      <c r="H31" s="3"/>
      <c r="I31" s="3"/>
      <c r="J31" s="3"/>
      <c r="K31" s="3"/>
      <c r="L31" s="3"/>
      <c r="M31" s="3"/>
      <c r="N31" s="3"/>
      <c r="O31" s="3"/>
      <c r="P31" s="3"/>
      <c r="Q31" s="3"/>
      <c r="R31" s="3"/>
      <c r="S31" s="3"/>
      <c r="T31" s="3"/>
      <c r="U31" s="3"/>
      <c r="V31" s="3"/>
      <c r="W31" s="3"/>
      <c r="X31" s="3"/>
      <c r="Y31" s="3"/>
      <c r="Z31" s="3"/>
    </row>
    <row r="32" spans="1:26" ht="15.75" customHeight="1">
      <c r="A32" s="39"/>
      <c r="B32" s="40"/>
      <c r="C32" s="40"/>
      <c r="D32" s="40"/>
      <c r="E32" s="1"/>
      <c r="F32" s="1"/>
      <c r="G32" s="3"/>
      <c r="H32" s="3"/>
      <c r="I32" s="3"/>
      <c r="J32" s="3"/>
      <c r="K32" s="3"/>
      <c r="L32" s="3"/>
      <c r="M32" s="3"/>
      <c r="N32" s="3"/>
      <c r="O32" s="3"/>
      <c r="P32" s="3"/>
      <c r="Q32" s="3"/>
      <c r="R32" s="3"/>
      <c r="S32" s="3"/>
      <c r="T32" s="3"/>
      <c r="U32" s="3"/>
      <c r="V32" s="3"/>
      <c r="W32" s="3"/>
      <c r="X32" s="3"/>
      <c r="Y32" s="3"/>
      <c r="Z32" s="3"/>
    </row>
    <row r="33" spans="1:26" ht="15.75" customHeight="1">
      <c r="A33" s="39"/>
      <c r="B33" s="40"/>
      <c r="C33" s="40"/>
      <c r="D33" s="40"/>
      <c r="E33" s="1"/>
      <c r="F33" s="1"/>
      <c r="G33" s="3"/>
      <c r="H33" s="3"/>
      <c r="I33" s="3"/>
      <c r="J33" s="3"/>
      <c r="K33" s="3"/>
      <c r="L33" s="3"/>
      <c r="M33" s="3"/>
      <c r="N33" s="3"/>
      <c r="O33" s="3"/>
      <c r="P33" s="3"/>
      <c r="Q33" s="3"/>
      <c r="R33" s="3"/>
      <c r="S33" s="3"/>
      <c r="T33" s="3"/>
      <c r="U33" s="3"/>
      <c r="V33" s="3"/>
      <c r="W33" s="3"/>
      <c r="X33" s="3"/>
      <c r="Y33" s="3"/>
      <c r="Z33" s="3"/>
    </row>
    <row r="34" spans="1:26" ht="15.75" customHeight="1">
      <c r="A34" s="39"/>
      <c r="B34" s="40"/>
      <c r="C34" s="40"/>
      <c r="D34" s="40"/>
      <c r="E34" s="1"/>
      <c r="F34" s="1"/>
      <c r="G34" s="3"/>
      <c r="H34" s="3"/>
      <c r="I34" s="3"/>
      <c r="J34" s="3"/>
      <c r="K34" s="3"/>
      <c r="L34" s="3"/>
      <c r="M34" s="3"/>
      <c r="N34" s="3"/>
      <c r="O34" s="3"/>
      <c r="P34" s="3"/>
      <c r="Q34" s="3"/>
      <c r="R34" s="3"/>
      <c r="S34" s="3"/>
      <c r="T34" s="3"/>
      <c r="U34" s="3"/>
      <c r="V34" s="3"/>
      <c r="W34" s="3"/>
      <c r="X34" s="3"/>
      <c r="Y34" s="3"/>
      <c r="Z34" s="3"/>
    </row>
    <row r="35" spans="1:26" ht="15.75" customHeight="1">
      <c r="A35" s="39"/>
      <c r="B35" s="40"/>
      <c r="C35" s="40"/>
      <c r="D35" s="40"/>
      <c r="E35" s="1"/>
      <c r="F35" s="1"/>
      <c r="G35" s="3"/>
      <c r="H35" s="3"/>
      <c r="I35" s="3"/>
      <c r="J35" s="3"/>
      <c r="K35" s="3"/>
      <c r="L35" s="3"/>
      <c r="M35" s="3"/>
      <c r="N35" s="3"/>
      <c r="O35" s="3"/>
      <c r="P35" s="3"/>
      <c r="Q35" s="3"/>
      <c r="R35" s="3"/>
      <c r="S35" s="3"/>
      <c r="T35" s="3"/>
      <c r="U35" s="3"/>
      <c r="V35" s="3"/>
      <c r="W35" s="3"/>
      <c r="X35" s="3"/>
      <c r="Y35" s="3"/>
      <c r="Z35" s="3"/>
    </row>
    <row r="36" spans="1:26" ht="15.75" customHeight="1">
      <c r="A36" s="39"/>
      <c r="B36" s="40"/>
      <c r="C36" s="40"/>
      <c r="D36" s="40"/>
      <c r="E36" s="1"/>
      <c r="F36" s="1"/>
      <c r="G36" s="3"/>
      <c r="H36" s="3"/>
      <c r="I36" s="3"/>
      <c r="J36" s="3"/>
      <c r="K36" s="3"/>
      <c r="L36" s="3"/>
      <c r="M36" s="3"/>
      <c r="N36" s="3"/>
      <c r="O36" s="3"/>
      <c r="P36" s="3"/>
      <c r="Q36" s="3"/>
      <c r="R36" s="3"/>
      <c r="S36" s="3"/>
      <c r="T36" s="3"/>
      <c r="U36" s="3"/>
      <c r="V36" s="3"/>
      <c r="W36" s="3"/>
      <c r="X36" s="3"/>
      <c r="Y36" s="3"/>
      <c r="Z36" s="3"/>
    </row>
    <row r="37" spans="1:26" ht="15.75" customHeight="1">
      <c r="A37" s="39"/>
      <c r="B37" s="40"/>
      <c r="C37" s="40"/>
      <c r="D37" s="40"/>
      <c r="E37" s="1"/>
      <c r="F37" s="1"/>
      <c r="G37" s="3"/>
      <c r="H37" s="3"/>
      <c r="I37" s="3"/>
      <c r="J37" s="3"/>
      <c r="K37" s="3"/>
      <c r="L37" s="3"/>
      <c r="M37" s="3"/>
      <c r="N37" s="3"/>
      <c r="O37" s="3"/>
      <c r="P37" s="3"/>
      <c r="Q37" s="3"/>
      <c r="R37" s="3"/>
      <c r="S37" s="3"/>
      <c r="T37" s="3"/>
      <c r="U37" s="3"/>
      <c r="V37" s="3"/>
      <c r="W37" s="3"/>
      <c r="X37" s="3"/>
      <c r="Y37" s="3"/>
      <c r="Z37" s="3"/>
    </row>
    <row r="38" spans="1:26" ht="15.75" customHeight="1">
      <c r="A38" s="39"/>
      <c r="B38" s="40"/>
      <c r="C38" s="40"/>
      <c r="D38" s="40"/>
      <c r="E38" s="1"/>
      <c r="F38" s="1"/>
      <c r="G38" s="3"/>
      <c r="H38" s="3"/>
      <c r="I38" s="3"/>
      <c r="J38" s="3"/>
      <c r="K38" s="3"/>
      <c r="L38" s="3"/>
      <c r="M38" s="3"/>
      <c r="N38" s="3"/>
      <c r="O38" s="3"/>
      <c r="P38" s="3"/>
      <c r="Q38" s="3"/>
      <c r="R38" s="3"/>
      <c r="S38" s="3"/>
      <c r="T38" s="3"/>
      <c r="U38" s="3"/>
      <c r="V38" s="3"/>
      <c r="W38" s="3"/>
      <c r="X38" s="3"/>
      <c r="Y38" s="3"/>
      <c r="Z38" s="3"/>
    </row>
    <row r="39" spans="1:26" ht="15.75" customHeight="1">
      <c r="A39" s="39"/>
      <c r="B39" s="40"/>
      <c r="C39" s="40"/>
      <c r="D39" s="40"/>
      <c r="E39" s="1"/>
      <c r="F39" s="1"/>
      <c r="G39" s="3"/>
      <c r="H39" s="3"/>
      <c r="I39" s="3"/>
      <c r="J39" s="3"/>
      <c r="K39" s="3"/>
      <c r="L39" s="3"/>
      <c r="M39" s="3"/>
      <c r="N39" s="3"/>
      <c r="O39" s="3"/>
      <c r="P39" s="3"/>
      <c r="Q39" s="3"/>
      <c r="R39" s="3"/>
      <c r="S39" s="3"/>
      <c r="T39" s="3"/>
      <c r="U39" s="3"/>
      <c r="V39" s="3"/>
      <c r="W39" s="3"/>
      <c r="X39" s="3"/>
      <c r="Y39" s="3"/>
      <c r="Z39" s="3"/>
    </row>
    <row r="40" spans="1:26" ht="15.75" customHeight="1">
      <c r="A40" s="39"/>
      <c r="B40" s="40"/>
      <c r="C40" s="40"/>
      <c r="D40" s="40"/>
      <c r="E40" s="1"/>
      <c r="F40" s="1"/>
      <c r="G40" s="3"/>
      <c r="H40" s="3"/>
      <c r="I40" s="3"/>
      <c r="J40" s="3"/>
      <c r="K40" s="3"/>
      <c r="L40" s="3"/>
      <c r="M40" s="3"/>
      <c r="N40" s="3"/>
      <c r="O40" s="3"/>
      <c r="P40" s="3"/>
      <c r="Q40" s="3"/>
      <c r="R40" s="3"/>
      <c r="S40" s="3"/>
      <c r="T40" s="3"/>
      <c r="U40" s="3"/>
      <c r="V40" s="3"/>
      <c r="W40" s="3"/>
      <c r="X40" s="3"/>
      <c r="Y40" s="3"/>
      <c r="Z40" s="3"/>
    </row>
    <row r="41" spans="1:26" ht="15.75" customHeight="1">
      <c r="A41" s="39"/>
      <c r="B41" s="40"/>
      <c r="C41" s="40"/>
      <c r="D41" s="40"/>
      <c r="E41" s="1"/>
      <c r="F41" s="1"/>
      <c r="G41" s="3"/>
      <c r="H41" s="3"/>
      <c r="I41" s="3"/>
      <c r="J41" s="3"/>
      <c r="K41" s="3"/>
      <c r="L41" s="3"/>
      <c r="M41" s="3"/>
      <c r="N41" s="3"/>
      <c r="O41" s="3"/>
      <c r="P41" s="3"/>
      <c r="Q41" s="3"/>
      <c r="R41" s="3"/>
      <c r="S41" s="3"/>
      <c r="T41" s="3"/>
      <c r="U41" s="3"/>
      <c r="V41" s="3"/>
      <c r="W41" s="3"/>
      <c r="X41" s="3"/>
      <c r="Y41" s="3"/>
      <c r="Z41" s="3"/>
    </row>
    <row r="42" spans="1:26" ht="15.75" customHeight="1">
      <c r="A42" s="39"/>
      <c r="B42" s="40"/>
      <c r="C42" s="40"/>
      <c r="D42" s="40"/>
      <c r="E42" s="1"/>
      <c r="F42" s="1"/>
      <c r="G42" s="3"/>
      <c r="H42" s="3"/>
      <c r="I42" s="3"/>
      <c r="J42" s="3"/>
      <c r="K42" s="3"/>
      <c r="L42" s="3"/>
      <c r="M42" s="3"/>
      <c r="N42" s="3"/>
      <c r="O42" s="3"/>
      <c r="P42" s="3"/>
      <c r="Q42" s="3"/>
      <c r="R42" s="3"/>
      <c r="S42" s="3"/>
      <c r="T42" s="3"/>
      <c r="U42" s="3"/>
      <c r="V42" s="3"/>
      <c r="W42" s="3"/>
      <c r="X42" s="3"/>
      <c r="Y42" s="3"/>
      <c r="Z42" s="3"/>
    </row>
    <row r="43" spans="1:26" ht="15.75" customHeight="1">
      <c r="A43" s="39"/>
      <c r="B43" s="40"/>
      <c r="C43" s="40"/>
      <c r="D43" s="40"/>
      <c r="E43" s="1"/>
      <c r="F43" s="1"/>
      <c r="G43" s="3"/>
      <c r="H43" s="3"/>
      <c r="I43" s="3"/>
      <c r="J43" s="3"/>
      <c r="K43" s="3"/>
      <c r="L43" s="3"/>
      <c r="M43" s="3"/>
      <c r="N43" s="3"/>
      <c r="O43" s="3"/>
      <c r="P43" s="3"/>
      <c r="Q43" s="3"/>
      <c r="R43" s="3"/>
      <c r="S43" s="3"/>
      <c r="T43" s="3"/>
      <c r="U43" s="3"/>
      <c r="V43" s="3"/>
      <c r="W43" s="3"/>
      <c r="X43" s="3"/>
      <c r="Y43" s="3"/>
      <c r="Z43" s="3"/>
    </row>
    <row r="44" spans="1:26" ht="15.75" customHeight="1">
      <c r="A44" s="39"/>
      <c r="B44" s="40"/>
      <c r="C44" s="40"/>
      <c r="D44" s="40"/>
      <c r="E44" s="1"/>
      <c r="F44" s="1"/>
      <c r="G44" s="3"/>
      <c r="H44" s="3"/>
      <c r="I44" s="3"/>
      <c r="J44" s="3"/>
      <c r="K44" s="3"/>
      <c r="L44" s="3"/>
      <c r="M44" s="3"/>
      <c r="N44" s="3"/>
      <c r="O44" s="3"/>
      <c r="P44" s="3"/>
      <c r="Q44" s="3"/>
      <c r="R44" s="3"/>
      <c r="S44" s="3"/>
      <c r="T44" s="3"/>
      <c r="U44" s="3"/>
      <c r="V44" s="3"/>
      <c r="W44" s="3"/>
      <c r="X44" s="3"/>
      <c r="Y44" s="3"/>
      <c r="Z44" s="3"/>
    </row>
    <row r="45" spans="1:26" ht="15.75" customHeight="1">
      <c r="A45" s="39"/>
      <c r="B45" s="40"/>
      <c r="C45" s="40"/>
      <c r="D45" s="40"/>
      <c r="E45" s="1"/>
      <c r="F45" s="1"/>
      <c r="G45" s="3"/>
      <c r="H45" s="3"/>
      <c r="I45" s="3"/>
      <c r="J45" s="3"/>
      <c r="K45" s="3"/>
      <c r="L45" s="3"/>
      <c r="M45" s="3"/>
      <c r="N45" s="3"/>
      <c r="O45" s="3"/>
      <c r="P45" s="3"/>
      <c r="Q45" s="3"/>
      <c r="R45" s="3"/>
      <c r="S45" s="3"/>
      <c r="T45" s="3"/>
      <c r="U45" s="3"/>
      <c r="V45" s="3"/>
      <c r="W45" s="3"/>
      <c r="X45" s="3"/>
      <c r="Y45" s="3"/>
      <c r="Z45" s="3"/>
    </row>
    <row r="46" spans="1:26" ht="15.75" customHeight="1">
      <c r="A46" s="39"/>
      <c r="B46" s="40"/>
      <c r="C46" s="40"/>
      <c r="D46" s="40"/>
      <c r="E46" s="1"/>
      <c r="F46" s="1"/>
      <c r="G46" s="3"/>
      <c r="H46" s="3"/>
      <c r="I46" s="3"/>
      <c r="J46" s="3"/>
      <c r="K46" s="3"/>
      <c r="L46" s="3"/>
      <c r="M46" s="3"/>
      <c r="N46" s="3"/>
      <c r="O46" s="3"/>
      <c r="P46" s="3"/>
      <c r="Q46" s="3"/>
      <c r="R46" s="3"/>
      <c r="S46" s="3"/>
      <c r="T46" s="3"/>
      <c r="U46" s="3"/>
      <c r="V46" s="3"/>
      <c r="W46" s="3"/>
      <c r="X46" s="3"/>
      <c r="Y46" s="3"/>
      <c r="Z46" s="3"/>
    </row>
    <row r="47" spans="1:26" ht="15.75" customHeight="1">
      <c r="A47" s="39"/>
      <c r="B47" s="40"/>
      <c r="C47" s="40"/>
      <c r="D47" s="40"/>
      <c r="E47" s="1"/>
      <c r="F47" s="1"/>
      <c r="G47" s="3"/>
      <c r="H47" s="3"/>
      <c r="I47" s="3"/>
      <c r="J47" s="3"/>
      <c r="K47" s="3"/>
      <c r="L47" s="3"/>
      <c r="M47" s="3"/>
      <c r="N47" s="3"/>
      <c r="O47" s="3"/>
      <c r="P47" s="3"/>
      <c r="Q47" s="3"/>
      <c r="R47" s="3"/>
      <c r="S47" s="3"/>
      <c r="T47" s="3"/>
      <c r="U47" s="3"/>
      <c r="V47" s="3"/>
      <c r="W47" s="3"/>
      <c r="X47" s="3"/>
      <c r="Y47" s="3"/>
      <c r="Z47" s="3"/>
    </row>
    <row r="48" spans="1:26" ht="15.75" customHeight="1">
      <c r="A48" s="39"/>
      <c r="B48" s="40"/>
      <c r="C48" s="40"/>
      <c r="D48" s="40"/>
      <c r="E48" s="1"/>
      <c r="F48" s="1"/>
      <c r="G48" s="3"/>
      <c r="H48" s="3"/>
      <c r="I48" s="3"/>
      <c r="J48" s="3"/>
      <c r="K48" s="3"/>
      <c r="L48" s="3"/>
      <c r="M48" s="3"/>
      <c r="N48" s="3"/>
      <c r="O48" s="3"/>
      <c r="P48" s="3"/>
      <c r="Q48" s="3"/>
      <c r="R48" s="3"/>
      <c r="S48" s="3"/>
      <c r="T48" s="3"/>
      <c r="U48" s="3"/>
      <c r="V48" s="3"/>
      <c r="W48" s="3"/>
      <c r="X48" s="3"/>
      <c r="Y48" s="3"/>
      <c r="Z48" s="3"/>
    </row>
    <row r="49" spans="1:26" ht="15.75" customHeight="1">
      <c r="A49" s="39"/>
      <c r="B49" s="40"/>
      <c r="C49" s="40"/>
      <c r="D49" s="40"/>
      <c r="E49" s="1"/>
      <c r="F49" s="1"/>
      <c r="G49" s="3"/>
      <c r="H49" s="3"/>
      <c r="I49" s="3"/>
      <c r="J49" s="3"/>
      <c r="K49" s="3"/>
      <c r="L49" s="3"/>
      <c r="M49" s="3"/>
      <c r="N49" s="3"/>
      <c r="O49" s="3"/>
      <c r="P49" s="3"/>
      <c r="Q49" s="3"/>
      <c r="R49" s="3"/>
      <c r="S49" s="3"/>
      <c r="T49" s="3"/>
      <c r="U49" s="3"/>
      <c r="V49" s="3"/>
      <c r="W49" s="3"/>
      <c r="X49" s="3"/>
      <c r="Y49" s="3"/>
      <c r="Z49" s="3"/>
    </row>
    <row r="50" spans="1:26" ht="15.75" customHeight="1">
      <c r="A50" s="39"/>
      <c r="B50" s="40"/>
      <c r="C50" s="40"/>
      <c r="D50" s="40"/>
      <c r="E50" s="1"/>
      <c r="F50" s="1"/>
      <c r="G50" s="3"/>
      <c r="H50" s="3"/>
      <c r="I50" s="3"/>
      <c r="J50" s="3"/>
      <c r="K50" s="3"/>
      <c r="L50" s="3"/>
      <c r="M50" s="3"/>
      <c r="N50" s="3"/>
      <c r="O50" s="3"/>
      <c r="P50" s="3"/>
      <c r="Q50" s="3"/>
      <c r="R50" s="3"/>
      <c r="S50" s="3"/>
      <c r="T50" s="3"/>
      <c r="U50" s="3"/>
      <c r="V50" s="3"/>
      <c r="W50" s="3"/>
      <c r="X50" s="3"/>
      <c r="Y50" s="3"/>
      <c r="Z50" s="3"/>
    </row>
    <row r="51" spans="1:26" ht="15.75" customHeight="1">
      <c r="A51" s="39"/>
      <c r="B51" s="40"/>
      <c r="C51" s="40"/>
      <c r="D51" s="40"/>
      <c r="E51" s="1"/>
      <c r="F51" s="1"/>
      <c r="G51" s="3"/>
      <c r="H51" s="3"/>
      <c r="I51" s="3"/>
      <c r="J51" s="3"/>
      <c r="K51" s="3"/>
      <c r="L51" s="3"/>
      <c r="M51" s="3"/>
      <c r="N51" s="3"/>
      <c r="O51" s="3"/>
      <c r="P51" s="3"/>
      <c r="Q51" s="3"/>
      <c r="R51" s="3"/>
      <c r="S51" s="3"/>
      <c r="T51" s="3"/>
      <c r="U51" s="3"/>
      <c r="V51" s="3"/>
      <c r="W51" s="3"/>
      <c r="X51" s="3"/>
      <c r="Y51" s="3"/>
      <c r="Z51" s="3"/>
    </row>
    <row r="52" spans="1:26" ht="15.75" customHeight="1">
      <c r="A52" s="39"/>
      <c r="B52" s="40"/>
      <c r="C52" s="40"/>
      <c r="D52" s="40"/>
      <c r="E52" s="1"/>
      <c r="F52" s="1"/>
      <c r="G52" s="3"/>
      <c r="H52" s="3"/>
      <c r="I52" s="3"/>
      <c r="J52" s="3"/>
      <c r="K52" s="3"/>
      <c r="L52" s="3"/>
      <c r="M52" s="3"/>
      <c r="N52" s="3"/>
      <c r="O52" s="3"/>
      <c r="P52" s="3"/>
      <c r="Q52" s="3"/>
      <c r="R52" s="3"/>
      <c r="S52" s="3"/>
      <c r="T52" s="3"/>
      <c r="U52" s="3"/>
      <c r="V52" s="3"/>
      <c r="W52" s="3"/>
      <c r="X52" s="3"/>
      <c r="Y52" s="3"/>
      <c r="Z52" s="3"/>
    </row>
    <row r="53" spans="1:26" ht="15.75" customHeight="1">
      <c r="A53" s="39"/>
      <c r="B53" s="40"/>
      <c r="C53" s="40"/>
      <c r="D53" s="40"/>
      <c r="E53" s="1"/>
      <c r="F53" s="1"/>
      <c r="G53" s="3"/>
      <c r="H53" s="3"/>
      <c r="I53" s="3"/>
      <c r="J53" s="3"/>
      <c r="K53" s="3"/>
      <c r="L53" s="3"/>
      <c r="M53" s="3"/>
      <c r="N53" s="3"/>
      <c r="O53" s="3"/>
      <c r="P53" s="3"/>
      <c r="Q53" s="3"/>
      <c r="R53" s="3"/>
      <c r="S53" s="3"/>
      <c r="T53" s="3"/>
      <c r="U53" s="3"/>
      <c r="V53" s="3"/>
      <c r="W53" s="3"/>
      <c r="X53" s="3"/>
      <c r="Y53" s="3"/>
      <c r="Z53" s="3"/>
    </row>
    <row r="54" spans="1:26" ht="15.75" customHeight="1">
      <c r="A54" s="39"/>
      <c r="B54" s="40"/>
      <c r="C54" s="40"/>
      <c r="D54" s="40"/>
      <c r="E54" s="1"/>
      <c r="F54" s="1"/>
      <c r="G54" s="3"/>
      <c r="H54" s="3"/>
      <c r="I54" s="3"/>
      <c r="J54" s="3"/>
      <c r="K54" s="3"/>
      <c r="L54" s="3"/>
      <c r="M54" s="3"/>
      <c r="N54" s="3"/>
      <c r="O54" s="3"/>
      <c r="P54" s="3"/>
      <c r="Q54" s="3"/>
      <c r="R54" s="3"/>
      <c r="S54" s="3"/>
      <c r="T54" s="3"/>
      <c r="U54" s="3"/>
      <c r="V54" s="3"/>
      <c r="W54" s="3"/>
      <c r="X54" s="3"/>
      <c r="Y54" s="3"/>
      <c r="Z54" s="3"/>
    </row>
    <row r="55" spans="1:26" ht="15.75" customHeight="1">
      <c r="A55" s="39"/>
      <c r="B55" s="40"/>
      <c r="C55" s="40"/>
      <c r="D55" s="40"/>
      <c r="E55" s="1"/>
      <c r="F55" s="1"/>
      <c r="G55" s="3"/>
      <c r="H55" s="3"/>
      <c r="I55" s="3"/>
      <c r="J55" s="3"/>
      <c r="K55" s="3"/>
      <c r="L55" s="3"/>
      <c r="M55" s="3"/>
      <c r="N55" s="3"/>
      <c r="O55" s="3"/>
      <c r="P55" s="3"/>
      <c r="Q55" s="3"/>
      <c r="R55" s="3"/>
      <c r="S55" s="3"/>
      <c r="T55" s="3"/>
      <c r="U55" s="3"/>
      <c r="V55" s="3"/>
      <c r="W55" s="3"/>
      <c r="X55" s="3"/>
      <c r="Y55" s="3"/>
      <c r="Z55" s="3"/>
    </row>
    <row r="56" spans="1:26" ht="15.75" customHeight="1">
      <c r="A56" s="39"/>
      <c r="B56" s="40"/>
      <c r="C56" s="40"/>
      <c r="D56" s="40"/>
      <c r="E56" s="1"/>
      <c r="F56" s="1"/>
      <c r="G56" s="3"/>
      <c r="H56" s="3"/>
      <c r="I56" s="3"/>
      <c r="J56" s="3"/>
      <c r="K56" s="3"/>
      <c r="L56" s="3"/>
      <c r="M56" s="3"/>
      <c r="N56" s="3"/>
      <c r="O56" s="3"/>
      <c r="P56" s="3"/>
      <c r="Q56" s="3"/>
      <c r="R56" s="3"/>
      <c r="S56" s="3"/>
      <c r="T56" s="3"/>
      <c r="U56" s="3"/>
      <c r="V56" s="3"/>
      <c r="W56" s="3"/>
      <c r="X56" s="3"/>
      <c r="Y56" s="3"/>
      <c r="Z56" s="3"/>
    </row>
    <row r="57" spans="1:26" ht="15.75" customHeight="1">
      <c r="A57" s="39"/>
      <c r="B57" s="40"/>
      <c r="C57" s="40"/>
      <c r="D57" s="40"/>
      <c r="E57" s="1"/>
      <c r="F57" s="1"/>
      <c r="G57" s="3"/>
      <c r="H57" s="3"/>
      <c r="I57" s="3"/>
      <c r="J57" s="3"/>
      <c r="K57" s="3"/>
      <c r="L57" s="3"/>
      <c r="M57" s="3"/>
      <c r="N57" s="3"/>
      <c r="O57" s="3"/>
      <c r="P57" s="3"/>
      <c r="Q57" s="3"/>
      <c r="R57" s="3"/>
      <c r="S57" s="3"/>
      <c r="T57" s="3"/>
      <c r="U57" s="3"/>
      <c r="V57" s="3"/>
      <c r="W57" s="3"/>
      <c r="X57" s="3"/>
      <c r="Y57" s="3"/>
      <c r="Z57" s="3"/>
    </row>
    <row r="58" spans="1:26" ht="15.75" customHeight="1">
      <c r="A58" s="39"/>
      <c r="B58" s="40"/>
      <c r="C58" s="40"/>
      <c r="D58" s="40"/>
      <c r="E58" s="1"/>
      <c r="F58" s="1"/>
      <c r="G58" s="3"/>
      <c r="H58" s="3"/>
      <c r="I58" s="3"/>
      <c r="J58" s="3"/>
      <c r="K58" s="3"/>
      <c r="L58" s="3"/>
      <c r="M58" s="3"/>
      <c r="N58" s="3"/>
      <c r="O58" s="3"/>
      <c r="P58" s="3"/>
      <c r="Q58" s="3"/>
      <c r="R58" s="3"/>
      <c r="S58" s="3"/>
      <c r="T58" s="3"/>
      <c r="U58" s="3"/>
      <c r="V58" s="3"/>
      <c r="W58" s="3"/>
      <c r="X58" s="3"/>
      <c r="Y58" s="3"/>
      <c r="Z58" s="3"/>
    </row>
    <row r="59" spans="1:26" ht="15.75" customHeight="1">
      <c r="A59" s="39"/>
      <c r="B59" s="40"/>
      <c r="C59" s="40"/>
      <c r="D59" s="40"/>
      <c r="E59" s="1"/>
      <c r="F59" s="1"/>
      <c r="G59" s="3"/>
      <c r="H59" s="3"/>
      <c r="I59" s="3"/>
      <c r="J59" s="3"/>
      <c r="K59" s="3"/>
      <c r="L59" s="3"/>
      <c r="M59" s="3"/>
      <c r="N59" s="3"/>
      <c r="O59" s="3"/>
      <c r="P59" s="3"/>
      <c r="Q59" s="3"/>
      <c r="R59" s="3"/>
      <c r="S59" s="3"/>
      <c r="T59" s="3"/>
      <c r="U59" s="3"/>
      <c r="V59" s="3"/>
      <c r="W59" s="3"/>
      <c r="X59" s="3"/>
      <c r="Y59" s="3"/>
      <c r="Z59" s="3"/>
    </row>
    <row r="60" spans="1:26" ht="15.75" customHeight="1">
      <c r="A60" s="39"/>
      <c r="B60" s="40"/>
      <c r="C60" s="40"/>
      <c r="D60" s="40"/>
      <c r="E60" s="1"/>
      <c r="F60" s="1"/>
      <c r="G60" s="3"/>
      <c r="H60" s="3"/>
      <c r="I60" s="3"/>
      <c r="J60" s="3"/>
      <c r="K60" s="3"/>
      <c r="L60" s="3"/>
      <c r="M60" s="3"/>
      <c r="N60" s="3"/>
      <c r="O60" s="3"/>
      <c r="P60" s="3"/>
      <c r="Q60" s="3"/>
      <c r="R60" s="3"/>
      <c r="S60" s="3"/>
      <c r="T60" s="3"/>
      <c r="U60" s="3"/>
      <c r="V60" s="3"/>
      <c r="W60" s="3"/>
      <c r="X60" s="3"/>
      <c r="Y60" s="3"/>
      <c r="Z60" s="3"/>
    </row>
    <row r="61" spans="1:26" ht="15.75" customHeight="1">
      <c r="A61" s="39"/>
      <c r="B61" s="40"/>
      <c r="C61" s="40"/>
      <c r="D61" s="40"/>
      <c r="E61" s="1"/>
      <c r="F61" s="1"/>
      <c r="G61" s="3"/>
      <c r="H61" s="3"/>
      <c r="I61" s="3"/>
      <c r="J61" s="3"/>
      <c r="K61" s="3"/>
      <c r="L61" s="3"/>
      <c r="M61" s="3"/>
      <c r="N61" s="3"/>
      <c r="O61" s="3"/>
      <c r="P61" s="3"/>
      <c r="Q61" s="3"/>
      <c r="R61" s="3"/>
      <c r="S61" s="3"/>
      <c r="T61" s="3"/>
      <c r="U61" s="3"/>
      <c r="V61" s="3"/>
      <c r="W61" s="3"/>
      <c r="X61" s="3"/>
      <c r="Y61" s="3"/>
      <c r="Z61" s="3"/>
    </row>
    <row r="62" spans="1:26" ht="15.75" customHeight="1">
      <c r="A62" s="39"/>
      <c r="B62" s="40"/>
      <c r="C62" s="40"/>
      <c r="D62" s="40"/>
      <c r="E62" s="1"/>
      <c r="F62" s="1"/>
      <c r="G62" s="3"/>
      <c r="H62" s="3"/>
      <c r="I62" s="3"/>
      <c r="J62" s="3"/>
      <c r="K62" s="3"/>
      <c r="L62" s="3"/>
      <c r="M62" s="3"/>
      <c r="N62" s="3"/>
      <c r="O62" s="3"/>
      <c r="P62" s="3"/>
      <c r="Q62" s="3"/>
      <c r="R62" s="3"/>
      <c r="S62" s="3"/>
      <c r="T62" s="3"/>
      <c r="U62" s="3"/>
      <c r="V62" s="3"/>
      <c r="W62" s="3"/>
      <c r="X62" s="3"/>
      <c r="Y62" s="3"/>
      <c r="Z62" s="3"/>
    </row>
    <row r="63" spans="1:26" ht="15.75" customHeight="1">
      <c r="A63" s="39"/>
      <c r="B63" s="40"/>
      <c r="C63" s="40"/>
      <c r="D63" s="40"/>
      <c r="E63" s="1"/>
      <c r="F63" s="1"/>
      <c r="G63" s="3"/>
      <c r="H63" s="3"/>
      <c r="I63" s="3"/>
      <c r="J63" s="3"/>
      <c r="K63" s="3"/>
      <c r="L63" s="3"/>
      <c r="M63" s="3"/>
      <c r="N63" s="3"/>
      <c r="O63" s="3"/>
      <c r="P63" s="3"/>
      <c r="Q63" s="3"/>
      <c r="R63" s="3"/>
      <c r="S63" s="3"/>
      <c r="T63" s="3"/>
      <c r="U63" s="3"/>
      <c r="V63" s="3"/>
      <c r="W63" s="3"/>
      <c r="X63" s="3"/>
      <c r="Y63" s="3"/>
      <c r="Z63" s="3"/>
    </row>
    <row r="64" spans="1:26" ht="15.75" customHeight="1">
      <c r="A64" s="39"/>
      <c r="B64" s="40"/>
      <c r="C64" s="40"/>
      <c r="D64" s="40"/>
      <c r="E64" s="1"/>
      <c r="F64" s="1"/>
      <c r="G64" s="3"/>
      <c r="H64" s="3"/>
      <c r="I64" s="3"/>
      <c r="J64" s="3"/>
      <c r="K64" s="3"/>
      <c r="L64" s="3"/>
      <c r="M64" s="3"/>
      <c r="N64" s="3"/>
      <c r="O64" s="3"/>
      <c r="P64" s="3"/>
      <c r="Q64" s="3"/>
      <c r="R64" s="3"/>
      <c r="S64" s="3"/>
      <c r="T64" s="3"/>
      <c r="U64" s="3"/>
      <c r="V64" s="3"/>
      <c r="W64" s="3"/>
      <c r="X64" s="3"/>
      <c r="Y64" s="3"/>
      <c r="Z64" s="3"/>
    </row>
    <row r="65" spans="1:26" ht="15.75" customHeight="1">
      <c r="A65" s="39"/>
      <c r="B65" s="40"/>
      <c r="C65" s="40"/>
      <c r="D65" s="40"/>
      <c r="E65" s="1"/>
      <c r="F65" s="1"/>
      <c r="G65" s="3"/>
      <c r="H65" s="3"/>
      <c r="I65" s="3"/>
      <c r="J65" s="3"/>
      <c r="K65" s="3"/>
      <c r="L65" s="3"/>
      <c r="M65" s="3"/>
      <c r="N65" s="3"/>
      <c r="O65" s="3"/>
      <c r="P65" s="3"/>
      <c r="Q65" s="3"/>
      <c r="R65" s="3"/>
      <c r="S65" s="3"/>
      <c r="T65" s="3"/>
      <c r="U65" s="3"/>
      <c r="V65" s="3"/>
      <c r="W65" s="3"/>
      <c r="X65" s="3"/>
      <c r="Y65" s="3"/>
      <c r="Z65" s="3"/>
    </row>
    <row r="66" spans="1:26" ht="15.75" customHeight="1">
      <c r="A66" s="39"/>
      <c r="B66" s="40"/>
      <c r="C66" s="40"/>
      <c r="D66" s="40"/>
      <c r="E66" s="1"/>
      <c r="F66" s="1"/>
      <c r="G66" s="3"/>
      <c r="H66" s="3"/>
      <c r="I66" s="3"/>
      <c r="J66" s="3"/>
      <c r="K66" s="3"/>
      <c r="L66" s="3"/>
      <c r="M66" s="3"/>
      <c r="N66" s="3"/>
      <c r="O66" s="3"/>
      <c r="P66" s="3"/>
      <c r="Q66" s="3"/>
      <c r="R66" s="3"/>
      <c r="S66" s="3"/>
      <c r="T66" s="3"/>
      <c r="U66" s="3"/>
      <c r="V66" s="3"/>
      <c r="W66" s="3"/>
      <c r="X66" s="3"/>
      <c r="Y66" s="3"/>
      <c r="Z66" s="3"/>
    </row>
    <row r="67" spans="1:26" ht="15.75" customHeight="1">
      <c r="A67" s="39"/>
      <c r="B67" s="40"/>
      <c r="C67" s="40"/>
      <c r="D67" s="40"/>
      <c r="E67" s="1"/>
      <c r="F67" s="1"/>
      <c r="G67" s="3"/>
      <c r="H67" s="3"/>
      <c r="I67" s="3"/>
      <c r="J67" s="3"/>
      <c r="K67" s="3"/>
      <c r="L67" s="3"/>
      <c r="M67" s="3"/>
      <c r="N67" s="3"/>
      <c r="O67" s="3"/>
      <c r="P67" s="3"/>
      <c r="Q67" s="3"/>
      <c r="R67" s="3"/>
      <c r="S67" s="3"/>
      <c r="T67" s="3"/>
      <c r="U67" s="3"/>
      <c r="V67" s="3"/>
      <c r="W67" s="3"/>
      <c r="X67" s="3"/>
      <c r="Y67" s="3"/>
      <c r="Z67" s="3"/>
    </row>
    <row r="68" spans="1:26" ht="15.75" customHeight="1">
      <c r="A68" s="39"/>
      <c r="B68" s="40"/>
      <c r="C68" s="40"/>
      <c r="D68" s="40"/>
      <c r="E68" s="1"/>
      <c r="F68" s="1"/>
      <c r="G68" s="3"/>
      <c r="H68" s="3"/>
      <c r="I68" s="3"/>
      <c r="J68" s="3"/>
      <c r="K68" s="3"/>
      <c r="L68" s="3"/>
      <c r="M68" s="3"/>
      <c r="N68" s="3"/>
      <c r="O68" s="3"/>
      <c r="P68" s="3"/>
      <c r="Q68" s="3"/>
      <c r="R68" s="3"/>
      <c r="S68" s="3"/>
      <c r="T68" s="3"/>
      <c r="U68" s="3"/>
      <c r="V68" s="3"/>
      <c r="W68" s="3"/>
      <c r="X68" s="3"/>
      <c r="Y68" s="3"/>
      <c r="Z68" s="3"/>
    </row>
    <row r="69" spans="1:26" ht="15.75" customHeight="1">
      <c r="A69" s="39"/>
      <c r="B69" s="40"/>
      <c r="C69" s="40"/>
      <c r="D69" s="40"/>
      <c r="E69" s="1"/>
      <c r="F69" s="1"/>
      <c r="G69" s="3"/>
      <c r="H69" s="3"/>
      <c r="I69" s="3"/>
      <c r="J69" s="3"/>
      <c r="K69" s="3"/>
      <c r="L69" s="3"/>
      <c r="M69" s="3"/>
      <c r="N69" s="3"/>
      <c r="O69" s="3"/>
      <c r="P69" s="3"/>
      <c r="Q69" s="3"/>
      <c r="R69" s="3"/>
      <c r="S69" s="3"/>
      <c r="T69" s="3"/>
      <c r="U69" s="3"/>
      <c r="V69" s="3"/>
      <c r="W69" s="3"/>
      <c r="X69" s="3"/>
      <c r="Y69" s="3"/>
      <c r="Z69" s="3"/>
    </row>
    <row r="70" spans="1:26" ht="15.75" customHeight="1">
      <c r="A70" s="39"/>
      <c r="B70" s="40"/>
      <c r="C70" s="40"/>
      <c r="D70" s="40"/>
      <c r="E70" s="1"/>
      <c r="F70" s="1"/>
      <c r="G70" s="3"/>
      <c r="H70" s="3"/>
      <c r="I70" s="3"/>
      <c r="J70" s="3"/>
      <c r="K70" s="3"/>
      <c r="L70" s="3"/>
      <c r="M70" s="3"/>
      <c r="N70" s="3"/>
      <c r="O70" s="3"/>
      <c r="P70" s="3"/>
      <c r="Q70" s="3"/>
      <c r="R70" s="3"/>
      <c r="S70" s="3"/>
      <c r="T70" s="3"/>
      <c r="U70" s="3"/>
      <c r="V70" s="3"/>
      <c r="W70" s="3"/>
      <c r="X70" s="3"/>
      <c r="Y70" s="3"/>
      <c r="Z70" s="3"/>
    </row>
    <row r="71" spans="1:26" ht="15.75" customHeight="1">
      <c r="A71" s="39"/>
      <c r="B71" s="40"/>
      <c r="C71" s="40"/>
      <c r="D71" s="40"/>
      <c r="E71" s="1"/>
      <c r="F71" s="1"/>
      <c r="G71" s="3"/>
      <c r="H71" s="3"/>
      <c r="I71" s="3"/>
      <c r="J71" s="3"/>
      <c r="K71" s="3"/>
      <c r="L71" s="3"/>
      <c r="M71" s="3"/>
      <c r="N71" s="3"/>
      <c r="O71" s="3"/>
      <c r="P71" s="3"/>
      <c r="Q71" s="3"/>
      <c r="R71" s="3"/>
      <c r="S71" s="3"/>
      <c r="T71" s="3"/>
      <c r="U71" s="3"/>
      <c r="V71" s="3"/>
      <c r="W71" s="3"/>
      <c r="X71" s="3"/>
      <c r="Y71" s="3"/>
      <c r="Z71" s="3"/>
    </row>
    <row r="72" spans="1:26" ht="15.75" customHeight="1">
      <c r="A72" s="39"/>
      <c r="B72" s="40"/>
      <c r="C72" s="40"/>
      <c r="D72" s="40"/>
      <c r="E72" s="1"/>
      <c r="F72" s="1"/>
      <c r="G72" s="3"/>
      <c r="H72" s="3"/>
      <c r="I72" s="3"/>
      <c r="J72" s="3"/>
      <c r="K72" s="3"/>
      <c r="L72" s="3"/>
      <c r="M72" s="3"/>
      <c r="N72" s="3"/>
      <c r="O72" s="3"/>
      <c r="P72" s="3"/>
      <c r="Q72" s="3"/>
      <c r="R72" s="3"/>
      <c r="S72" s="3"/>
      <c r="T72" s="3"/>
      <c r="U72" s="3"/>
      <c r="V72" s="3"/>
      <c r="W72" s="3"/>
      <c r="X72" s="3"/>
      <c r="Y72" s="3"/>
      <c r="Z72" s="3"/>
    </row>
    <row r="73" spans="1:26" ht="15.75" customHeight="1">
      <c r="A73" s="39"/>
      <c r="B73" s="40"/>
      <c r="C73" s="40"/>
      <c r="D73" s="40"/>
      <c r="E73" s="1"/>
      <c r="F73" s="1"/>
      <c r="G73" s="3"/>
      <c r="H73" s="3"/>
      <c r="I73" s="3"/>
      <c r="J73" s="3"/>
      <c r="K73" s="3"/>
      <c r="L73" s="3"/>
      <c r="M73" s="3"/>
      <c r="N73" s="3"/>
      <c r="O73" s="3"/>
      <c r="P73" s="3"/>
      <c r="Q73" s="3"/>
      <c r="R73" s="3"/>
      <c r="S73" s="3"/>
      <c r="T73" s="3"/>
      <c r="U73" s="3"/>
      <c r="V73" s="3"/>
      <c r="W73" s="3"/>
      <c r="X73" s="3"/>
      <c r="Y73" s="3"/>
      <c r="Z73" s="3"/>
    </row>
    <row r="74" spans="1:26" ht="15.75" customHeight="1">
      <c r="A74" s="39"/>
      <c r="B74" s="40"/>
      <c r="C74" s="40"/>
      <c r="D74" s="40"/>
      <c r="E74" s="1"/>
      <c r="F74" s="1"/>
      <c r="G74" s="3"/>
      <c r="H74" s="3"/>
      <c r="I74" s="3"/>
      <c r="J74" s="3"/>
      <c r="K74" s="3"/>
      <c r="L74" s="3"/>
      <c r="M74" s="3"/>
      <c r="N74" s="3"/>
      <c r="O74" s="3"/>
      <c r="P74" s="3"/>
      <c r="Q74" s="3"/>
      <c r="R74" s="3"/>
      <c r="S74" s="3"/>
      <c r="T74" s="3"/>
      <c r="U74" s="3"/>
      <c r="V74" s="3"/>
      <c r="W74" s="3"/>
      <c r="X74" s="3"/>
      <c r="Y74" s="3"/>
      <c r="Z74" s="3"/>
    </row>
    <row r="75" spans="1:26" ht="15.75" customHeight="1">
      <c r="A75" s="39"/>
      <c r="B75" s="40"/>
      <c r="C75" s="40"/>
      <c r="D75" s="40"/>
      <c r="E75" s="1"/>
      <c r="F75" s="1"/>
      <c r="G75" s="3"/>
      <c r="H75" s="3"/>
      <c r="I75" s="3"/>
      <c r="J75" s="3"/>
      <c r="K75" s="3"/>
      <c r="L75" s="3"/>
      <c r="M75" s="3"/>
      <c r="N75" s="3"/>
      <c r="O75" s="3"/>
      <c r="P75" s="3"/>
      <c r="Q75" s="3"/>
      <c r="R75" s="3"/>
      <c r="S75" s="3"/>
      <c r="T75" s="3"/>
      <c r="U75" s="3"/>
      <c r="V75" s="3"/>
      <c r="W75" s="3"/>
      <c r="X75" s="3"/>
      <c r="Y75" s="3"/>
      <c r="Z75" s="3"/>
    </row>
    <row r="76" spans="1:26" ht="15.75" customHeight="1">
      <c r="A76" s="39"/>
      <c r="B76" s="40"/>
      <c r="C76" s="40"/>
      <c r="D76" s="40"/>
      <c r="E76" s="1"/>
      <c r="F76" s="1"/>
      <c r="G76" s="3"/>
      <c r="H76" s="3"/>
      <c r="I76" s="3"/>
      <c r="J76" s="3"/>
      <c r="K76" s="3"/>
      <c r="L76" s="3"/>
      <c r="M76" s="3"/>
      <c r="N76" s="3"/>
      <c r="O76" s="3"/>
      <c r="P76" s="3"/>
      <c r="Q76" s="3"/>
      <c r="R76" s="3"/>
      <c r="S76" s="3"/>
      <c r="T76" s="3"/>
      <c r="U76" s="3"/>
      <c r="V76" s="3"/>
      <c r="W76" s="3"/>
      <c r="X76" s="3"/>
      <c r="Y76" s="3"/>
      <c r="Z76" s="3"/>
    </row>
    <row r="77" spans="1:26" ht="15.75" customHeight="1">
      <c r="A77" s="39"/>
      <c r="B77" s="40"/>
      <c r="C77" s="40"/>
      <c r="D77" s="40"/>
      <c r="E77" s="1"/>
      <c r="F77" s="1"/>
      <c r="G77" s="3"/>
      <c r="H77" s="3"/>
      <c r="I77" s="3"/>
      <c r="J77" s="3"/>
      <c r="K77" s="3"/>
      <c r="L77" s="3"/>
      <c r="M77" s="3"/>
      <c r="N77" s="3"/>
      <c r="O77" s="3"/>
      <c r="P77" s="3"/>
      <c r="Q77" s="3"/>
      <c r="R77" s="3"/>
      <c r="S77" s="3"/>
      <c r="T77" s="3"/>
      <c r="U77" s="3"/>
      <c r="V77" s="3"/>
      <c r="W77" s="3"/>
      <c r="X77" s="3"/>
      <c r="Y77" s="3"/>
      <c r="Z77" s="3"/>
    </row>
    <row r="78" spans="1:26" ht="15.75" customHeight="1">
      <c r="A78" s="39"/>
      <c r="B78" s="40"/>
      <c r="C78" s="40"/>
      <c r="D78" s="40"/>
      <c r="E78" s="1"/>
      <c r="F78" s="1"/>
      <c r="G78" s="3"/>
      <c r="H78" s="3"/>
      <c r="I78" s="3"/>
      <c r="J78" s="3"/>
      <c r="K78" s="3"/>
      <c r="L78" s="3"/>
      <c r="M78" s="3"/>
      <c r="N78" s="3"/>
      <c r="O78" s="3"/>
      <c r="P78" s="3"/>
      <c r="Q78" s="3"/>
      <c r="R78" s="3"/>
      <c r="S78" s="3"/>
      <c r="T78" s="3"/>
      <c r="U78" s="3"/>
      <c r="V78" s="3"/>
      <c r="W78" s="3"/>
      <c r="X78" s="3"/>
      <c r="Y78" s="3"/>
      <c r="Z78" s="3"/>
    </row>
    <row r="79" spans="1:26" ht="15.75" customHeight="1">
      <c r="A79" s="39"/>
      <c r="B79" s="40"/>
      <c r="C79" s="40"/>
      <c r="D79" s="40"/>
      <c r="E79" s="1"/>
      <c r="F79" s="1"/>
      <c r="G79" s="3"/>
      <c r="H79" s="3"/>
      <c r="I79" s="3"/>
      <c r="J79" s="3"/>
      <c r="K79" s="3"/>
      <c r="L79" s="3"/>
      <c r="M79" s="3"/>
      <c r="N79" s="3"/>
      <c r="O79" s="3"/>
      <c r="P79" s="3"/>
      <c r="Q79" s="3"/>
      <c r="R79" s="3"/>
      <c r="S79" s="3"/>
      <c r="T79" s="3"/>
      <c r="U79" s="3"/>
      <c r="V79" s="3"/>
      <c r="W79" s="3"/>
      <c r="X79" s="3"/>
      <c r="Y79" s="3"/>
      <c r="Z79" s="3"/>
    </row>
    <row r="80" spans="1:26" ht="15.75" customHeight="1">
      <c r="A80" s="39"/>
      <c r="B80" s="40"/>
      <c r="C80" s="40"/>
      <c r="D80" s="40"/>
      <c r="E80" s="1"/>
      <c r="F80" s="1"/>
      <c r="G80" s="3"/>
      <c r="H80" s="3"/>
      <c r="I80" s="3"/>
      <c r="J80" s="3"/>
      <c r="K80" s="3"/>
      <c r="L80" s="3"/>
      <c r="M80" s="3"/>
      <c r="N80" s="3"/>
      <c r="O80" s="3"/>
      <c r="P80" s="3"/>
      <c r="Q80" s="3"/>
      <c r="R80" s="3"/>
      <c r="S80" s="3"/>
      <c r="T80" s="3"/>
      <c r="U80" s="3"/>
      <c r="V80" s="3"/>
      <c r="W80" s="3"/>
      <c r="X80" s="3"/>
      <c r="Y80" s="3"/>
      <c r="Z80" s="3"/>
    </row>
    <row r="81" spans="1:26" ht="15.75" customHeight="1">
      <c r="A81" s="39"/>
      <c r="B81" s="40"/>
      <c r="C81" s="40"/>
      <c r="D81" s="40"/>
      <c r="E81" s="1"/>
      <c r="F81" s="1"/>
      <c r="G81" s="3"/>
      <c r="H81" s="3"/>
      <c r="I81" s="3"/>
      <c r="J81" s="3"/>
      <c r="K81" s="3"/>
      <c r="L81" s="3"/>
      <c r="M81" s="3"/>
      <c r="N81" s="3"/>
      <c r="O81" s="3"/>
      <c r="P81" s="3"/>
      <c r="Q81" s="3"/>
      <c r="R81" s="3"/>
      <c r="S81" s="3"/>
      <c r="T81" s="3"/>
      <c r="U81" s="3"/>
      <c r="V81" s="3"/>
      <c r="W81" s="3"/>
      <c r="X81" s="3"/>
      <c r="Y81" s="3"/>
      <c r="Z81" s="3"/>
    </row>
    <row r="82" spans="1:26" ht="15.75" customHeight="1">
      <c r="A82" s="39"/>
      <c r="B82" s="40"/>
      <c r="C82" s="40"/>
      <c r="D82" s="40"/>
      <c r="E82" s="1"/>
      <c r="F82" s="1"/>
      <c r="G82" s="3"/>
      <c r="H82" s="3"/>
      <c r="I82" s="3"/>
      <c r="J82" s="3"/>
      <c r="K82" s="3"/>
      <c r="L82" s="3"/>
      <c r="M82" s="3"/>
      <c r="N82" s="3"/>
      <c r="O82" s="3"/>
      <c r="P82" s="3"/>
      <c r="Q82" s="3"/>
      <c r="R82" s="3"/>
      <c r="S82" s="3"/>
      <c r="T82" s="3"/>
      <c r="U82" s="3"/>
      <c r="V82" s="3"/>
      <c r="W82" s="3"/>
      <c r="X82" s="3"/>
      <c r="Y82" s="3"/>
      <c r="Z82" s="3"/>
    </row>
    <row r="83" spans="1:26" ht="15.75" customHeight="1">
      <c r="A83" s="39"/>
      <c r="B83" s="40"/>
      <c r="C83" s="40"/>
      <c r="D83" s="40"/>
      <c r="E83" s="1"/>
      <c r="F83" s="1"/>
      <c r="G83" s="3"/>
      <c r="H83" s="3"/>
      <c r="I83" s="3"/>
      <c r="J83" s="3"/>
      <c r="K83" s="3"/>
      <c r="L83" s="3"/>
      <c r="M83" s="3"/>
      <c r="N83" s="3"/>
      <c r="O83" s="3"/>
      <c r="P83" s="3"/>
      <c r="Q83" s="3"/>
      <c r="R83" s="3"/>
      <c r="S83" s="3"/>
      <c r="T83" s="3"/>
      <c r="U83" s="3"/>
      <c r="V83" s="3"/>
      <c r="W83" s="3"/>
      <c r="X83" s="3"/>
      <c r="Y83" s="3"/>
      <c r="Z83" s="3"/>
    </row>
    <row r="84" spans="1:26" ht="15.75" customHeight="1">
      <c r="A84" s="39"/>
      <c r="B84" s="40"/>
      <c r="C84" s="40"/>
      <c r="D84" s="40"/>
      <c r="E84" s="1"/>
      <c r="F84" s="1"/>
      <c r="G84" s="3"/>
      <c r="H84" s="3"/>
      <c r="I84" s="3"/>
      <c r="J84" s="3"/>
      <c r="K84" s="3"/>
      <c r="L84" s="3"/>
      <c r="M84" s="3"/>
      <c r="N84" s="3"/>
      <c r="O84" s="3"/>
      <c r="P84" s="3"/>
      <c r="Q84" s="3"/>
      <c r="R84" s="3"/>
      <c r="S84" s="3"/>
      <c r="T84" s="3"/>
      <c r="U84" s="3"/>
      <c r="V84" s="3"/>
      <c r="W84" s="3"/>
      <c r="X84" s="3"/>
      <c r="Y84" s="3"/>
      <c r="Z84" s="3"/>
    </row>
    <row r="85" spans="1:26" ht="15.75" customHeight="1">
      <c r="A85" s="39"/>
      <c r="B85" s="40"/>
      <c r="C85" s="40"/>
      <c r="D85" s="40"/>
      <c r="E85" s="1"/>
      <c r="F85" s="1"/>
      <c r="G85" s="3"/>
      <c r="H85" s="3"/>
      <c r="I85" s="3"/>
      <c r="J85" s="3"/>
      <c r="K85" s="3"/>
      <c r="L85" s="3"/>
      <c r="M85" s="3"/>
      <c r="N85" s="3"/>
      <c r="O85" s="3"/>
      <c r="P85" s="3"/>
      <c r="Q85" s="3"/>
      <c r="R85" s="3"/>
      <c r="S85" s="3"/>
      <c r="T85" s="3"/>
      <c r="U85" s="3"/>
      <c r="V85" s="3"/>
      <c r="W85" s="3"/>
      <c r="X85" s="3"/>
      <c r="Y85" s="3"/>
      <c r="Z85" s="3"/>
    </row>
    <row r="86" spans="1:26" ht="15.75" customHeight="1">
      <c r="A86" s="39"/>
      <c r="B86" s="40"/>
      <c r="C86" s="40"/>
      <c r="D86" s="40"/>
      <c r="E86" s="1"/>
      <c r="F86" s="1"/>
      <c r="G86" s="3"/>
      <c r="H86" s="3"/>
      <c r="I86" s="3"/>
      <c r="J86" s="3"/>
      <c r="K86" s="3"/>
      <c r="L86" s="3"/>
      <c r="M86" s="3"/>
      <c r="N86" s="3"/>
      <c r="O86" s="3"/>
      <c r="P86" s="3"/>
      <c r="Q86" s="3"/>
      <c r="R86" s="3"/>
      <c r="S86" s="3"/>
      <c r="T86" s="3"/>
      <c r="U86" s="3"/>
      <c r="V86" s="3"/>
      <c r="W86" s="3"/>
      <c r="X86" s="3"/>
      <c r="Y86" s="3"/>
      <c r="Z86" s="3"/>
    </row>
    <row r="87" spans="1:26" ht="15.75" customHeight="1">
      <c r="A87" s="39"/>
      <c r="B87" s="40"/>
      <c r="C87" s="40"/>
      <c r="D87" s="40"/>
      <c r="E87" s="1"/>
      <c r="F87" s="1"/>
      <c r="G87" s="3"/>
      <c r="H87" s="3"/>
      <c r="I87" s="3"/>
      <c r="J87" s="3"/>
      <c r="K87" s="3"/>
      <c r="L87" s="3"/>
      <c r="M87" s="3"/>
      <c r="N87" s="3"/>
      <c r="O87" s="3"/>
      <c r="P87" s="3"/>
      <c r="Q87" s="3"/>
      <c r="R87" s="3"/>
      <c r="S87" s="3"/>
      <c r="T87" s="3"/>
      <c r="U87" s="3"/>
      <c r="V87" s="3"/>
      <c r="W87" s="3"/>
      <c r="X87" s="3"/>
      <c r="Y87" s="3"/>
      <c r="Z87" s="3"/>
    </row>
    <row r="88" spans="1:26" ht="15.75" customHeight="1">
      <c r="A88" s="39"/>
      <c r="B88" s="40"/>
      <c r="C88" s="40"/>
      <c r="D88" s="40"/>
      <c r="E88" s="1"/>
      <c r="F88" s="1"/>
      <c r="G88" s="3"/>
      <c r="H88" s="3"/>
      <c r="I88" s="3"/>
      <c r="J88" s="3"/>
      <c r="K88" s="3"/>
      <c r="L88" s="3"/>
      <c r="M88" s="3"/>
      <c r="N88" s="3"/>
      <c r="O88" s="3"/>
      <c r="P88" s="3"/>
      <c r="Q88" s="3"/>
      <c r="R88" s="3"/>
      <c r="S88" s="3"/>
      <c r="T88" s="3"/>
      <c r="U88" s="3"/>
      <c r="V88" s="3"/>
      <c r="W88" s="3"/>
      <c r="X88" s="3"/>
      <c r="Y88" s="3"/>
      <c r="Z88" s="3"/>
    </row>
    <row r="89" spans="1:26" ht="15.75" customHeight="1">
      <c r="A89" s="39"/>
      <c r="B89" s="40"/>
      <c r="C89" s="40"/>
      <c r="D89" s="40"/>
      <c r="E89" s="1"/>
      <c r="F89" s="1"/>
      <c r="G89" s="3"/>
      <c r="H89" s="3"/>
      <c r="I89" s="3"/>
      <c r="J89" s="3"/>
      <c r="K89" s="3"/>
      <c r="L89" s="3"/>
      <c r="M89" s="3"/>
      <c r="N89" s="3"/>
      <c r="O89" s="3"/>
      <c r="P89" s="3"/>
      <c r="Q89" s="3"/>
      <c r="R89" s="3"/>
      <c r="S89" s="3"/>
      <c r="T89" s="3"/>
      <c r="U89" s="3"/>
      <c r="V89" s="3"/>
      <c r="W89" s="3"/>
      <c r="X89" s="3"/>
      <c r="Y89" s="3"/>
      <c r="Z89" s="3"/>
    </row>
    <row r="90" spans="1:26" ht="15.75" customHeight="1">
      <c r="A90" s="39"/>
      <c r="B90" s="40"/>
      <c r="C90" s="40"/>
      <c r="D90" s="40"/>
      <c r="E90" s="1"/>
      <c r="F90" s="1"/>
      <c r="G90" s="3"/>
      <c r="H90" s="3"/>
      <c r="I90" s="3"/>
      <c r="J90" s="3"/>
      <c r="K90" s="3"/>
      <c r="L90" s="3"/>
      <c r="M90" s="3"/>
      <c r="N90" s="3"/>
      <c r="O90" s="3"/>
      <c r="P90" s="3"/>
      <c r="Q90" s="3"/>
      <c r="R90" s="3"/>
      <c r="S90" s="3"/>
      <c r="T90" s="3"/>
      <c r="U90" s="3"/>
      <c r="V90" s="3"/>
      <c r="W90" s="3"/>
      <c r="X90" s="3"/>
      <c r="Y90" s="3"/>
      <c r="Z90" s="3"/>
    </row>
    <row r="91" spans="1:26" ht="15.75" customHeight="1">
      <c r="A91" s="39"/>
      <c r="B91" s="40"/>
      <c r="C91" s="40"/>
      <c r="D91" s="40"/>
      <c r="E91" s="1"/>
      <c r="F91" s="1"/>
      <c r="G91" s="3"/>
      <c r="H91" s="3"/>
      <c r="I91" s="3"/>
      <c r="J91" s="3"/>
      <c r="K91" s="3"/>
      <c r="L91" s="3"/>
      <c r="M91" s="3"/>
      <c r="N91" s="3"/>
      <c r="O91" s="3"/>
      <c r="P91" s="3"/>
      <c r="Q91" s="3"/>
      <c r="R91" s="3"/>
      <c r="S91" s="3"/>
      <c r="T91" s="3"/>
      <c r="U91" s="3"/>
      <c r="V91" s="3"/>
      <c r="W91" s="3"/>
      <c r="X91" s="3"/>
      <c r="Y91" s="3"/>
      <c r="Z91" s="3"/>
    </row>
    <row r="92" spans="1:26" ht="15.75" customHeight="1">
      <c r="A92" s="39"/>
      <c r="B92" s="40"/>
      <c r="C92" s="40"/>
      <c r="D92" s="40"/>
      <c r="E92" s="1"/>
      <c r="F92" s="1"/>
      <c r="G92" s="3"/>
      <c r="H92" s="3"/>
      <c r="I92" s="3"/>
      <c r="J92" s="3"/>
      <c r="K92" s="3"/>
      <c r="L92" s="3"/>
      <c r="M92" s="3"/>
      <c r="N92" s="3"/>
      <c r="O92" s="3"/>
      <c r="P92" s="3"/>
      <c r="Q92" s="3"/>
      <c r="R92" s="3"/>
      <c r="S92" s="3"/>
      <c r="T92" s="3"/>
      <c r="U92" s="3"/>
      <c r="V92" s="3"/>
      <c r="W92" s="3"/>
      <c r="X92" s="3"/>
      <c r="Y92" s="3"/>
      <c r="Z92" s="3"/>
    </row>
    <row r="93" spans="1:26" ht="15.75" customHeight="1">
      <c r="A93" s="39"/>
      <c r="B93" s="40"/>
      <c r="C93" s="40"/>
      <c r="D93" s="40"/>
      <c r="E93" s="1"/>
      <c r="F93" s="1"/>
      <c r="G93" s="3"/>
      <c r="H93" s="3"/>
      <c r="I93" s="3"/>
      <c r="J93" s="3"/>
      <c r="K93" s="3"/>
      <c r="L93" s="3"/>
      <c r="M93" s="3"/>
      <c r="N93" s="3"/>
      <c r="O93" s="3"/>
      <c r="P93" s="3"/>
      <c r="Q93" s="3"/>
      <c r="R93" s="3"/>
      <c r="S93" s="3"/>
      <c r="T93" s="3"/>
      <c r="U93" s="3"/>
      <c r="V93" s="3"/>
      <c r="W93" s="3"/>
      <c r="X93" s="3"/>
      <c r="Y93" s="3"/>
      <c r="Z93" s="3"/>
    </row>
    <row r="94" spans="1:26" ht="15.75" customHeight="1">
      <c r="A94" s="39"/>
      <c r="B94" s="40"/>
      <c r="C94" s="40"/>
      <c r="D94" s="40"/>
      <c r="E94" s="1"/>
      <c r="F94" s="1"/>
      <c r="G94" s="3"/>
      <c r="H94" s="3"/>
      <c r="I94" s="3"/>
      <c r="J94" s="3"/>
      <c r="K94" s="3"/>
      <c r="L94" s="3"/>
      <c r="M94" s="3"/>
      <c r="N94" s="3"/>
      <c r="O94" s="3"/>
      <c r="P94" s="3"/>
      <c r="Q94" s="3"/>
      <c r="R94" s="3"/>
      <c r="S94" s="3"/>
      <c r="T94" s="3"/>
      <c r="U94" s="3"/>
      <c r="V94" s="3"/>
      <c r="W94" s="3"/>
      <c r="X94" s="3"/>
      <c r="Y94" s="3"/>
      <c r="Z94" s="3"/>
    </row>
    <row r="95" spans="1:26" ht="15.75" customHeight="1">
      <c r="A95" s="39"/>
      <c r="B95" s="40"/>
      <c r="C95" s="40"/>
      <c r="D95" s="40"/>
      <c r="E95" s="1"/>
      <c r="F95" s="1"/>
      <c r="G95" s="3"/>
      <c r="H95" s="3"/>
      <c r="I95" s="3"/>
      <c r="J95" s="3"/>
      <c r="K95" s="3"/>
      <c r="L95" s="3"/>
      <c r="M95" s="3"/>
      <c r="N95" s="3"/>
      <c r="O95" s="3"/>
      <c r="P95" s="3"/>
      <c r="Q95" s="3"/>
      <c r="R95" s="3"/>
      <c r="S95" s="3"/>
      <c r="T95" s="3"/>
      <c r="U95" s="3"/>
      <c r="V95" s="3"/>
      <c r="W95" s="3"/>
      <c r="X95" s="3"/>
      <c r="Y95" s="3"/>
      <c r="Z95" s="3"/>
    </row>
    <row r="96" spans="1:26" ht="15.75" customHeight="1">
      <c r="A96" s="39"/>
      <c r="B96" s="40"/>
      <c r="C96" s="40"/>
      <c r="D96" s="40"/>
      <c r="E96" s="1"/>
      <c r="F96" s="1"/>
      <c r="G96" s="3"/>
      <c r="H96" s="3"/>
      <c r="I96" s="3"/>
      <c r="J96" s="3"/>
      <c r="K96" s="3"/>
      <c r="L96" s="3"/>
      <c r="M96" s="3"/>
      <c r="N96" s="3"/>
      <c r="O96" s="3"/>
      <c r="P96" s="3"/>
      <c r="Q96" s="3"/>
      <c r="R96" s="3"/>
      <c r="S96" s="3"/>
      <c r="T96" s="3"/>
      <c r="U96" s="3"/>
      <c r="V96" s="3"/>
      <c r="W96" s="3"/>
      <c r="X96" s="3"/>
      <c r="Y96" s="3"/>
      <c r="Z96" s="3"/>
    </row>
    <row r="97" spans="1:26" ht="15.75" customHeight="1">
      <c r="A97" s="39"/>
      <c r="B97" s="40"/>
      <c r="C97" s="40"/>
      <c r="D97" s="40"/>
      <c r="E97" s="1"/>
      <c r="F97" s="1"/>
      <c r="G97" s="3"/>
      <c r="H97" s="3"/>
      <c r="I97" s="3"/>
      <c r="J97" s="3"/>
      <c r="K97" s="3"/>
      <c r="L97" s="3"/>
      <c r="M97" s="3"/>
      <c r="N97" s="3"/>
      <c r="O97" s="3"/>
      <c r="P97" s="3"/>
      <c r="Q97" s="3"/>
      <c r="R97" s="3"/>
      <c r="S97" s="3"/>
      <c r="T97" s="3"/>
      <c r="U97" s="3"/>
      <c r="V97" s="3"/>
      <c r="W97" s="3"/>
      <c r="X97" s="3"/>
      <c r="Y97" s="3"/>
      <c r="Z97" s="3"/>
    </row>
    <row r="98" spans="1:26" ht="15.75" customHeight="1">
      <c r="A98" s="39"/>
      <c r="B98" s="40"/>
      <c r="C98" s="40"/>
      <c r="D98" s="40"/>
      <c r="E98" s="1"/>
      <c r="F98" s="1"/>
      <c r="G98" s="3"/>
      <c r="H98" s="3"/>
      <c r="I98" s="3"/>
      <c r="J98" s="3"/>
      <c r="K98" s="3"/>
      <c r="L98" s="3"/>
      <c r="M98" s="3"/>
      <c r="N98" s="3"/>
      <c r="O98" s="3"/>
      <c r="P98" s="3"/>
      <c r="Q98" s="3"/>
      <c r="R98" s="3"/>
      <c r="S98" s="3"/>
      <c r="T98" s="3"/>
      <c r="U98" s="3"/>
      <c r="V98" s="3"/>
      <c r="W98" s="3"/>
      <c r="X98" s="3"/>
      <c r="Y98" s="3"/>
      <c r="Z98" s="3"/>
    </row>
    <row r="99" spans="1:26" ht="15.75" customHeight="1">
      <c r="A99" s="39"/>
      <c r="B99" s="40"/>
      <c r="C99" s="40"/>
      <c r="D99" s="40"/>
      <c r="E99" s="1"/>
      <c r="F99" s="1"/>
      <c r="G99" s="3"/>
      <c r="H99" s="3"/>
      <c r="I99" s="3"/>
      <c r="J99" s="3"/>
      <c r="K99" s="3"/>
      <c r="L99" s="3"/>
      <c r="M99" s="3"/>
      <c r="N99" s="3"/>
      <c r="O99" s="3"/>
      <c r="P99" s="3"/>
      <c r="Q99" s="3"/>
      <c r="R99" s="3"/>
      <c r="S99" s="3"/>
      <c r="T99" s="3"/>
      <c r="U99" s="3"/>
      <c r="V99" s="3"/>
      <c r="W99" s="3"/>
      <c r="X99" s="3"/>
      <c r="Y99" s="3"/>
      <c r="Z99" s="3"/>
    </row>
    <row r="100" spans="1:26" ht="15.75" customHeight="1">
      <c r="A100" s="39"/>
      <c r="B100" s="40"/>
      <c r="C100" s="40"/>
      <c r="D100" s="40"/>
      <c r="E100" s="1"/>
      <c r="F100" s="1"/>
      <c r="G100" s="3"/>
      <c r="H100" s="3"/>
      <c r="I100" s="3"/>
      <c r="J100" s="3"/>
      <c r="K100" s="3"/>
      <c r="L100" s="3"/>
      <c r="M100" s="3"/>
      <c r="N100" s="3"/>
      <c r="O100" s="3"/>
      <c r="P100" s="3"/>
      <c r="Q100" s="3"/>
      <c r="R100" s="3"/>
      <c r="S100" s="3"/>
      <c r="T100" s="3"/>
      <c r="U100" s="3"/>
      <c r="V100" s="3"/>
      <c r="W100" s="3"/>
      <c r="X100" s="3"/>
      <c r="Y100" s="3"/>
      <c r="Z100" s="3"/>
    </row>
    <row r="101" spans="1:26" ht="15.75" customHeight="1">
      <c r="A101" s="39"/>
      <c r="B101" s="40"/>
      <c r="C101" s="40"/>
      <c r="D101" s="40"/>
      <c r="E101" s="1"/>
      <c r="F101" s="1"/>
      <c r="G101" s="3"/>
      <c r="H101" s="3"/>
      <c r="I101" s="3"/>
      <c r="J101" s="3"/>
      <c r="K101" s="3"/>
      <c r="L101" s="3"/>
      <c r="M101" s="3"/>
      <c r="N101" s="3"/>
      <c r="O101" s="3"/>
      <c r="P101" s="3"/>
      <c r="Q101" s="3"/>
      <c r="R101" s="3"/>
      <c r="S101" s="3"/>
      <c r="T101" s="3"/>
      <c r="U101" s="3"/>
      <c r="V101" s="3"/>
      <c r="W101" s="3"/>
      <c r="X101" s="3"/>
      <c r="Y101" s="3"/>
      <c r="Z101" s="3"/>
    </row>
    <row r="102" spans="1:26" ht="15.75" customHeight="1">
      <c r="A102" s="39"/>
      <c r="B102" s="40"/>
      <c r="C102" s="40"/>
      <c r="D102" s="40"/>
      <c r="E102" s="1"/>
      <c r="F102" s="1"/>
      <c r="G102" s="3"/>
      <c r="H102" s="3"/>
      <c r="I102" s="3"/>
      <c r="J102" s="3"/>
      <c r="K102" s="3"/>
      <c r="L102" s="3"/>
      <c r="M102" s="3"/>
      <c r="N102" s="3"/>
      <c r="O102" s="3"/>
      <c r="P102" s="3"/>
      <c r="Q102" s="3"/>
      <c r="R102" s="3"/>
      <c r="S102" s="3"/>
      <c r="T102" s="3"/>
      <c r="U102" s="3"/>
      <c r="V102" s="3"/>
      <c r="W102" s="3"/>
      <c r="X102" s="3"/>
      <c r="Y102" s="3"/>
      <c r="Z102" s="3"/>
    </row>
    <row r="103" spans="1:26" ht="15.75" customHeight="1">
      <c r="A103" s="39"/>
      <c r="B103" s="40"/>
      <c r="C103" s="40"/>
      <c r="D103" s="40"/>
      <c r="E103" s="1"/>
      <c r="F103" s="1"/>
      <c r="G103" s="3"/>
      <c r="H103" s="3"/>
      <c r="I103" s="3"/>
      <c r="J103" s="3"/>
      <c r="K103" s="3"/>
      <c r="L103" s="3"/>
      <c r="M103" s="3"/>
      <c r="N103" s="3"/>
      <c r="O103" s="3"/>
      <c r="P103" s="3"/>
      <c r="Q103" s="3"/>
      <c r="R103" s="3"/>
      <c r="S103" s="3"/>
      <c r="T103" s="3"/>
      <c r="U103" s="3"/>
      <c r="V103" s="3"/>
      <c r="W103" s="3"/>
      <c r="X103" s="3"/>
      <c r="Y103" s="3"/>
      <c r="Z103" s="3"/>
    </row>
    <row r="104" spans="1:26" ht="15.75" customHeight="1">
      <c r="A104" s="39"/>
      <c r="B104" s="40"/>
      <c r="C104" s="40"/>
      <c r="D104" s="40"/>
      <c r="E104" s="1"/>
      <c r="F104" s="1"/>
      <c r="G104" s="3"/>
      <c r="H104" s="3"/>
      <c r="I104" s="3"/>
      <c r="J104" s="3"/>
      <c r="K104" s="3"/>
      <c r="L104" s="3"/>
      <c r="M104" s="3"/>
      <c r="N104" s="3"/>
      <c r="O104" s="3"/>
      <c r="P104" s="3"/>
      <c r="Q104" s="3"/>
      <c r="R104" s="3"/>
      <c r="S104" s="3"/>
      <c r="T104" s="3"/>
      <c r="U104" s="3"/>
      <c r="V104" s="3"/>
      <c r="W104" s="3"/>
      <c r="X104" s="3"/>
      <c r="Y104" s="3"/>
      <c r="Z104" s="3"/>
    </row>
    <row r="105" spans="1:26" ht="15.75" customHeight="1">
      <c r="A105" s="39"/>
      <c r="B105" s="40"/>
      <c r="C105" s="40"/>
      <c r="D105" s="40"/>
      <c r="E105" s="1"/>
      <c r="F105" s="1"/>
      <c r="G105" s="3"/>
      <c r="H105" s="3"/>
      <c r="I105" s="3"/>
      <c r="J105" s="3"/>
      <c r="K105" s="3"/>
      <c r="L105" s="3"/>
      <c r="M105" s="3"/>
      <c r="N105" s="3"/>
      <c r="O105" s="3"/>
      <c r="P105" s="3"/>
      <c r="Q105" s="3"/>
      <c r="R105" s="3"/>
      <c r="S105" s="3"/>
      <c r="T105" s="3"/>
      <c r="U105" s="3"/>
      <c r="V105" s="3"/>
      <c r="W105" s="3"/>
      <c r="X105" s="3"/>
      <c r="Y105" s="3"/>
      <c r="Z105" s="3"/>
    </row>
    <row r="106" spans="1:26" ht="15.75" customHeight="1">
      <c r="A106" s="39"/>
      <c r="B106" s="40"/>
      <c r="C106" s="40"/>
      <c r="D106" s="40"/>
      <c r="E106" s="1"/>
      <c r="F106" s="1"/>
      <c r="G106" s="3"/>
      <c r="H106" s="3"/>
      <c r="I106" s="3"/>
      <c r="J106" s="3"/>
      <c r="K106" s="3"/>
      <c r="L106" s="3"/>
      <c r="M106" s="3"/>
      <c r="N106" s="3"/>
      <c r="O106" s="3"/>
      <c r="P106" s="3"/>
      <c r="Q106" s="3"/>
      <c r="R106" s="3"/>
      <c r="S106" s="3"/>
      <c r="T106" s="3"/>
      <c r="U106" s="3"/>
      <c r="V106" s="3"/>
      <c r="W106" s="3"/>
      <c r="X106" s="3"/>
      <c r="Y106" s="3"/>
      <c r="Z106" s="3"/>
    </row>
    <row r="107" spans="1:26" ht="15.75" customHeight="1">
      <c r="A107" s="39"/>
      <c r="B107" s="40"/>
      <c r="C107" s="40"/>
      <c r="D107" s="40"/>
      <c r="E107" s="1"/>
      <c r="F107" s="1"/>
      <c r="G107" s="3"/>
      <c r="H107" s="3"/>
      <c r="I107" s="3"/>
      <c r="J107" s="3"/>
      <c r="K107" s="3"/>
      <c r="L107" s="3"/>
      <c r="M107" s="3"/>
      <c r="N107" s="3"/>
      <c r="O107" s="3"/>
      <c r="P107" s="3"/>
      <c r="Q107" s="3"/>
      <c r="R107" s="3"/>
      <c r="S107" s="3"/>
      <c r="T107" s="3"/>
      <c r="U107" s="3"/>
      <c r="V107" s="3"/>
      <c r="W107" s="3"/>
      <c r="X107" s="3"/>
      <c r="Y107" s="3"/>
      <c r="Z107" s="3"/>
    </row>
    <row r="108" spans="1:26" ht="15.75" customHeight="1">
      <c r="A108" s="39"/>
      <c r="B108" s="40"/>
      <c r="C108" s="40"/>
      <c r="D108" s="40"/>
      <c r="E108" s="1"/>
      <c r="F108" s="1"/>
      <c r="G108" s="3"/>
      <c r="H108" s="3"/>
      <c r="I108" s="3"/>
      <c r="J108" s="3"/>
      <c r="K108" s="3"/>
      <c r="L108" s="3"/>
      <c r="M108" s="3"/>
      <c r="N108" s="3"/>
      <c r="O108" s="3"/>
      <c r="P108" s="3"/>
      <c r="Q108" s="3"/>
      <c r="R108" s="3"/>
      <c r="S108" s="3"/>
      <c r="T108" s="3"/>
      <c r="U108" s="3"/>
      <c r="V108" s="3"/>
      <c r="W108" s="3"/>
      <c r="X108" s="3"/>
      <c r="Y108" s="3"/>
      <c r="Z108" s="3"/>
    </row>
    <row r="109" spans="1:26" ht="15.75" customHeight="1">
      <c r="A109" s="39"/>
      <c r="B109" s="40"/>
      <c r="C109" s="40"/>
      <c r="D109" s="40"/>
      <c r="E109" s="1"/>
      <c r="F109" s="1"/>
      <c r="G109" s="3"/>
      <c r="H109" s="3"/>
      <c r="I109" s="3"/>
      <c r="J109" s="3"/>
      <c r="K109" s="3"/>
      <c r="L109" s="3"/>
      <c r="M109" s="3"/>
      <c r="N109" s="3"/>
      <c r="O109" s="3"/>
      <c r="P109" s="3"/>
      <c r="Q109" s="3"/>
      <c r="R109" s="3"/>
      <c r="S109" s="3"/>
      <c r="T109" s="3"/>
      <c r="U109" s="3"/>
      <c r="V109" s="3"/>
      <c r="W109" s="3"/>
      <c r="X109" s="3"/>
      <c r="Y109" s="3"/>
      <c r="Z109" s="3"/>
    </row>
    <row r="110" spans="1:26" ht="15.75" customHeight="1">
      <c r="A110" s="39"/>
      <c r="B110" s="40"/>
      <c r="C110" s="40"/>
      <c r="D110" s="40"/>
      <c r="E110" s="1"/>
      <c r="F110" s="1"/>
      <c r="G110" s="3"/>
      <c r="H110" s="3"/>
      <c r="I110" s="3"/>
      <c r="J110" s="3"/>
      <c r="K110" s="3"/>
      <c r="L110" s="3"/>
      <c r="M110" s="3"/>
      <c r="N110" s="3"/>
      <c r="O110" s="3"/>
      <c r="P110" s="3"/>
      <c r="Q110" s="3"/>
      <c r="R110" s="3"/>
      <c r="S110" s="3"/>
      <c r="T110" s="3"/>
      <c r="U110" s="3"/>
      <c r="V110" s="3"/>
      <c r="W110" s="3"/>
      <c r="X110" s="3"/>
      <c r="Y110" s="3"/>
      <c r="Z110" s="3"/>
    </row>
    <row r="111" spans="1:26" ht="15.75" customHeight="1">
      <c r="A111" s="39"/>
      <c r="B111" s="40"/>
      <c r="C111" s="40"/>
      <c r="D111" s="40"/>
      <c r="E111" s="1"/>
      <c r="F111" s="1"/>
      <c r="G111" s="3"/>
      <c r="H111" s="3"/>
      <c r="I111" s="3"/>
      <c r="J111" s="3"/>
      <c r="K111" s="3"/>
      <c r="L111" s="3"/>
      <c r="M111" s="3"/>
      <c r="N111" s="3"/>
      <c r="O111" s="3"/>
      <c r="P111" s="3"/>
      <c r="Q111" s="3"/>
      <c r="R111" s="3"/>
      <c r="S111" s="3"/>
      <c r="T111" s="3"/>
      <c r="U111" s="3"/>
      <c r="V111" s="3"/>
      <c r="W111" s="3"/>
      <c r="X111" s="3"/>
      <c r="Y111" s="3"/>
      <c r="Z111" s="3"/>
    </row>
    <row r="112" spans="1:26" ht="15.75" customHeight="1">
      <c r="A112" s="39"/>
      <c r="B112" s="40"/>
      <c r="C112" s="40"/>
      <c r="D112" s="40"/>
      <c r="E112" s="1"/>
      <c r="F112" s="1"/>
      <c r="G112" s="3"/>
      <c r="H112" s="3"/>
      <c r="I112" s="3"/>
      <c r="J112" s="3"/>
      <c r="K112" s="3"/>
      <c r="L112" s="3"/>
      <c r="M112" s="3"/>
      <c r="N112" s="3"/>
      <c r="O112" s="3"/>
      <c r="P112" s="3"/>
      <c r="Q112" s="3"/>
      <c r="R112" s="3"/>
      <c r="S112" s="3"/>
      <c r="T112" s="3"/>
      <c r="U112" s="3"/>
      <c r="V112" s="3"/>
      <c r="W112" s="3"/>
      <c r="X112" s="3"/>
      <c r="Y112" s="3"/>
      <c r="Z112" s="3"/>
    </row>
    <row r="113" spans="1:26" ht="15.75" customHeight="1">
      <c r="A113" s="39"/>
      <c r="B113" s="40"/>
      <c r="C113" s="40"/>
      <c r="D113" s="40"/>
      <c r="E113" s="1"/>
      <c r="F113" s="1"/>
      <c r="G113" s="3"/>
      <c r="H113" s="3"/>
      <c r="I113" s="3"/>
      <c r="J113" s="3"/>
      <c r="K113" s="3"/>
      <c r="L113" s="3"/>
      <c r="M113" s="3"/>
      <c r="N113" s="3"/>
      <c r="O113" s="3"/>
      <c r="P113" s="3"/>
      <c r="Q113" s="3"/>
      <c r="R113" s="3"/>
      <c r="S113" s="3"/>
      <c r="T113" s="3"/>
      <c r="U113" s="3"/>
      <c r="V113" s="3"/>
      <c r="W113" s="3"/>
      <c r="X113" s="3"/>
      <c r="Y113" s="3"/>
      <c r="Z113" s="3"/>
    </row>
    <row r="114" spans="1:26" ht="15.75" customHeight="1">
      <c r="A114" s="39"/>
      <c r="B114" s="40"/>
      <c r="C114" s="40"/>
      <c r="D114" s="40"/>
      <c r="E114" s="1"/>
      <c r="F114" s="1"/>
      <c r="G114" s="3"/>
      <c r="H114" s="3"/>
      <c r="I114" s="3"/>
      <c r="J114" s="3"/>
      <c r="K114" s="3"/>
      <c r="L114" s="3"/>
      <c r="M114" s="3"/>
      <c r="N114" s="3"/>
      <c r="O114" s="3"/>
      <c r="P114" s="3"/>
      <c r="Q114" s="3"/>
      <c r="R114" s="3"/>
      <c r="S114" s="3"/>
      <c r="T114" s="3"/>
      <c r="U114" s="3"/>
      <c r="V114" s="3"/>
      <c r="W114" s="3"/>
      <c r="X114" s="3"/>
      <c r="Y114" s="3"/>
      <c r="Z114" s="3"/>
    </row>
    <row r="115" spans="1:26" ht="15.75" customHeight="1">
      <c r="A115" s="39"/>
      <c r="B115" s="40"/>
      <c r="C115" s="40"/>
      <c r="D115" s="40"/>
      <c r="E115" s="1"/>
      <c r="F115" s="1"/>
      <c r="G115" s="3"/>
      <c r="H115" s="3"/>
      <c r="I115" s="3"/>
      <c r="J115" s="3"/>
      <c r="K115" s="3"/>
      <c r="L115" s="3"/>
      <c r="M115" s="3"/>
      <c r="N115" s="3"/>
      <c r="O115" s="3"/>
      <c r="P115" s="3"/>
      <c r="Q115" s="3"/>
      <c r="R115" s="3"/>
      <c r="S115" s="3"/>
      <c r="T115" s="3"/>
      <c r="U115" s="3"/>
      <c r="V115" s="3"/>
      <c r="W115" s="3"/>
      <c r="X115" s="3"/>
      <c r="Y115" s="3"/>
      <c r="Z115" s="3"/>
    </row>
    <row r="116" spans="1:26" ht="15.75" customHeight="1">
      <c r="A116" s="39"/>
      <c r="B116" s="40"/>
      <c r="C116" s="40"/>
      <c r="D116" s="40"/>
      <c r="E116" s="1"/>
      <c r="F116" s="1"/>
      <c r="G116" s="3"/>
      <c r="H116" s="3"/>
      <c r="I116" s="3"/>
      <c r="J116" s="3"/>
      <c r="K116" s="3"/>
      <c r="L116" s="3"/>
      <c r="M116" s="3"/>
      <c r="N116" s="3"/>
      <c r="O116" s="3"/>
      <c r="P116" s="3"/>
      <c r="Q116" s="3"/>
      <c r="R116" s="3"/>
      <c r="S116" s="3"/>
      <c r="T116" s="3"/>
      <c r="U116" s="3"/>
      <c r="V116" s="3"/>
      <c r="W116" s="3"/>
      <c r="X116" s="3"/>
      <c r="Y116" s="3"/>
      <c r="Z116" s="3"/>
    </row>
    <row r="117" spans="1:26" ht="15.75" customHeight="1">
      <c r="A117" s="39"/>
      <c r="B117" s="40"/>
      <c r="C117" s="40"/>
      <c r="D117" s="40"/>
      <c r="E117" s="1"/>
      <c r="F117" s="1"/>
      <c r="G117" s="3"/>
      <c r="H117" s="3"/>
      <c r="I117" s="3"/>
      <c r="J117" s="3"/>
      <c r="K117" s="3"/>
      <c r="L117" s="3"/>
      <c r="M117" s="3"/>
      <c r="N117" s="3"/>
      <c r="O117" s="3"/>
      <c r="P117" s="3"/>
      <c r="Q117" s="3"/>
      <c r="R117" s="3"/>
      <c r="S117" s="3"/>
      <c r="T117" s="3"/>
      <c r="U117" s="3"/>
      <c r="V117" s="3"/>
      <c r="W117" s="3"/>
      <c r="X117" s="3"/>
      <c r="Y117" s="3"/>
      <c r="Z117" s="3"/>
    </row>
    <row r="118" spans="1:26" ht="15.75" customHeight="1">
      <c r="A118" s="39"/>
      <c r="B118" s="40"/>
      <c r="C118" s="40"/>
      <c r="D118" s="40"/>
      <c r="E118" s="1"/>
      <c r="F118" s="1"/>
      <c r="G118" s="3"/>
      <c r="H118" s="3"/>
      <c r="I118" s="3"/>
      <c r="J118" s="3"/>
      <c r="K118" s="3"/>
      <c r="L118" s="3"/>
      <c r="M118" s="3"/>
      <c r="N118" s="3"/>
      <c r="O118" s="3"/>
      <c r="P118" s="3"/>
      <c r="Q118" s="3"/>
      <c r="R118" s="3"/>
      <c r="S118" s="3"/>
      <c r="T118" s="3"/>
      <c r="U118" s="3"/>
      <c r="V118" s="3"/>
      <c r="W118" s="3"/>
      <c r="X118" s="3"/>
      <c r="Y118" s="3"/>
      <c r="Z118" s="3"/>
    </row>
    <row r="119" spans="1:26" ht="15.75" customHeight="1">
      <c r="A119" s="39"/>
      <c r="B119" s="40"/>
      <c r="C119" s="40"/>
      <c r="D119" s="40"/>
      <c r="E119" s="1"/>
      <c r="F119" s="1"/>
      <c r="G119" s="3"/>
      <c r="H119" s="3"/>
      <c r="I119" s="3"/>
      <c r="J119" s="3"/>
      <c r="K119" s="3"/>
      <c r="L119" s="3"/>
      <c r="M119" s="3"/>
      <c r="N119" s="3"/>
      <c r="O119" s="3"/>
      <c r="P119" s="3"/>
      <c r="Q119" s="3"/>
      <c r="R119" s="3"/>
      <c r="S119" s="3"/>
      <c r="T119" s="3"/>
      <c r="U119" s="3"/>
      <c r="V119" s="3"/>
      <c r="W119" s="3"/>
      <c r="X119" s="3"/>
      <c r="Y119" s="3"/>
      <c r="Z119" s="3"/>
    </row>
    <row r="120" spans="1:26" ht="15.75" customHeight="1">
      <c r="A120" s="39"/>
      <c r="B120" s="40"/>
      <c r="C120" s="40"/>
      <c r="D120" s="40"/>
      <c r="E120" s="1"/>
      <c r="F120" s="1"/>
      <c r="G120" s="3"/>
      <c r="H120" s="3"/>
      <c r="I120" s="3"/>
      <c r="J120" s="3"/>
      <c r="K120" s="3"/>
      <c r="L120" s="3"/>
      <c r="M120" s="3"/>
      <c r="N120" s="3"/>
      <c r="O120" s="3"/>
      <c r="P120" s="3"/>
      <c r="Q120" s="3"/>
      <c r="R120" s="3"/>
      <c r="S120" s="3"/>
      <c r="T120" s="3"/>
      <c r="U120" s="3"/>
      <c r="V120" s="3"/>
      <c r="W120" s="3"/>
      <c r="X120" s="3"/>
      <c r="Y120" s="3"/>
      <c r="Z120" s="3"/>
    </row>
    <row r="121" spans="1:26" ht="15.75" customHeight="1">
      <c r="A121" s="39"/>
      <c r="B121" s="40"/>
      <c r="C121" s="40"/>
      <c r="D121" s="40"/>
      <c r="E121" s="1"/>
      <c r="F121" s="1"/>
      <c r="G121" s="3"/>
      <c r="H121" s="3"/>
      <c r="I121" s="3"/>
      <c r="J121" s="3"/>
      <c r="K121" s="3"/>
      <c r="L121" s="3"/>
      <c r="M121" s="3"/>
      <c r="N121" s="3"/>
      <c r="O121" s="3"/>
      <c r="P121" s="3"/>
      <c r="Q121" s="3"/>
      <c r="R121" s="3"/>
      <c r="S121" s="3"/>
      <c r="T121" s="3"/>
      <c r="U121" s="3"/>
      <c r="V121" s="3"/>
      <c r="W121" s="3"/>
      <c r="X121" s="3"/>
      <c r="Y121" s="3"/>
      <c r="Z121" s="3"/>
    </row>
    <row r="122" spans="1:26" ht="15.75" customHeight="1">
      <c r="A122" s="39"/>
      <c r="B122" s="40"/>
      <c r="C122" s="40"/>
      <c r="D122" s="40"/>
      <c r="E122" s="1"/>
      <c r="F122" s="1"/>
      <c r="G122" s="3"/>
      <c r="H122" s="3"/>
      <c r="I122" s="3"/>
      <c r="J122" s="3"/>
      <c r="K122" s="3"/>
      <c r="L122" s="3"/>
      <c r="M122" s="3"/>
      <c r="N122" s="3"/>
      <c r="O122" s="3"/>
      <c r="P122" s="3"/>
      <c r="Q122" s="3"/>
      <c r="R122" s="3"/>
      <c r="S122" s="3"/>
      <c r="T122" s="3"/>
      <c r="U122" s="3"/>
      <c r="V122" s="3"/>
      <c r="W122" s="3"/>
      <c r="X122" s="3"/>
      <c r="Y122" s="3"/>
      <c r="Z122" s="3"/>
    </row>
    <row r="123" spans="1:26" ht="15.75" customHeight="1">
      <c r="A123" s="39"/>
      <c r="B123" s="40"/>
      <c r="C123" s="40"/>
      <c r="D123" s="40"/>
      <c r="E123" s="1"/>
      <c r="F123" s="1"/>
      <c r="G123" s="3"/>
      <c r="H123" s="3"/>
      <c r="I123" s="3"/>
      <c r="J123" s="3"/>
      <c r="K123" s="3"/>
      <c r="L123" s="3"/>
      <c r="M123" s="3"/>
      <c r="N123" s="3"/>
      <c r="O123" s="3"/>
      <c r="P123" s="3"/>
      <c r="Q123" s="3"/>
      <c r="R123" s="3"/>
      <c r="S123" s="3"/>
      <c r="T123" s="3"/>
      <c r="U123" s="3"/>
      <c r="V123" s="3"/>
      <c r="W123" s="3"/>
      <c r="X123" s="3"/>
      <c r="Y123" s="3"/>
      <c r="Z123" s="3"/>
    </row>
    <row r="124" spans="1:26" ht="15.75" customHeight="1">
      <c r="A124" s="39"/>
      <c r="B124" s="40"/>
      <c r="C124" s="40"/>
      <c r="D124" s="40"/>
      <c r="E124" s="1"/>
      <c r="F124" s="1"/>
      <c r="G124" s="3"/>
      <c r="H124" s="3"/>
      <c r="I124" s="3"/>
      <c r="J124" s="3"/>
      <c r="K124" s="3"/>
      <c r="L124" s="3"/>
      <c r="M124" s="3"/>
      <c r="N124" s="3"/>
      <c r="O124" s="3"/>
      <c r="P124" s="3"/>
      <c r="Q124" s="3"/>
      <c r="R124" s="3"/>
      <c r="S124" s="3"/>
      <c r="T124" s="3"/>
      <c r="U124" s="3"/>
      <c r="V124" s="3"/>
      <c r="W124" s="3"/>
      <c r="X124" s="3"/>
      <c r="Y124" s="3"/>
      <c r="Z124" s="3"/>
    </row>
    <row r="125" spans="1:26" ht="15.75" customHeight="1">
      <c r="A125" s="39"/>
      <c r="B125" s="40"/>
      <c r="C125" s="40"/>
      <c r="D125" s="40"/>
      <c r="E125" s="1"/>
      <c r="F125" s="1"/>
      <c r="G125" s="3"/>
      <c r="H125" s="3"/>
      <c r="I125" s="3"/>
      <c r="J125" s="3"/>
      <c r="K125" s="3"/>
      <c r="L125" s="3"/>
      <c r="M125" s="3"/>
      <c r="N125" s="3"/>
      <c r="O125" s="3"/>
      <c r="P125" s="3"/>
      <c r="Q125" s="3"/>
      <c r="R125" s="3"/>
      <c r="S125" s="3"/>
      <c r="T125" s="3"/>
      <c r="U125" s="3"/>
      <c r="V125" s="3"/>
      <c r="W125" s="3"/>
      <c r="X125" s="3"/>
      <c r="Y125" s="3"/>
      <c r="Z125" s="3"/>
    </row>
    <row r="126" spans="1:26" ht="15.75" customHeight="1">
      <c r="A126" s="39"/>
      <c r="B126" s="40"/>
      <c r="C126" s="40"/>
      <c r="D126" s="40"/>
      <c r="E126" s="1"/>
      <c r="F126" s="1"/>
      <c r="G126" s="3"/>
      <c r="H126" s="3"/>
      <c r="I126" s="3"/>
      <c r="J126" s="3"/>
      <c r="K126" s="3"/>
      <c r="L126" s="3"/>
      <c r="M126" s="3"/>
      <c r="N126" s="3"/>
      <c r="O126" s="3"/>
      <c r="P126" s="3"/>
      <c r="Q126" s="3"/>
      <c r="R126" s="3"/>
      <c r="S126" s="3"/>
      <c r="T126" s="3"/>
      <c r="U126" s="3"/>
      <c r="V126" s="3"/>
      <c r="W126" s="3"/>
      <c r="X126" s="3"/>
      <c r="Y126" s="3"/>
      <c r="Z126" s="3"/>
    </row>
    <row r="127" spans="1:26" ht="15.75" customHeight="1">
      <c r="A127" s="39"/>
      <c r="B127" s="40"/>
      <c r="C127" s="40"/>
      <c r="D127" s="40"/>
      <c r="E127" s="1"/>
      <c r="F127" s="1"/>
      <c r="G127" s="3"/>
      <c r="H127" s="3"/>
      <c r="I127" s="3"/>
      <c r="J127" s="3"/>
      <c r="K127" s="3"/>
      <c r="L127" s="3"/>
      <c r="M127" s="3"/>
      <c r="N127" s="3"/>
      <c r="O127" s="3"/>
      <c r="P127" s="3"/>
      <c r="Q127" s="3"/>
      <c r="R127" s="3"/>
      <c r="S127" s="3"/>
      <c r="T127" s="3"/>
      <c r="U127" s="3"/>
      <c r="V127" s="3"/>
      <c r="W127" s="3"/>
      <c r="X127" s="3"/>
      <c r="Y127" s="3"/>
      <c r="Z127" s="3"/>
    </row>
    <row r="128" spans="1:26" ht="15.75" customHeight="1">
      <c r="A128" s="39"/>
      <c r="B128" s="40"/>
      <c r="C128" s="40"/>
      <c r="D128" s="40"/>
      <c r="E128" s="1"/>
      <c r="F128" s="1"/>
      <c r="G128" s="3"/>
      <c r="H128" s="3"/>
      <c r="I128" s="3"/>
      <c r="J128" s="3"/>
      <c r="K128" s="3"/>
      <c r="L128" s="3"/>
      <c r="M128" s="3"/>
      <c r="N128" s="3"/>
      <c r="O128" s="3"/>
      <c r="P128" s="3"/>
      <c r="Q128" s="3"/>
      <c r="R128" s="3"/>
      <c r="S128" s="3"/>
      <c r="T128" s="3"/>
      <c r="U128" s="3"/>
      <c r="V128" s="3"/>
      <c r="W128" s="3"/>
      <c r="X128" s="3"/>
      <c r="Y128" s="3"/>
      <c r="Z128" s="3"/>
    </row>
    <row r="129" spans="1:26" ht="15.75" customHeight="1">
      <c r="A129" s="39"/>
      <c r="B129" s="40"/>
      <c r="C129" s="40"/>
      <c r="D129" s="40"/>
      <c r="E129" s="1"/>
      <c r="F129" s="1"/>
      <c r="G129" s="3"/>
      <c r="H129" s="3"/>
      <c r="I129" s="3"/>
      <c r="J129" s="3"/>
      <c r="K129" s="3"/>
      <c r="L129" s="3"/>
      <c r="M129" s="3"/>
      <c r="N129" s="3"/>
      <c r="O129" s="3"/>
      <c r="P129" s="3"/>
      <c r="Q129" s="3"/>
      <c r="R129" s="3"/>
      <c r="S129" s="3"/>
      <c r="T129" s="3"/>
      <c r="U129" s="3"/>
      <c r="V129" s="3"/>
      <c r="W129" s="3"/>
      <c r="X129" s="3"/>
      <c r="Y129" s="3"/>
      <c r="Z129" s="3"/>
    </row>
    <row r="130" spans="1:26" ht="15.75" customHeight="1">
      <c r="A130" s="39"/>
      <c r="B130" s="40"/>
      <c r="C130" s="40"/>
      <c r="D130" s="40"/>
      <c r="E130" s="1"/>
      <c r="F130" s="1"/>
      <c r="G130" s="3"/>
      <c r="H130" s="3"/>
      <c r="I130" s="3"/>
      <c r="J130" s="3"/>
      <c r="K130" s="3"/>
      <c r="L130" s="3"/>
      <c r="M130" s="3"/>
      <c r="N130" s="3"/>
      <c r="O130" s="3"/>
      <c r="P130" s="3"/>
      <c r="Q130" s="3"/>
      <c r="R130" s="3"/>
      <c r="S130" s="3"/>
      <c r="T130" s="3"/>
      <c r="U130" s="3"/>
      <c r="V130" s="3"/>
      <c r="W130" s="3"/>
      <c r="X130" s="3"/>
      <c r="Y130" s="3"/>
      <c r="Z130" s="3"/>
    </row>
    <row r="131" spans="1:26" ht="15.75" customHeight="1">
      <c r="A131" s="39"/>
      <c r="B131" s="40"/>
      <c r="C131" s="40"/>
      <c r="D131" s="40"/>
      <c r="E131" s="1"/>
      <c r="F131" s="1"/>
      <c r="G131" s="3"/>
      <c r="H131" s="3"/>
      <c r="I131" s="3"/>
      <c r="J131" s="3"/>
      <c r="K131" s="3"/>
      <c r="L131" s="3"/>
      <c r="M131" s="3"/>
      <c r="N131" s="3"/>
      <c r="O131" s="3"/>
      <c r="P131" s="3"/>
      <c r="Q131" s="3"/>
      <c r="R131" s="3"/>
      <c r="S131" s="3"/>
      <c r="T131" s="3"/>
      <c r="U131" s="3"/>
      <c r="V131" s="3"/>
      <c r="W131" s="3"/>
      <c r="X131" s="3"/>
      <c r="Y131" s="3"/>
      <c r="Z131" s="3"/>
    </row>
    <row r="132" spans="1:26" ht="15.75" customHeight="1">
      <c r="A132" s="39"/>
      <c r="B132" s="40"/>
      <c r="C132" s="40"/>
      <c r="D132" s="40"/>
      <c r="E132" s="1"/>
      <c r="F132" s="1"/>
      <c r="G132" s="3"/>
      <c r="H132" s="3"/>
      <c r="I132" s="3"/>
      <c r="J132" s="3"/>
      <c r="K132" s="3"/>
      <c r="L132" s="3"/>
      <c r="M132" s="3"/>
      <c r="N132" s="3"/>
      <c r="O132" s="3"/>
      <c r="P132" s="3"/>
      <c r="Q132" s="3"/>
      <c r="R132" s="3"/>
      <c r="S132" s="3"/>
      <c r="T132" s="3"/>
      <c r="U132" s="3"/>
      <c r="V132" s="3"/>
      <c r="W132" s="3"/>
      <c r="X132" s="3"/>
      <c r="Y132" s="3"/>
      <c r="Z132" s="3"/>
    </row>
    <row r="133" spans="1:26" ht="15.75" customHeight="1">
      <c r="A133" s="39"/>
      <c r="B133" s="40"/>
      <c r="C133" s="40"/>
      <c r="D133" s="40"/>
      <c r="E133" s="1"/>
      <c r="F133" s="1"/>
      <c r="G133" s="3"/>
      <c r="H133" s="3"/>
      <c r="I133" s="3"/>
      <c r="J133" s="3"/>
      <c r="K133" s="3"/>
      <c r="L133" s="3"/>
      <c r="M133" s="3"/>
      <c r="N133" s="3"/>
      <c r="O133" s="3"/>
      <c r="P133" s="3"/>
      <c r="Q133" s="3"/>
      <c r="R133" s="3"/>
      <c r="S133" s="3"/>
      <c r="T133" s="3"/>
      <c r="U133" s="3"/>
      <c r="V133" s="3"/>
      <c r="W133" s="3"/>
      <c r="X133" s="3"/>
      <c r="Y133" s="3"/>
      <c r="Z133" s="3"/>
    </row>
    <row r="134" spans="1:26" ht="15.75" customHeight="1">
      <c r="A134" s="39"/>
      <c r="B134" s="40"/>
      <c r="C134" s="40"/>
      <c r="D134" s="40"/>
      <c r="E134" s="1"/>
      <c r="F134" s="1"/>
      <c r="G134" s="3"/>
      <c r="H134" s="3"/>
      <c r="I134" s="3"/>
      <c r="J134" s="3"/>
      <c r="K134" s="3"/>
      <c r="L134" s="3"/>
      <c r="M134" s="3"/>
      <c r="N134" s="3"/>
      <c r="O134" s="3"/>
      <c r="P134" s="3"/>
      <c r="Q134" s="3"/>
      <c r="R134" s="3"/>
      <c r="S134" s="3"/>
      <c r="T134" s="3"/>
      <c r="U134" s="3"/>
      <c r="V134" s="3"/>
      <c r="W134" s="3"/>
      <c r="X134" s="3"/>
      <c r="Y134" s="3"/>
      <c r="Z134" s="3"/>
    </row>
    <row r="135" spans="1:26" ht="15.75" customHeight="1">
      <c r="A135" s="39"/>
      <c r="B135" s="40"/>
      <c r="C135" s="40"/>
      <c r="D135" s="40"/>
      <c r="E135" s="1"/>
      <c r="F135" s="1"/>
      <c r="G135" s="3"/>
      <c r="H135" s="3"/>
      <c r="I135" s="3"/>
      <c r="J135" s="3"/>
      <c r="K135" s="3"/>
      <c r="L135" s="3"/>
      <c r="M135" s="3"/>
      <c r="N135" s="3"/>
      <c r="O135" s="3"/>
      <c r="P135" s="3"/>
      <c r="Q135" s="3"/>
      <c r="R135" s="3"/>
      <c r="S135" s="3"/>
      <c r="T135" s="3"/>
      <c r="U135" s="3"/>
      <c r="V135" s="3"/>
      <c r="W135" s="3"/>
      <c r="X135" s="3"/>
      <c r="Y135" s="3"/>
      <c r="Z135" s="3"/>
    </row>
    <row r="136" spans="1:26" ht="15.75" customHeight="1">
      <c r="A136" s="39"/>
      <c r="B136" s="40"/>
      <c r="C136" s="40"/>
      <c r="D136" s="40"/>
      <c r="E136" s="1"/>
      <c r="F136" s="1"/>
      <c r="G136" s="3"/>
      <c r="H136" s="3"/>
      <c r="I136" s="3"/>
      <c r="J136" s="3"/>
      <c r="K136" s="3"/>
      <c r="L136" s="3"/>
      <c r="M136" s="3"/>
      <c r="N136" s="3"/>
      <c r="O136" s="3"/>
      <c r="P136" s="3"/>
      <c r="Q136" s="3"/>
      <c r="R136" s="3"/>
      <c r="S136" s="3"/>
      <c r="T136" s="3"/>
      <c r="U136" s="3"/>
      <c r="V136" s="3"/>
      <c r="W136" s="3"/>
      <c r="X136" s="3"/>
      <c r="Y136" s="3"/>
      <c r="Z136" s="3"/>
    </row>
    <row r="137" spans="1:26" ht="15.75" customHeight="1">
      <c r="A137" s="39"/>
      <c r="B137" s="40"/>
      <c r="C137" s="40"/>
      <c r="D137" s="40"/>
      <c r="E137" s="1"/>
      <c r="F137" s="1"/>
      <c r="G137" s="3"/>
      <c r="H137" s="3"/>
      <c r="I137" s="3"/>
      <c r="J137" s="3"/>
      <c r="K137" s="3"/>
      <c r="L137" s="3"/>
      <c r="M137" s="3"/>
      <c r="N137" s="3"/>
      <c r="O137" s="3"/>
      <c r="P137" s="3"/>
      <c r="Q137" s="3"/>
      <c r="R137" s="3"/>
      <c r="S137" s="3"/>
      <c r="T137" s="3"/>
      <c r="U137" s="3"/>
      <c r="V137" s="3"/>
      <c r="W137" s="3"/>
      <c r="X137" s="3"/>
      <c r="Y137" s="3"/>
      <c r="Z137" s="3"/>
    </row>
    <row r="138" spans="1:26" ht="15.75" customHeight="1">
      <c r="A138" s="39"/>
      <c r="B138" s="40"/>
      <c r="C138" s="40"/>
      <c r="D138" s="40"/>
      <c r="E138" s="1"/>
      <c r="F138" s="1"/>
      <c r="G138" s="3"/>
      <c r="H138" s="3"/>
      <c r="I138" s="3"/>
      <c r="J138" s="3"/>
      <c r="K138" s="3"/>
      <c r="L138" s="3"/>
      <c r="M138" s="3"/>
      <c r="N138" s="3"/>
      <c r="O138" s="3"/>
      <c r="P138" s="3"/>
      <c r="Q138" s="3"/>
      <c r="R138" s="3"/>
      <c r="S138" s="3"/>
      <c r="T138" s="3"/>
      <c r="U138" s="3"/>
      <c r="V138" s="3"/>
      <c r="W138" s="3"/>
      <c r="X138" s="3"/>
      <c r="Y138" s="3"/>
      <c r="Z138" s="3"/>
    </row>
    <row r="139" spans="1:26" ht="15.75" customHeight="1">
      <c r="A139" s="39"/>
      <c r="B139" s="40"/>
      <c r="C139" s="40"/>
      <c r="D139" s="40"/>
      <c r="E139" s="1"/>
      <c r="F139" s="1"/>
      <c r="G139" s="3"/>
      <c r="H139" s="3"/>
      <c r="I139" s="3"/>
      <c r="J139" s="3"/>
      <c r="K139" s="3"/>
      <c r="L139" s="3"/>
      <c r="M139" s="3"/>
      <c r="N139" s="3"/>
      <c r="O139" s="3"/>
      <c r="P139" s="3"/>
      <c r="Q139" s="3"/>
      <c r="R139" s="3"/>
      <c r="S139" s="3"/>
      <c r="T139" s="3"/>
      <c r="U139" s="3"/>
      <c r="V139" s="3"/>
      <c r="W139" s="3"/>
      <c r="X139" s="3"/>
      <c r="Y139" s="3"/>
      <c r="Z139" s="3"/>
    </row>
    <row r="140" spans="1:26" ht="15.75" customHeight="1">
      <c r="A140" s="39"/>
      <c r="B140" s="40"/>
      <c r="C140" s="40"/>
      <c r="D140" s="40"/>
      <c r="E140" s="1"/>
      <c r="F140" s="1"/>
      <c r="G140" s="3"/>
      <c r="H140" s="3"/>
      <c r="I140" s="3"/>
      <c r="J140" s="3"/>
      <c r="K140" s="3"/>
      <c r="L140" s="3"/>
      <c r="M140" s="3"/>
      <c r="N140" s="3"/>
      <c r="O140" s="3"/>
      <c r="P140" s="3"/>
      <c r="Q140" s="3"/>
      <c r="R140" s="3"/>
      <c r="S140" s="3"/>
      <c r="T140" s="3"/>
      <c r="U140" s="3"/>
      <c r="V140" s="3"/>
      <c r="W140" s="3"/>
      <c r="X140" s="3"/>
      <c r="Y140" s="3"/>
      <c r="Z140" s="3"/>
    </row>
    <row r="141" spans="1:26" ht="15.75" customHeight="1">
      <c r="A141" s="39"/>
      <c r="B141" s="40"/>
      <c r="C141" s="40"/>
      <c r="D141" s="40"/>
      <c r="E141" s="1"/>
      <c r="F141" s="1"/>
      <c r="G141" s="3"/>
      <c r="H141" s="3"/>
      <c r="I141" s="3"/>
      <c r="J141" s="3"/>
      <c r="K141" s="3"/>
      <c r="L141" s="3"/>
      <c r="M141" s="3"/>
      <c r="N141" s="3"/>
      <c r="O141" s="3"/>
      <c r="P141" s="3"/>
      <c r="Q141" s="3"/>
      <c r="R141" s="3"/>
      <c r="S141" s="3"/>
      <c r="T141" s="3"/>
      <c r="U141" s="3"/>
      <c r="V141" s="3"/>
      <c r="W141" s="3"/>
      <c r="X141" s="3"/>
      <c r="Y141" s="3"/>
      <c r="Z141" s="3"/>
    </row>
    <row r="142" spans="1:26" ht="15.75" customHeight="1">
      <c r="A142" s="39"/>
      <c r="B142" s="40"/>
      <c r="C142" s="40"/>
      <c r="D142" s="40"/>
      <c r="E142" s="1"/>
      <c r="F142" s="1"/>
      <c r="G142" s="3"/>
      <c r="H142" s="3"/>
      <c r="I142" s="3"/>
      <c r="J142" s="3"/>
      <c r="K142" s="3"/>
      <c r="L142" s="3"/>
      <c r="M142" s="3"/>
      <c r="N142" s="3"/>
      <c r="O142" s="3"/>
      <c r="P142" s="3"/>
      <c r="Q142" s="3"/>
      <c r="R142" s="3"/>
      <c r="S142" s="3"/>
      <c r="T142" s="3"/>
      <c r="U142" s="3"/>
      <c r="V142" s="3"/>
      <c r="W142" s="3"/>
      <c r="X142" s="3"/>
      <c r="Y142" s="3"/>
      <c r="Z142" s="3"/>
    </row>
    <row r="143" spans="1:26" ht="15.75" customHeight="1">
      <c r="A143" s="39"/>
      <c r="B143" s="40"/>
      <c r="C143" s="40"/>
      <c r="D143" s="40"/>
      <c r="E143" s="1"/>
      <c r="F143" s="1"/>
      <c r="G143" s="3"/>
      <c r="H143" s="3"/>
      <c r="I143" s="3"/>
      <c r="J143" s="3"/>
      <c r="K143" s="3"/>
      <c r="L143" s="3"/>
      <c r="M143" s="3"/>
      <c r="N143" s="3"/>
      <c r="O143" s="3"/>
      <c r="P143" s="3"/>
      <c r="Q143" s="3"/>
      <c r="R143" s="3"/>
      <c r="S143" s="3"/>
      <c r="T143" s="3"/>
      <c r="U143" s="3"/>
      <c r="V143" s="3"/>
      <c r="W143" s="3"/>
      <c r="X143" s="3"/>
      <c r="Y143" s="3"/>
      <c r="Z143" s="3"/>
    </row>
    <row r="144" spans="1:26" ht="15.75" customHeight="1">
      <c r="A144" s="39"/>
      <c r="B144" s="40"/>
      <c r="C144" s="40"/>
      <c r="D144" s="40"/>
      <c r="E144" s="1"/>
      <c r="F144" s="1"/>
      <c r="G144" s="3"/>
      <c r="H144" s="3"/>
      <c r="I144" s="3"/>
      <c r="J144" s="3"/>
      <c r="K144" s="3"/>
      <c r="L144" s="3"/>
      <c r="M144" s="3"/>
      <c r="N144" s="3"/>
      <c r="O144" s="3"/>
      <c r="P144" s="3"/>
      <c r="Q144" s="3"/>
      <c r="R144" s="3"/>
      <c r="S144" s="3"/>
      <c r="T144" s="3"/>
      <c r="U144" s="3"/>
      <c r="V144" s="3"/>
      <c r="W144" s="3"/>
      <c r="X144" s="3"/>
      <c r="Y144" s="3"/>
      <c r="Z144" s="3"/>
    </row>
    <row r="145" spans="1:26" ht="15.75" customHeight="1">
      <c r="A145" s="39"/>
      <c r="B145" s="40"/>
      <c r="C145" s="40"/>
      <c r="D145" s="40"/>
      <c r="E145" s="1"/>
      <c r="F145" s="1"/>
      <c r="G145" s="3"/>
      <c r="H145" s="3"/>
      <c r="I145" s="3"/>
      <c r="J145" s="3"/>
      <c r="K145" s="3"/>
      <c r="L145" s="3"/>
      <c r="M145" s="3"/>
      <c r="N145" s="3"/>
      <c r="O145" s="3"/>
      <c r="P145" s="3"/>
      <c r="Q145" s="3"/>
      <c r="R145" s="3"/>
      <c r="S145" s="3"/>
      <c r="T145" s="3"/>
      <c r="U145" s="3"/>
      <c r="V145" s="3"/>
      <c r="W145" s="3"/>
      <c r="X145" s="3"/>
      <c r="Y145" s="3"/>
      <c r="Z145" s="3"/>
    </row>
    <row r="146" spans="1:26" ht="15.75" customHeight="1">
      <c r="A146" s="39"/>
      <c r="B146" s="40"/>
      <c r="C146" s="40"/>
      <c r="D146" s="40"/>
      <c r="E146" s="1"/>
      <c r="F146" s="1"/>
      <c r="G146" s="3"/>
      <c r="H146" s="3"/>
      <c r="I146" s="3"/>
      <c r="J146" s="3"/>
      <c r="K146" s="3"/>
      <c r="L146" s="3"/>
      <c r="M146" s="3"/>
      <c r="N146" s="3"/>
      <c r="O146" s="3"/>
      <c r="P146" s="3"/>
      <c r="Q146" s="3"/>
      <c r="R146" s="3"/>
      <c r="S146" s="3"/>
      <c r="T146" s="3"/>
      <c r="U146" s="3"/>
      <c r="V146" s="3"/>
      <c r="W146" s="3"/>
      <c r="X146" s="3"/>
      <c r="Y146" s="3"/>
      <c r="Z146" s="3"/>
    </row>
    <row r="147" spans="1:26" ht="15.75" customHeight="1">
      <c r="A147" s="39"/>
      <c r="B147" s="40"/>
      <c r="C147" s="40"/>
      <c r="D147" s="40"/>
      <c r="E147" s="1"/>
      <c r="F147" s="1"/>
      <c r="G147" s="3"/>
      <c r="H147" s="3"/>
      <c r="I147" s="3"/>
      <c r="J147" s="3"/>
      <c r="K147" s="3"/>
      <c r="L147" s="3"/>
      <c r="M147" s="3"/>
      <c r="N147" s="3"/>
      <c r="O147" s="3"/>
      <c r="P147" s="3"/>
      <c r="Q147" s="3"/>
      <c r="R147" s="3"/>
      <c r="S147" s="3"/>
      <c r="T147" s="3"/>
      <c r="U147" s="3"/>
      <c r="V147" s="3"/>
      <c r="W147" s="3"/>
      <c r="X147" s="3"/>
      <c r="Y147" s="3"/>
      <c r="Z147" s="3"/>
    </row>
    <row r="148" spans="1:26" ht="15.75" customHeight="1">
      <c r="A148" s="39"/>
      <c r="B148" s="40"/>
      <c r="C148" s="40"/>
      <c r="D148" s="40"/>
      <c r="E148" s="1"/>
      <c r="F148" s="1"/>
      <c r="G148" s="3"/>
      <c r="H148" s="3"/>
      <c r="I148" s="3"/>
      <c r="J148" s="3"/>
      <c r="K148" s="3"/>
      <c r="L148" s="3"/>
      <c r="M148" s="3"/>
      <c r="N148" s="3"/>
      <c r="O148" s="3"/>
      <c r="P148" s="3"/>
      <c r="Q148" s="3"/>
      <c r="R148" s="3"/>
      <c r="S148" s="3"/>
      <c r="T148" s="3"/>
      <c r="U148" s="3"/>
      <c r="V148" s="3"/>
      <c r="W148" s="3"/>
      <c r="X148" s="3"/>
      <c r="Y148" s="3"/>
      <c r="Z148" s="3"/>
    </row>
    <row r="149" spans="1:26" ht="15.75" customHeight="1">
      <c r="A149" s="39"/>
      <c r="B149" s="40"/>
      <c r="C149" s="40"/>
      <c r="D149" s="40"/>
      <c r="E149" s="1"/>
      <c r="F149" s="1"/>
      <c r="G149" s="3"/>
      <c r="H149" s="3"/>
      <c r="I149" s="3"/>
      <c r="J149" s="3"/>
      <c r="K149" s="3"/>
      <c r="L149" s="3"/>
      <c r="M149" s="3"/>
      <c r="N149" s="3"/>
      <c r="O149" s="3"/>
      <c r="P149" s="3"/>
      <c r="Q149" s="3"/>
      <c r="R149" s="3"/>
      <c r="S149" s="3"/>
      <c r="T149" s="3"/>
      <c r="U149" s="3"/>
      <c r="V149" s="3"/>
      <c r="W149" s="3"/>
      <c r="X149" s="3"/>
      <c r="Y149" s="3"/>
      <c r="Z149" s="3"/>
    </row>
    <row r="150" spans="1:26" ht="15.75" customHeight="1">
      <c r="A150" s="39"/>
      <c r="B150" s="40"/>
      <c r="C150" s="40"/>
      <c r="D150" s="40"/>
      <c r="E150" s="1"/>
      <c r="F150" s="1"/>
      <c r="G150" s="3"/>
      <c r="H150" s="3"/>
      <c r="I150" s="3"/>
      <c r="J150" s="3"/>
      <c r="K150" s="3"/>
      <c r="L150" s="3"/>
      <c r="M150" s="3"/>
      <c r="N150" s="3"/>
      <c r="O150" s="3"/>
      <c r="P150" s="3"/>
      <c r="Q150" s="3"/>
      <c r="R150" s="3"/>
      <c r="S150" s="3"/>
      <c r="T150" s="3"/>
      <c r="U150" s="3"/>
      <c r="V150" s="3"/>
      <c r="W150" s="3"/>
      <c r="X150" s="3"/>
      <c r="Y150" s="3"/>
      <c r="Z150" s="3"/>
    </row>
    <row r="151" spans="1:26" ht="15.75" customHeight="1">
      <c r="A151" s="39"/>
      <c r="B151" s="40"/>
      <c r="C151" s="40"/>
      <c r="D151" s="40"/>
      <c r="E151" s="1"/>
      <c r="F151" s="1"/>
      <c r="G151" s="3"/>
      <c r="H151" s="3"/>
      <c r="I151" s="3"/>
      <c r="J151" s="3"/>
      <c r="K151" s="3"/>
      <c r="L151" s="3"/>
      <c r="M151" s="3"/>
      <c r="N151" s="3"/>
      <c r="O151" s="3"/>
      <c r="P151" s="3"/>
      <c r="Q151" s="3"/>
      <c r="R151" s="3"/>
      <c r="S151" s="3"/>
      <c r="T151" s="3"/>
      <c r="U151" s="3"/>
      <c r="V151" s="3"/>
      <c r="W151" s="3"/>
      <c r="X151" s="3"/>
      <c r="Y151" s="3"/>
      <c r="Z151" s="3"/>
    </row>
    <row r="152" spans="1:26" ht="15.75" customHeight="1">
      <c r="A152" s="39"/>
      <c r="B152" s="40"/>
      <c r="C152" s="40"/>
      <c r="D152" s="40"/>
      <c r="E152" s="1"/>
      <c r="F152" s="1"/>
      <c r="G152" s="3"/>
      <c r="H152" s="3"/>
      <c r="I152" s="3"/>
      <c r="J152" s="3"/>
      <c r="K152" s="3"/>
      <c r="L152" s="3"/>
      <c r="M152" s="3"/>
      <c r="N152" s="3"/>
      <c r="O152" s="3"/>
      <c r="P152" s="3"/>
      <c r="Q152" s="3"/>
      <c r="R152" s="3"/>
      <c r="S152" s="3"/>
      <c r="T152" s="3"/>
      <c r="U152" s="3"/>
      <c r="V152" s="3"/>
      <c r="W152" s="3"/>
      <c r="X152" s="3"/>
      <c r="Y152" s="3"/>
      <c r="Z152" s="3"/>
    </row>
    <row r="153" spans="1:26" ht="15.75" customHeight="1">
      <c r="A153" s="39"/>
      <c r="B153" s="40"/>
      <c r="C153" s="40"/>
      <c r="D153" s="40"/>
      <c r="E153" s="1"/>
      <c r="F153" s="1"/>
      <c r="G153" s="3"/>
      <c r="H153" s="3"/>
      <c r="I153" s="3"/>
      <c r="J153" s="3"/>
      <c r="K153" s="3"/>
      <c r="L153" s="3"/>
      <c r="M153" s="3"/>
      <c r="N153" s="3"/>
      <c r="O153" s="3"/>
      <c r="P153" s="3"/>
      <c r="Q153" s="3"/>
      <c r="R153" s="3"/>
      <c r="S153" s="3"/>
      <c r="T153" s="3"/>
      <c r="U153" s="3"/>
      <c r="V153" s="3"/>
      <c r="W153" s="3"/>
      <c r="X153" s="3"/>
      <c r="Y153" s="3"/>
      <c r="Z153" s="3"/>
    </row>
    <row r="154" spans="1:26" ht="15.75" customHeight="1">
      <c r="A154" s="39"/>
      <c r="B154" s="40"/>
      <c r="C154" s="40"/>
      <c r="D154" s="40"/>
      <c r="E154" s="1"/>
      <c r="F154" s="1"/>
      <c r="G154" s="3"/>
      <c r="H154" s="3"/>
      <c r="I154" s="3"/>
      <c r="J154" s="3"/>
      <c r="K154" s="3"/>
      <c r="L154" s="3"/>
      <c r="M154" s="3"/>
      <c r="N154" s="3"/>
      <c r="O154" s="3"/>
      <c r="P154" s="3"/>
      <c r="Q154" s="3"/>
      <c r="R154" s="3"/>
      <c r="S154" s="3"/>
      <c r="T154" s="3"/>
      <c r="U154" s="3"/>
      <c r="V154" s="3"/>
      <c r="W154" s="3"/>
      <c r="X154" s="3"/>
      <c r="Y154" s="3"/>
      <c r="Z154" s="3"/>
    </row>
    <row r="155" spans="1:26" ht="15.75" customHeight="1">
      <c r="A155" s="39"/>
      <c r="B155" s="40"/>
      <c r="C155" s="40"/>
      <c r="D155" s="40"/>
      <c r="E155" s="1"/>
      <c r="F155" s="1"/>
      <c r="G155" s="3"/>
      <c r="H155" s="3"/>
      <c r="I155" s="3"/>
      <c r="J155" s="3"/>
      <c r="K155" s="3"/>
      <c r="L155" s="3"/>
      <c r="M155" s="3"/>
      <c r="N155" s="3"/>
      <c r="O155" s="3"/>
      <c r="P155" s="3"/>
      <c r="Q155" s="3"/>
      <c r="R155" s="3"/>
      <c r="S155" s="3"/>
      <c r="T155" s="3"/>
      <c r="U155" s="3"/>
      <c r="V155" s="3"/>
      <c r="W155" s="3"/>
      <c r="X155" s="3"/>
      <c r="Y155" s="3"/>
      <c r="Z155" s="3"/>
    </row>
    <row r="156" spans="1:26" ht="15.75" customHeight="1">
      <c r="A156" s="39"/>
      <c r="B156" s="40"/>
      <c r="C156" s="40"/>
      <c r="D156" s="40"/>
      <c r="E156" s="1"/>
      <c r="F156" s="1"/>
      <c r="G156" s="3"/>
      <c r="H156" s="3"/>
      <c r="I156" s="3"/>
      <c r="J156" s="3"/>
      <c r="K156" s="3"/>
      <c r="L156" s="3"/>
      <c r="M156" s="3"/>
      <c r="N156" s="3"/>
      <c r="O156" s="3"/>
      <c r="P156" s="3"/>
      <c r="Q156" s="3"/>
      <c r="R156" s="3"/>
      <c r="S156" s="3"/>
      <c r="T156" s="3"/>
      <c r="U156" s="3"/>
      <c r="V156" s="3"/>
      <c r="W156" s="3"/>
      <c r="X156" s="3"/>
      <c r="Y156" s="3"/>
      <c r="Z156" s="3"/>
    </row>
    <row r="157" spans="1:26" ht="15.75" customHeight="1">
      <c r="A157" s="39"/>
      <c r="B157" s="40"/>
      <c r="C157" s="40"/>
      <c r="D157" s="40"/>
      <c r="E157" s="1"/>
      <c r="F157" s="1"/>
      <c r="G157" s="3"/>
      <c r="H157" s="3"/>
      <c r="I157" s="3"/>
      <c r="J157" s="3"/>
      <c r="K157" s="3"/>
      <c r="L157" s="3"/>
      <c r="M157" s="3"/>
      <c r="N157" s="3"/>
      <c r="O157" s="3"/>
      <c r="P157" s="3"/>
      <c r="Q157" s="3"/>
      <c r="R157" s="3"/>
      <c r="S157" s="3"/>
      <c r="T157" s="3"/>
      <c r="U157" s="3"/>
      <c r="V157" s="3"/>
      <c r="W157" s="3"/>
      <c r="X157" s="3"/>
      <c r="Y157" s="3"/>
      <c r="Z157" s="3"/>
    </row>
    <row r="158" spans="1:26" ht="15.75" customHeight="1">
      <c r="A158" s="39"/>
      <c r="B158" s="40"/>
      <c r="C158" s="40"/>
      <c r="D158" s="40"/>
      <c r="E158" s="1"/>
      <c r="F158" s="1"/>
      <c r="G158" s="3"/>
      <c r="H158" s="3"/>
      <c r="I158" s="3"/>
      <c r="J158" s="3"/>
      <c r="K158" s="3"/>
      <c r="L158" s="3"/>
      <c r="M158" s="3"/>
      <c r="N158" s="3"/>
      <c r="O158" s="3"/>
      <c r="P158" s="3"/>
      <c r="Q158" s="3"/>
      <c r="R158" s="3"/>
      <c r="S158" s="3"/>
      <c r="T158" s="3"/>
      <c r="U158" s="3"/>
      <c r="V158" s="3"/>
      <c r="W158" s="3"/>
      <c r="X158" s="3"/>
      <c r="Y158" s="3"/>
      <c r="Z158" s="3"/>
    </row>
    <row r="159" spans="1:26" ht="15.75" customHeight="1">
      <c r="A159" s="39"/>
      <c r="B159" s="40"/>
      <c r="C159" s="40"/>
      <c r="D159" s="40"/>
      <c r="E159" s="1"/>
      <c r="F159" s="1"/>
      <c r="G159" s="3"/>
      <c r="H159" s="3"/>
      <c r="I159" s="3"/>
      <c r="J159" s="3"/>
      <c r="K159" s="3"/>
      <c r="L159" s="3"/>
      <c r="M159" s="3"/>
      <c r="N159" s="3"/>
      <c r="O159" s="3"/>
      <c r="P159" s="3"/>
      <c r="Q159" s="3"/>
      <c r="R159" s="3"/>
      <c r="S159" s="3"/>
      <c r="T159" s="3"/>
      <c r="U159" s="3"/>
      <c r="V159" s="3"/>
      <c r="W159" s="3"/>
      <c r="X159" s="3"/>
      <c r="Y159" s="3"/>
      <c r="Z159" s="3"/>
    </row>
    <row r="160" spans="1:26" ht="15.75" customHeight="1">
      <c r="A160" s="39"/>
      <c r="B160" s="40"/>
      <c r="C160" s="40"/>
      <c r="D160" s="40"/>
      <c r="E160" s="1"/>
      <c r="F160" s="1"/>
      <c r="G160" s="3"/>
      <c r="H160" s="3"/>
      <c r="I160" s="3"/>
      <c r="J160" s="3"/>
      <c r="K160" s="3"/>
      <c r="L160" s="3"/>
      <c r="M160" s="3"/>
      <c r="N160" s="3"/>
      <c r="O160" s="3"/>
      <c r="P160" s="3"/>
      <c r="Q160" s="3"/>
      <c r="R160" s="3"/>
      <c r="S160" s="3"/>
      <c r="T160" s="3"/>
      <c r="U160" s="3"/>
      <c r="V160" s="3"/>
      <c r="W160" s="3"/>
      <c r="X160" s="3"/>
      <c r="Y160" s="3"/>
      <c r="Z160" s="3"/>
    </row>
    <row r="161" spans="1:26" ht="15.75" customHeight="1">
      <c r="A161" s="39"/>
      <c r="B161" s="40"/>
      <c r="C161" s="40"/>
      <c r="D161" s="40"/>
      <c r="E161" s="1"/>
      <c r="F161" s="1"/>
      <c r="G161" s="3"/>
      <c r="H161" s="3"/>
      <c r="I161" s="3"/>
      <c r="J161" s="3"/>
      <c r="K161" s="3"/>
      <c r="L161" s="3"/>
      <c r="M161" s="3"/>
      <c r="N161" s="3"/>
      <c r="O161" s="3"/>
      <c r="P161" s="3"/>
      <c r="Q161" s="3"/>
      <c r="R161" s="3"/>
      <c r="S161" s="3"/>
      <c r="T161" s="3"/>
      <c r="U161" s="3"/>
      <c r="V161" s="3"/>
      <c r="W161" s="3"/>
      <c r="X161" s="3"/>
      <c r="Y161" s="3"/>
      <c r="Z161" s="3"/>
    </row>
    <row r="162" spans="1:26" ht="15.75" customHeight="1">
      <c r="A162" s="39"/>
      <c r="B162" s="40"/>
      <c r="C162" s="40"/>
      <c r="D162" s="40"/>
      <c r="E162" s="1"/>
      <c r="F162" s="1"/>
      <c r="G162" s="3"/>
      <c r="H162" s="3"/>
      <c r="I162" s="3"/>
      <c r="J162" s="3"/>
      <c r="K162" s="3"/>
      <c r="L162" s="3"/>
      <c r="M162" s="3"/>
      <c r="N162" s="3"/>
      <c r="O162" s="3"/>
      <c r="P162" s="3"/>
      <c r="Q162" s="3"/>
      <c r="R162" s="3"/>
      <c r="S162" s="3"/>
      <c r="T162" s="3"/>
      <c r="U162" s="3"/>
      <c r="V162" s="3"/>
      <c r="W162" s="3"/>
      <c r="X162" s="3"/>
      <c r="Y162" s="3"/>
      <c r="Z162" s="3"/>
    </row>
    <row r="163" spans="1:26" ht="15.75" customHeight="1">
      <c r="A163" s="39"/>
      <c r="B163" s="40"/>
      <c r="C163" s="40"/>
      <c r="D163" s="40"/>
      <c r="E163" s="1"/>
      <c r="F163" s="1"/>
      <c r="G163" s="3"/>
      <c r="H163" s="3"/>
      <c r="I163" s="3"/>
      <c r="J163" s="3"/>
      <c r="K163" s="3"/>
      <c r="L163" s="3"/>
      <c r="M163" s="3"/>
      <c r="N163" s="3"/>
      <c r="O163" s="3"/>
      <c r="P163" s="3"/>
      <c r="Q163" s="3"/>
      <c r="R163" s="3"/>
      <c r="S163" s="3"/>
      <c r="T163" s="3"/>
      <c r="U163" s="3"/>
      <c r="V163" s="3"/>
      <c r="W163" s="3"/>
      <c r="X163" s="3"/>
      <c r="Y163" s="3"/>
      <c r="Z163" s="3"/>
    </row>
    <row r="164" spans="1:26" ht="15.75" customHeight="1">
      <c r="A164" s="39"/>
      <c r="B164" s="40"/>
      <c r="C164" s="40"/>
      <c r="D164" s="40"/>
      <c r="E164" s="1"/>
      <c r="F164" s="1"/>
      <c r="G164" s="3"/>
      <c r="H164" s="3"/>
      <c r="I164" s="3"/>
      <c r="J164" s="3"/>
      <c r="K164" s="3"/>
      <c r="L164" s="3"/>
      <c r="M164" s="3"/>
      <c r="N164" s="3"/>
      <c r="O164" s="3"/>
      <c r="P164" s="3"/>
      <c r="Q164" s="3"/>
      <c r="R164" s="3"/>
      <c r="S164" s="3"/>
      <c r="T164" s="3"/>
      <c r="U164" s="3"/>
      <c r="V164" s="3"/>
      <c r="W164" s="3"/>
      <c r="X164" s="3"/>
      <c r="Y164" s="3"/>
      <c r="Z164" s="3"/>
    </row>
    <row r="165" spans="1:26" ht="15.75" customHeight="1">
      <c r="A165" s="39"/>
      <c r="B165" s="40"/>
      <c r="C165" s="40"/>
      <c r="D165" s="40"/>
      <c r="E165" s="1"/>
      <c r="F165" s="1"/>
      <c r="G165" s="3"/>
      <c r="H165" s="3"/>
      <c r="I165" s="3"/>
      <c r="J165" s="3"/>
      <c r="K165" s="3"/>
      <c r="L165" s="3"/>
      <c r="M165" s="3"/>
      <c r="N165" s="3"/>
      <c r="O165" s="3"/>
      <c r="P165" s="3"/>
      <c r="Q165" s="3"/>
      <c r="R165" s="3"/>
      <c r="S165" s="3"/>
      <c r="T165" s="3"/>
      <c r="U165" s="3"/>
      <c r="V165" s="3"/>
      <c r="W165" s="3"/>
      <c r="X165" s="3"/>
      <c r="Y165" s="3"/>
      <c r="Z165" s="3"/>
    </row>
    <row r="166" spans="1:26" ht="15.75" customHeight="1">
      <c r="A166" s="39"/>
      <c r="B166" s="40"/>
      <c r="C166" s="40"/>
      <c r="D166" s="40"/>
      <c r="E166" s="1"/>
      <c r="F166" s="1"/>
      <c r="G166" s="3"/>
      <c r="H166" s="3"/>
      <c r="I166" s="3"/>
      <c r="J166" s="3"/>
      <c r="K166" s="3"/>
      <c r="L166" s="3"/>
      <c r="M166" s="3"/>
      <c r="N166" s="3"/>
      <c r="O166" s="3"/>
      <c r="P166" s="3"/>
      <c r="Q166" s="3"/>
      <c r="R166" s="3"/>
      <c r="S166" s="3"/>
      <c r="T166" s="3"/>
      <c r="U166" s="3"/>
      <c r="V166" s="3"/>
      <c r="W166" s="3"/>
      <c r="X166" s="3"/>
      <c r="Y166" s="3"/>
      <c r="Z166" s="3"/>
    </row>
    <row r="167" spans="1:26" ht="15.75" customHeight="1">
      <c r="A167" s="39"/>
      <c r="B167" s="40"/>
      <c r="C167" s="40"/>
      <c r="D167" s="40"/>
      <c r="E167" s="1"/>
      <c r="F167" s="1"/>
      <c r="G167" s="3"/>
      <c r="H167" s="3"/>
      <c r="I167" s="3"/>
      <c r="J167" s="3"/>
      <c r="K167" s="3"/>
      <c r="L167" s="3"/>
      <c r="M167" s="3"/>
      <c r="N167" s="3"/>
      <c r="O167" s="3"/>
      <c r="P167" s="3"/>
      <c r="Q167" s="3"/>
      <c r="R167" s="3"/>
      <c r="S167" s="3"/>
      <c r="T167" s="3"/>
      <c r="U167" s="3"/>
      <c r="V167" s="3"/>
      <c r="W167" s="3"/>
      <c r="X167" s="3"/>
      <c r="Y167" s="3"/>
      <c r="Z167" s="3"/>
    </row>
    <row r="168" spans="1:26" ht="15.75" customHeight="1">
      <c r="A168" s="39"/>
      <c r="B168" s="40"/>
      <c r="C168" s="40"/>
      <c r="D168" s="40"/>
      <c r="E168" s="1"/>
      <c r="F168" s="1"/>
      <c r="G168" s="3"/>
      <c r="H168" s="3"/>
      <c r="I168" s="3"/>
      <c r="J168" s="3"/>
      <c r="K168" s="3"/>
      <c r="L168" s="3"/>
      <c r="M168" s="3"/>
      <c r="N168" s="3"/>
      <c r="O168" s="3"/>
      <c r="P168" s="3"/>
      <c r="Q168" s="3"/>
      <c r="R168" s="3"/>
      <c r="S168" s="3"/>
      <c r="T168" s="3"/>
      <c r="U168" s="3"/>
      <c r="V168" s="3"/>
      <c r="W168" s="3"/>
      <c r="X168" s="3"/>
      <c r="Y168" s="3"/>
      <c r="Z168" s="3"/>
    </row>
    <row r="169" spans="1:26" ht="15.75" customHeight="1">
      <c r="A169" s="39"/>
      <c r="B169" s="40"/>
      <c r="C169" s="40"/>
      <c r="D169" s="40"/>
      <c r="E169" s="1"/>
      <c r="F169" s="1"/>
      <c r="G169" s="3"/>
      <c r="H169" s="3"/>
      <c r="I169" s="3"/>
      <c r="J169" s="3"/>
      <c r="K169" s="3"/>
      <c r="L169" s="3"/>
      <c r="M169" s="3"/>
      <c r="N169" s="3"/>
      <c r="O169" s="3"/>
      <c r="P169" s="3"/>
      <c r="Q169" s="3"/>
      <c r="R169" s="3"/>
      <c r="S169" s="3"/>
      <c r="T169" s="3"/>
      <c r="U169" s="3"/>
      <c r="V169" s="3"/>
      <c r="W169" s="3"/>
      <c r="X169" s="3"/>
      <c r="Y169" s="3"/>
      <c r="Z169" s="3"/>
    </row>
    <row r="170" spans="1:26" ht="15.75" customHeight="1">
      <c r="A170" s="39"/>
      <c r="B170" s="40"/>
      <c r="C170" s="40"/>
      <c r="D170" s="40"/>
      <c r="E170" s="1"/>
      <c r="F170" s="1"/>
      <c r="G170" s="3"/>
      <c r="H170" s="3"/>
      <c r="I170" s="3"/>
      <c r="J170" s="3"/>
      <c r="K170" s="3"/>
      <c r="L170" s="3"/>
      <c r="M170" s="3"/>
      <c r="N170" s="3"/>
      <c r="O170" s="3"/>
      <c r="P170" s="3"/>
      <c r="Q170" s="3"/>
      <c r="R170" s="3"/>
      <c r="S170" s="3"/>
      <c r="T170" s="3"/>
      <c r="U170" s="3"/>
      <c r="V170" s="3"/>
      <c r="W170" s="3"/>
      <c r="X170" s="3"/>
      <c r="Y170" s="3"/>
      <c r="Z170" s="3"/>
    </row>
    <row r="171" spans="1:26" ht="15.75" customHeight="1">
      <c r="A171" s="39"/>
      <c r="B171" s="40"/>
      <c r="C171" s="40"/>
      <c r="D171" s="40"/>
      <c r="E171" s="1"/>
      <c r="F171" s="1"/>
      <c r="G171" s="3"/>
      <c r="H171" s="3"/>
      <c r="I171" s="3"/>
      <c r="J171" s="3"/>
      <c r="K171" s="3"/>
      <c r="L171" s="3"/>
      <c r="M171" s="3"/>
      <c r="N171" s="3"/>
      <c r="O171" s="3"/>
      <c r="P171" s="3"/>
      <c r="Q171" s="3"/>
      <c r="R171" s="3"/>
      <c r="S171" s="3"/>
      <c r="T171" s="3"/>
      <c r="U171" s="3"/>
      <c r="V171" s="3"/>
      <c r="W171" s="3"/>
      <c r="X171" s="3"/>
      <c r="Y171" s="3"/>
      <c r="Z171" s="3"/>
    </row>
    <row r="172" spans="1:26" ht="15.75" customHeight="1">
      <c r="A172" s="39"/>
      <c r="B172" s="40"/>
      <c r="C172" s="40"/>
      <c r="D172" s="40"/>
      <c r="E172" s="1"/>
      <c r="F172" s="1"/>
      <c r="G172" s="3"/>
      <c r="H172" s="3"/>
      <c r="I172" s="3"/>
      <c r="J172" s="3"/>
      <c r="K172" s="3"/>
      <c r="L172" s="3"/>
      <c r="M172" s="3"/>
      <c r="N172" s="3"/>
      <c r="O172" s="3"/>
      <c r="P172" s="3"/>
      <c r="Q172" s="3"/>
      <c r="R172" s="3"/>
      <c r="S172" s="3"/>
      <c r="T172" s="3"/>
      <c r="U172" s="3"/>
      <c r="V172" s="3"/>
      <c r="W172" s="3"/>
      <c r="X172" s="3"/>
      <c r="Y172" s="3"/>
      <c r="Z172" s="3"/>
    </row>
    <row r="173" spans="1:26" ht="15.75" customHeight="1">
      <c r="A173" s="39"/>
      <c r="B173" s="40"/>
      <c r="C173" s="40"/>
      <c r="D173" s="40"/>
      <c r="E173" s="1"/>
      <c r="F173" s="1"/>
      <c r="G173" s="3"/>
      <c r="H173" s="3"/>
      <c r="I173" s="3"/>
      <c r="J173" s="3"/>
      <c r="K173" s="3"/>
      <c r="L173" s="3"/>
      <c r="M173" s="3"/>
      <c r="N173" s="3"/>
      <c r="O173" s="3"/>
      <c r="P173" s="3"/>
      <c r="Q173" s="3"/>
      <c r="R173" s="3"/>
      <c r="S173" s="3"/>
      <c r="T173" s="3"/>
      <c r="U173" s="3"/>
      <c r="V173" s="3"/>
      <c r="W173" s="3"/>
      <c r="X173" s="3"/>
      <c r="Y173" s="3"/>
      <c r="Z173" s="3"/>
    </row>
    <row r="174" spans="1:26" ht="15.75" customHeight="1">
      <c r="A174" s="39"/>
      <c r="B174" s="40"/>
      <c r="C174" s="40"/>
      <c r="D174" s="40"/>
      <c r="E174" s="1"/>
      <c r="F174" s="1"/>
      <c r="G174" s="3"/>
      <c r="H174" s="3"/>
      <c r="I174" s="3"/>
      <c r="J174" s="3"/>
      <c r="K174" s="3"/>
      <c r="L174" s="3"/>
      <c r="M174" s="3"/>
      <c r="N174" s="3"/>
      <c r="O174" s="3"/>
      <c r="P174" s="3"/>
      <c r="Q174" s="3"/>
      <c r="R174" s="3"/>
      <c r="S174" s="3"/>
      <c r="T174" s="3"/>
      <c r="U174" s="3"/>
      <c r="V174" s="3"/>
      <c r="W174" s="3"/>
      <c r="X174" s="3"/>
      <c r="Y174" s="3"/>
      <c r="Z174" s="3"/>
    </row>
    <row r="175" spans="1:26" ht="15.75" customHeight="1">
      <c r="A175" s="39"/>
      <c r="B175" s="40"/>
      <c r="C175" s="40"/>
      <c r="D175" s="40"/>
      <c r="E175" s="1"/>
      <c r="F175" s="1"/>
      <c r="G175" s="3"/>
      <c r="H175" s="3"/>
      <c r="I175" s="3"/>
      <c r="J175" s="3"/>
      <c r="K175" s="3"/>
      <c r="L175" s="3"/>
      <c r="M175" s="3"/>
      <c r="N175" s="3"/>
      <c r="O175" s="3"/>
      <c r="P175" s="3"/>
      <c r="Q175" s="3"/>
      <c r="R175" s="3"/>
      <c r="S175" s="3"/>
      <c r="T175" s="3"/>
      <c r="U175" s="3"/>
      <c r="V175" s="3"/>
      <c r="W175" s="3"/>
      <c r="X175" s="3"/>
      <c r="Y175" s="3"/>
      <c r="Z175" s="3"/>
    </row>
    <row r="176" spans="1:26" ht="15.75" customHeight="1">
      <c r="A176" s="39"/>
      <c r="B176" s="40"/>
      <c r="C176" s="40"/>
      <c r="D176" s="40"/>
      <c r="E176" s="1"/>
      <c r="F176" s="1"/>
      <c r="G176" s="3"/>
      <c r="H176" s="3"/>
      <c r="I176" s="3"/>
      <c r="J176" s="3"/>
      <c r="K176" s="3"/>
      <c r="L176" s="3"/>
      <c r="M176" s="3"/>
      <c r="N176" s="3"/>
      <c r="O176" s="3"/>
      <c r="P176" s="3"/>
      <c r="Q176" s="3"/>
      <c r="R176" s="3"/>
      <c r="S176" s="3"/>
      <c r="T176" s="3"/>
      <c r="U176" s="3"/>
      <c r="V176" s="3"/>
      <c r="W176" s="3"/>
      <c r="X176" s="3"/>
      <c r="Y176" s="3"/>
      <c r="Z176" s="3"/>
    </row>
    <row r="177" spans="1:26" ht="15.75" customHeight="1">
      <c r="A177" s="39"/>
      <c r="B177" s="40"/>
      <c r="C177" s="40"/>
      <c r="D177" s="40"/>
      <c r="E177" s="1"/>
      <c r="F177" s="1"/>
      <c r="G177" s="3"/>
      <c r="H177" s="3"/>
      <c r="I177" s="3"/>
      <c r="J177" s="3"/>
      <c r="K177" s="3"/>
      <c r="L177" s="3"/>
      <c r="M177" s="3"/>
      <c r="N177" s="3"/>
      <c r="O177" s="3"/>
      <c r="P177" s="3"/>
      <c r="Q177" s="3"/>
      <c r="R177" s="3"/>
      <c r="S177" s="3"/>
      <c r="T177" s="3"/>
      <c r="U177" s="3"/>
      <c r="V177" s="3"/>
      <c r="W177" s="3"/>
      <c r="X177" s="3"/>
      <c r="Y177" s="3"/>
      <c r="Z177" s="3"/>
    </row>
    <row r="178" spans="1:26" ht="15.75" customHeight="1">
      <c r="A178" s="39"/>
      <c r="B178" s="40"/>
      <c r="C178" s="40"/>
      <c r="D178" s="40"/>
      <c r="E178" s="1"/>
      <c r="F178" s="1"/>
      <c r="G178" s="3"/>
      <c r="H178" s="3"/>
      <c r="I178" s="3"/>
      <c r="J178" s="3"/>
      <c r="K178" s="3"/>
      <c r="L178" s="3"/>
      <c r="M178" s="3"/>
      <c r="N178" s="3"/>
      <c r="O178" s="3"/>
      <c r="P178" s="3"/>
      <c r="Q178" s="3"/>
      <c r="R178" s="3"/>
      <c r="S178" s="3"/>
      <c r="T178" s="3"/>
      <c r="U178" s="3"/>
      <c r="V178" s="3"/>
      <c r="W178" s="3"/>
      <c r="X178" s="3"/>
      <c r="Y178" s="3"/>
      <c r="Z178" s="3"/>
    </row>
    <row r="179" spans="1:26" ht="15.75" customHeight="1">
      <c r="A179" s="39"/>
      <c r="B179" s="40"/>
      <c r="C179" s="40"/>
      <c r="D179" s="40"/>
      <c r="E179" s="1"/>
      <c r="F179" s="1"/>
      <c r="G179" s="3"/>
      <c r="H179" s="3"/>
      <c r="I179" s="3"/>
      <c r="J179" s="3"/>
      <c r="K179" s="3"/>
      <c r="L179" s="3"/>
      <c r="M179" s="3"/>
      <c r="N179" s="3"/>
      <c r="O179" s="3"/>
      <c r="P179" s="3"/>
      <c r="Q179" s="3"/>
      <c r="R179" s="3"/>
      <c r="S179" s="3"/>
      <c r="T179" s="3"/>
      <c r="U179" s="3"/>
      <c r="V179" s="3"/>
      <c r="W179" s="3"/>
      <c r="X179" s="3"/>
      <c r="Y179" s="3"/>
      <c r="Z179" s="3"/>
    </row>
    <row r="180" spans="1:26" ht="15.75" customHeight="1">
      <c r="A180" s="39"/>
      <c r="B180" s="40"/>
      <c r="C180" s="40"/>
      <c r="D180" s="40"/>
      <c r="E180" s="1"/>
      <c r="F180" s="1"/>
      <c r="G180" s="3"/>
      <c r="H180" s="3"/>
      <c r="I180" s="3"/>
      <c r="J180" s="3"/>
      <c r="K180" s="3"/>
      <c r="L180" s="3"/>
      <c r="M180" s="3"/>
      <c r="N180" s="3"/>
      <c r="O180" s="3"/>
      <c r="P180" s="3"/>
      <c r="Q180" s="3"/>
      <c r="R180" s="3"/>
      <c r="S180" s="3"/>
      <c r="T180" s="3"/>
      <c r="U180" s="3"/>
      <c r="V180" s="3"/>
      <c r="W180" s="3"/>
      <c r="X180" s="3"/>
      <c r="Y180" s="3"/>
      <c r="Z180" s="3"/>
    </row>
    <row r="181" spans="1:26" ht="15.75" customHeight="1">
      <c r="A181" s="39"/>
      <c r="B181" s="40"/>
      <c r="C181" s="40"/>
      <c r="D181" s="40"/>
      <c r="E181" s="1"/>
      <c r="F181" s="1"/>
      <c r="G181" s="3"/>
      <c r="H181" s="3"/>
      <c r="I181" s="3"/>
      <c r="J181" s="3"/>
      <c r="K181" s="3"/>
      <c r="L181" s="3"/>
      <c r="M181" s="3"/>
      <c r="N181" s="3"/>
      <c r="O181" s="3"/>
      <c r="P181" s="3"/>
      <c r="Q181" s="3"/>
      <c r="R181" s="3"/>
      <c r="S181" s="3"/>
      <c r="T181" s="3"/>
      <c r="U181" s="3"/>
      <c r="V181" s="3"/>
      <c r="W181" s="3"/>
      <c r="X181" s="3"/>
      <c r="Y181" s="3"/>
      <c r="Z181" s="3"/>
    </row>
    <row r="182" spans="1:26" ht="15.75" customHeight="1">
      <c r="A182" s="39"/>
      <c r="B182" s="40"/>
      <c r="C182" s="40"/>
      <c r="D182" s="40"/>
      <c r="E182" s="1"/>
      <c r="F182" s="1"/>
      <c r="G182" s="3"/>
      <c r="H182" s="3"/>
      <c r="I182" s="3"/>
      <c r="J182" s="3"/>
      <c r="K182" s="3"/>
      <c r="L182" s="3"/>
      <c r="M182" s="3"/>
      <c r="N182" s="3"/>
      <c r="O182" s="3"/>
      <c r="P182" s="3"/>
      <c r="Q182" s="3"/>
      <c r="R182" s="3"/>
      <c r="S182" s="3"/>
      <c r="T182" s="3"/>
      <c r="U182" s="3"/>
      <c r="V182" s="3"/>
      <c r="W182" s="3"/>
      <c r="X182" s="3"/>
      <c r="Y182" s="3"/>
      <c r="Z182" s="3"/>
    </row>
    <row r="183" spans="1:26" ht="15.75" customHeight="1">
      <c r="A183" s="39"/>
      <c r="B183" s="40"/>
      <c r="C183" s="40"/>
      <c r="D183" s="40"/>
      <c r="E183" s="1"/>
      <c r="F183" s="1"/>
      <c r="G183" s="3"/>
      <c r="H183" s="3"/>
      <c r="I183" s="3"/>
      <c r="J183" s="3"/>
      <c r="K183" s="3"/>
      <c r="L183" s="3"/>
      <c r="M183" s="3"/>
      <c r="N183" s="3"/>
      <c r="O183" s="3"/>
      <c r="P183" s="3"/>
      <c r="Q183" s="3"/>
      <c r="R183" s="3"/>
      <c r="S183" s="3"/>
      <c r="T183" s="3"/>
      <c r="U183" s="3"/>
      <c r="V183" s="3"/>
      <c r="W183" s="3"/>
      <c r="X183" s="3"/>
      <c r="Y183" s="3"/>
      <c r="Z183" s="3"/>
    </row>
    <row r="184" spans="1:26" ht="15.75" customHeight="1">
      <c r="A184" s="39"/>
      <c r="B184" s="40"/>
      <c r="C184" s="40"/>
      <c r="D184" s="40"/>
      <c r="E184" s="1"/>
      <c r="F184" s="1"/>
      <c r="G184" s="3"/>
      <c r="H184" s="3"/>
      <c r="I184" s="3"/>
      <c r="J184" s="3"/>
      <c r="K184" s="3"/>
      <c r="L184" s="3"/>
      <c r="M184" s="3"/>
      <c r="N184" s="3"/>
      <c r="O184" s="3"/>
      <c r="P184" s="3"/>
      <c r="Q184" s="3"/>
      <c r="R184" s="3"/>
      <c r="S184" s="3"/>
      <c r="T184" s="3"/>
      <c r="U184" s="3"/>
      <c r="V184" s="3"/>
      <c r="W184" s="3"/>
      <c r="X184" s="3"/>
      <c r="Y184" s="3"/>
      <c r="Z184" s="3"/>
    </row>
    <row r="185" spans="1:26" ht="15.75" customHeight="1">
      <c r="A185" s="39"/>
      <c r="B185" s="40"/>
      <c r="C185" s="40"/>
      <c r="D185" s="40"/>
      <c r="E185" s="1"/>
      <c r="F185" s="1"/>
      <c r="G185" s="3"/>
      <c r="H185" s="3"/>
      <c r="I185" s="3"/>
      <c r="J185" s="3"/>
      <c r="K185" s="3"/>
      <c r="L185" s="3"/>
      <c r="M185" s="3"/>
      <c r="N185" s="3"/>
      <c r="O185" s="3"/>
      <c r="P185" s="3"/>
      <c r="Q185" s="3"/>
      <c r="R185" s="3"/>
      <c r="S185" s="3"/>
      <c r="T185" s="3"/>
      <c r="U185" s="3"/>
      <c r="V185" s="3"/>
      <c r="W185" s="3"/>
      <c r="X185" s="3"/>
      <c r="Y185" s="3"/>
      <c r="Z185" s="3"/>
    </row>
    <row r="186" spans="1:26" ht="15.75" customHeight="1">
      <c r="A186" s="39"/>
      <c r="B186" s="40"/>
      <c r="C186" s="40"/>
      <c r="D186" s="40"/>
      <c r="E186" s="1"/>
      <c r="F186" s="1"/>
      <c r="G186" s="3"/>
      <c r="H186" s="3"/>
      <c r="I186" s="3"/>
      <c r="J186" s="3"/>
      <c r="K186" s="3"/>
      <c r="L186" s="3"/>
      <c r="M186" s="3"/>
      <c r="N186" s="3"/>
      <c r="O186" s="3"/>
      <c r="P186" s="3"/>
      <c r="Q186" s="3"/>
      <c r="R186" s="3"/>
      <c r="S186" s="3"/>
      <c r="T186" s="3"/>
      <c r="U186" s="3"/>
      <c r="V186" s="3"/>
      <c r="W186" s="3"/>
      <c r="X186" s="3"/>
      <c r="Y186" s="3"/>
      <c r="Z186" s="3"/>
    </row>
    <row r="187" spans="1:26" ht="15.75" customHeight="1">
      <c r="A187" s="39"/>
      <c r="B187" s="40"/>
      <c r="C187" s="40"/>
      <c r="D187" s="40"/>
      <c r="E187" s="1"/>
      <c r="F187" s="1"/>
      <c r="G187" s="3"/>
      <c r="H187" s="3"/>
      <c r="I187" s="3"/>
      <c r="J187" s="3"/>
      <c r="K187" s="3"/>
      <c r="L187" s="3"/>
      <c r="M187" s="3"/>
      <c r="N187" s="3"/>
      <c r="O187" s="3"/>
      <c r="P187" s="3"/>
      <c r="Q187" s="3"/>
      <c r="R187" s="3"/>
      <c r="S187" s="3"/>
      <c r="T187" s="3"/>
      <c r="U187" s="3"/>
      <c r="V187" s="3"/>
      <c r="W187" s="3"/>
      <c r="X187" s="3"/>
      <c r="Y187" s="3"/>
      <c r="Z187" s="3"/>
    </row>
    <row r="188" spans="1:26" ht="15.75" customHeight="1">
      <c r="A188" s="39"/>
      <c r="B188" s="40"/>
      <c r="C188" s="40"/>
      <c r="D188" s="40"/>
      <c r="E188" s="1"/>
      <c r="F188" s="1"/>
      <c r="G188" s="3"/>
      <c r="H188" s="3"/>
      <c r="I188" s="3"/>
      <c r="J188" s="3"/>
      <c r="K188" s="3"/>
      <c r="L188" s="3"/>
      <c r="M188" s="3"/>
      <c r="N188" s="3"/>
      <c r="O188" s="3"/>
      <c r="P188" s="3"/>
      <c r="Q188" s="3"/>
      <c r="R188" s="3"/>
      <c r="S188" s="3"/>
      <c r="T188" s="3"/>
      <c r="U188" s="3"/>
      <c r="V188" s="3"/>
      <c r="W188" s="3"/>
      <c r="X188" s="3"/>
      <c r="Y188" s="3"/>
      <c r="Z188" s="3"/>
    </row>
    <row r="189" spans="1:26" ht="15.75" customHeight="1">
      <c r="A189" s="39"/>
      <c r="B189" s="40"/>
      <c r="C189" s="40"/>
      <c r="D189" s="40"/>
      <c r="E189" s="1"/>
      <c r="F189" s="1"/>
      <c r="G189" s="3"/>
      <c r="H189" s="3"/>
      <c r="I189" s="3"/>
      <c r="J189" s="3"/>
      <c r="K189" s="3"/>
      <c r="L189" s="3"/>
      <c r="M189" s="3"/>
      <c r="N189" s="3"/>
      <c r="O189" s="3"/>
      <c r="P189" s="3"/>
      <c r="Q189" s="3"/>
      <c r="R189" s="3"/>
      <c r="S189" s="3"/>
      <c r="T189" s="3"/>
      <c r="U189" s="3"/>
      <c r="V189" s="3"/>
      <c r="W189" s="3"/>
      <c r="X189" s="3"/>
      <c r="Y189" s="3"/>
      <c r="Z189" s="3"/>
    </row>
    <row r="190" spans="1:26" ht="15.75" customHeight="1">
      <c r="A190" s="39"/>
      <c r="B190" s="40"/>
      <c r="C190" s="40"/>
      <c r="D190" s="40"/>
      <c r="E190" s="1"/>
      <c r="F190" s="1"/>
      <c r="G190" s="3"/>
      <c r="H190" s="3"/>
      <c r="I190" s="3"/>
      <c r="J190" s="3"/>
      <c r="K190" s="3"/>
      <c r="L190" s="3"/>
      <c r="M190" s="3"/>
      <c r="N190" s="3"/>
      <c r="O190" s="3"/>
      <c r="P190" s="3"/>
      <c r="Q190" s="3"/>
      <c r="R190" s="3"/>
      <c r="S190" s="3"/>
      <c r="T190" s="3"/>
      <c r="U190" s="3"/>
      <c r="V190" s="3"/>
      <c r="W190" s="3"/>
      <c r="X190" s="3"/>
      <c r="Y190" s="3"/>
      <c r="Z190" s="3"/>
    </row>
    <row r="191" spans="1:26" ht="15.75" customHeight="1">
      <c r="A191" s="39"/>
      <c r="B191" s="40"/>
      <c r="C191" s="40"/>
      <c r="D191" s="40"/>
      <c r="E191" s="1"/>
      <c r="F191" s="1"/>
      <c r="G191" s="3"/>
      <c r="H191" s="3"/>
      <c r="I191" s="3"/>
      <c r="J191" s="3"/>
      <c r="K191" s="3"/>
      <c r="L191" s="3"/>
      <c r="M191" s="3"/>
      <c r="N191" s="3"/>
      <c r="O191" s="3"/>
      <c r="P191" s="3"/>
      <c r="Q191" s="3"/>
      <c r="R191" s="3"/>
      <c r="S191" s="3"/>
      <c r="T191" s="3"/>
      <c r="U191" s="3"/>
      <c r="V191" s="3"/>
      <c r="W191" s="3"/>
      <c r="X191" s="3"/>
      <c r="Y191" s="3"/>
      <c r="Z191" s="3"/>
    </row>
    <row r="192" spans="1:26" ht="15.75" customHeight="1">
      <c r="A192" s="39"/>
      <c r="B192" s="40"/>
      <c r="C192" s="40"/>
      <c r="D192" s="40"/>
      <c r="E192" s="1"/>
      <c r="F192" s="1"/>
      <c r="G192" s="3"/>
      <c r="H192" s="3"/>
      <c r="I192" s="3"/>
      <c r="J192" s="3"/>
      <c r="K192" s="3"/>
      <c r="L192" s="3"/>
      <c r="M192" s="3"/>
      <c r="N192" s="3"/>
      <c r="O192" s="3"/>
      <c r="P192" s="3"/>
      <c r="Q192" s="3"/>
      <c r="R192" s="3"/>
      <c r="S192" s="3"/>
      <c r="T192" s="3"/>
      <c r="U192" s="3"/>
      <c r="V192" s="3"/>
      <c r="W192" s="3"/>
      <c r="X192" s="3"/>
      <c r="Y192" s="3"/>
      <c r="Z192" s="3"/>
    </row>
    <row r="193" spans="1:26" ht="15.75" customHeight="1">
      <c r="A193" s="39"/>
      <c r="B193" s="40"/>
      <c r="C193" s="40"/>
      <c r="D193" s="40"/>
      <c r="E193" s="1"/>
      <c r="F193" s="1"/>
      <c r="G193" s="3"/>
      <c r="H193" s="3"/>
      <c r="I193" s="3"/>
      <c r="J193" s="3"/>
      <c r="K193" s="3"/>
      <c r="L193" s="3"/>
      <c r="M193" s="3"/>
      <c r="N193" s="3"/>
      <c r="O193" s="3"/>
      <c r="P193" s="3"/>
      <c r="Q193" s="3"/>
      <c r="R193" s="3"/>
      <c r="S193" s="3"/>
      <c r="T193" s="3"/>
      <c r="U193" s="3"/>
      <c r="V193" s="3"/>
      <c r="W193" s="3"/>
      <c r="X193" s="3"/>
      <c r="Y193" s="3"/>
      <c r="Z193" s="3"/>
    </row>
    <row r="194" spans="1:26" ht="15.75" customHeight="1">
      <c r="A194" s="39"/>
      <c r="B194" s="40"/>
      <c r="C194" s="40"/>
      <c r="D194" s="40"/>
      <c r="E194" s="1"/>
      <c r="F194" s="1"/>
      <c r="G194" s="3"/>
      <c r="H194" s="3"/>
      <c r="I194" s="3"/>
      <c r="J194" s="3"/>
      <c r="K194" s="3"/>
      <c r="L194" s="3"/>
      <c r="M194" s="3"/>
      <c r="N194" s="3"/>
      <c r="O194" s="3"/>
      <c r="P194" s="3"/>
      <c r="Q194" s="3"/>
      <c r="R194" s="3"/>
      <c r="S194" s="3"/>
      <c r="T194" s="3"/>
      <c r="U194" s="3"/>
      <c r="V194" s="3"/>
      <c r="W194" s="3"/>
      <c r="X194" s="3"/>
      <c r="Y194" s="3"/>
      <c r="Z194" s="3"/>
    </row>
    <row r="195" spans="1:26" ht="15.75" customHeight="1">
      <c r="A195" s="39"/>
      <c r="B195" s="40"/>
      <c r="C195" s="40"/>
      <c r="D195" s="40"/>
      <c r="E195" s="1"/>
      <c r="F195" s="1"/>
      <c r="G195" s="3"/>
      <c r="H195" s="3"/>
      <c r="I195" s="3"/>
      <c r="J195" s="3"/>
      <c r="K195" s="3"/>
      <c r="L195" s="3"/>
      <c r="M195" s="3"/>
      <c r="N195" s="3"/>
      <c r="O195" s="3"/>
      <c r="P195" s="3"/>
      <c r="Q195" s="3"/>
      <c r="R195" s="3"/>
      <c r="S195" s="3"/>
      <c r="T195" s="3"/>
      <c r="U195" s="3"/>
      <c r="V195" s="3"/>
      <c r="W195" s="3"/>
      <c r="X195" s="3"/>
      <c r="Y195" s="3"/>
      <c r="Z195" s="3"/>
    </row>
    <row r="196" spans="1:26" ht="15.75" customHeight="1">
      <c r="A196" s="39"/>
      <c r="B196" s="40"/>
      <c r="C196" s="40"/>
      <c r="D196" s="40"/>
      <c r="E196" s="1"/>
      <c r="F196" s="1"/>
      <c r="G196" s="3"/>
      <c r="H196" s="3"/>
      <c r="I196" s="3"/>
      <c r="J196" s="3"/>
      <c r="K196" s="3"/>
      <c r="L196" s="3"/>
      <c r="M196" s="3"/>
      <c r="N196" s="3"/>
      <c r="O196" s="3"/>
      <c r="P196" s="3"/>
      <c r="Q196" s="3"/>
      <c r="R196" s="3"/>
      <c r="S196" s="3"/>
      <c r="T196" s="3"/>
      <c r="U196" s="3"/>
      <c r="V196" s="3"/>
      <c r="W196" s="3"/>
      <c r="X196" s="3"/>
      <c r="Y196" s="3"/>
      <c r="Z196" s="3"/>
    </row>
    <row r="197" spans="1:26" ht="15.75" customHeight="1">
      <c r="A197" s="39"/>
      <c r="B197" s="40"/>
      <c r="C197" s="40"/>
      <c r="D197" s="40"/>
      <c r="E197" s="1"/>
      <c r="F197" s="1"/>
      <c r="G197" s="3"/>
      <c r="H197" s="3"/>
      <c r="I197" s="3"/>
      <c r="J197" s="3"/>
      <c r="K197" s="3"/>
      <c r="L197" s="3"/>
      <c r="M197" s="3"/>
      <c r="N197" s="3"/>
      <c r="O197" s="3"/>
      <c r="P197" s="3"/>
      <c r="Q197" s="3"/>
      <c r="R197" s="3"/>
      <c r="S197" s="3"/>
      <c r="T197" s="3"/>
      <c r="U197" s="3"/>
      <c r="V197" s="3"/>
      <c r="W197" s="3"/>
      <c r="X197" s="3"/>
      <c r="Y197" s="3"/>
      <c r="Z197" s="3"/>
    </row>
    <row r="198" spans="1:26" ht="15.75" customHeight="1">
      <c r="A198" s="39"/>
      <c r="B198" s="40"/>
      <c r="C198" s="40"/>
      <c r="D198" s="40"/>
      <c r="E198" s="1"/>
      <c r="F198" s="1"/>
      <c r="G198" s="3"/>
      <c r="H198" s="3"/>
      <c r="I198" s="3"/>
      <c r="J198" s="3"/>
      <c r="K198" s="3"/>
      <c r="L198" s="3"/>
      <c r="M198" s="3"/>
      <c r="N198" s="3"/>
      <c r="O198" s="3"/>
      <c r="P198" s="3"/>
      <c r="Q198" s="3"/>
      <c r="R198" s="3"/>
      <c r="S198" s="3"/>
      <c r="T198" s="3"/>
      <c r="U198" s="3"/>
      <c r="V198" s="3"/>
      <c r="W198" s="3"/>
      <c r="X198" s="3"/>
      <c r="Y198" s="3"/>
      <c r="Z198" s="3"/>
    </row>
    <row r="199" spans="1:26" ht="15.75" customHeight="1">
      <c r="A199" s="39"/>
      <c r="B199" s="40"/>
      <c r="C199" s="40"/>
      <c r="D199" s="40"/>
      <c r="E199" s="1"/>
      <c r="F199" s="1"/>
      <c r="G199" s="3"/>
      <c r="H199" s="3"/>
      <c r="I199" s="3"/>
      <c r="J199" s="3"/>
      <c r="K199" s="3"/>
      <c r="L199" s="3"/>
      <c r="M199" s="3"/>
      <c r="N199" s="3"/>
      <c r="O199" s="3"/>
      <c r="P199" s="3"/>
      <c r="Q199" s="3"/>
      <c r="R199" s="3"/>
      <c r="S199" s="3"/>
      <c r="T199" s="3"/>
      <c r="U199" s="3"/>
      <c r="V199" s="3"/>
      <c r="W199" s="3"/>
      <c r="X199" s="3"/>
      <c r="Y199" s="3"/>
      <c r="Z199" s="3"/>
    </row>
    <row r="200" spans="1:26" ht="15.75" customHeight="1">
      <c r="A200" s="39"/>
      <c r="B200" s="40"/>
      <c r="C200" s="40"/>
      <c r="D200" s="40"/>
      <c r="E200" s="1"/>
      <c r="F200" s="1"/>
      <c r="G200" s="3"/>
      <c r="H200" s="3"/>
      <c r="I200" s="3"/>
      <c r="J200" s="3"/>
      <c r="K200" s="3"/>
      <c r="L200" s="3"/>
      <c r="M200" s="3"/>
      <c r="N200" s="3"/>
      <c r="O200" s="3"/>
      <c r="P200" s="3"/>
      <c r="Q200" s="3"/>
      <c r="R200" s="3"/>
      <c r="S200" s="3"/>
      <c r="T200" s="3"/>
      <c r="U200" s="3"/>
      <c r="V200" s="3"/>
      <c r="W200" s="3"/>
      <c r="X200" s="3"/>
      <c r="Y200" s="3"/>
      <c r="Z200" s="3"/>
    </row>
    <row r="201" spans="1:26" ht="15.75" customHeight="1">
      <c r="A201" s="39"/>
      <c r="B201" s="40"/>
      <c r="C201" s="40"/>
      <c r="D201" s="40"/>
      <c r="E201" s="1"/>
      <c r="F201" s="1"/>
      <c r="G201" s="3"/>
      <c r="H201" s="3"/>
      <c r="I201" s="3"/>
      <c r="J201" s="3"/>
      <c r="K201" s="3"/>
      <c r="L201" s="3"/>
      <c r="M201" s="3"/>
      <c r="N201" s="3"/>
      <c r="O201" s="3"/>
      <c r="P201" s="3"/>
      <c r="Q201" s="3"/>
      <c r="R201" s="3"/>
      <c r="S201" s="3"/>
      <c r="T201" s="3"/>
      <c r="U201" s="3"/>
      <c r="V201" s="3"/>
      <c r="W201" s="3"/>
      <c r="X201" s="3"/>
      <c r="Y201" s="3"/>
      <c r="Z201" s="3"/>
    </row>
    <row r="202" spans="1:26" ht="15.75" customHeight="1">
      <c r="A202" s="39"/>
      <c r="B202" s="40"/>
      <c r="C202" s="40"/>
      <c r="D202" s="40"/>
      <c r="E202" s="1"/>
      <c r="F202" s="1"/>
      <c r="G202" s="3"/>
      <c r="H202" s="3"/>
      <c r="I202" s="3"/>
      <c r="J202" s="3"/>
      <c r="K202" s="3"/>
      <c r="L202" s="3"/>
      <c r="M202" s="3"/>
      <c r="N202" s="3"/>
      <c r="O202" s="3"/>
      <c r="P202" s="3"/>
      <c r="Q202" s="3"/>
      <c r="R202" s="3"/>
      <c r="S202" s="3"/>
      <c r="T202" s="3"/>
      <c r="U202" s="3"/>
      <c r="V202" s="3"/>
      <c r="W202" s="3"/>
      <c r="X202" s="3"/>
      <c r="Y202" s="3"/>
      <c r="Z202" s="3"/>
    </row>
    <row r="203" spans="1:26" ht="15.75" customHeight="1">
      <c r="A203" s="39"/>
      <c r="B203" s="40"/>
      <c r="C203" s="40"/>
      <c r="D203" s="40"/>
      <c r="E203" s="1"/>
      <c r="F203" s="1"/>
      <c r="G203" s="3"/>
      <c r="H203" s="3"/>
      <c r="I203" s="3"/>
      <c r="J203" s="3"/>
      <c r="K203" s="3"/>
      <c r="L203" s="3"/>
      <c r="M203" s="3"/>
      <c r="N203" s="3"/>
      <c r="O203" s="3"/>
      <c r="P203" s="3"/>
      <c r="Q203" s="3"/>
      <c r="R203" s="3"/>
      <c r="S203" s="3"/>
      <c r="T203" s="3"/>
      <c r="U203" s="3"/>
      <c r="V203" s="3"/>
      <c r="W203" s="3"/>
      <c r="X203" s="3"/>
      <c r="Y203" s="3"/>
      <c r="Z203" s="3"/>
    </row>
    <row r="204" spans="1:26" ht="15.75" customHeight="1">
      <c r="A204" s="39"/>
      <c r="B204" s="40"/>
      <c r="C204" s="40"/>
      <c r="D204" s="40"/>
      <c r="E204" s="1"/>
      <c r="F204" s="1"/>
      <c r="G204" s="3"/>
      <c r="H204" s="3"/>
      <c r="I204" s="3"/>
      <c r="J204" s="3"/>
      <c r="K204" s="3"/>
      <c r="L204" s="3"/>
      <c r="M204" s="3"/>
      <c r="N204" s="3"/>
      <c r="O204" s="3"/>
      <c r="P204" s="3"/>
      <c r="Q204" s="3"/>
      <c r="R204" s="3"/>
      <c r="S204" s="3"/>
      <c r="T204" s="3"/>
      <c r="U204" s="3"/>
      <c r="V204" s="3"/>
      <c r="W204" s="3"/>
      <c r="X204" s="3"/>
      <c r="Y204" s="3"/>
      <c r="Z204" s="3"/>
    </row>
    <row r="205" spans="1:26" ht="15.75" customHeight="1">
      <c r="A205" s="39"/>
      <c r="B205" s="40"/>
      <c r="C205" s="40"/>
      <c r="D205" s="40"/>
      <c r="E205" s="1"/>
      <c r="F205" s="1"/>
      <c r="G205" s="3"/>
      <c r="H205" s="3"/>
      <c r="I205" s="3"/>
      <c r="J205" s="3"/>
      <c r="K205" s="3"/>
      <c r="L205" s="3"/>
      <c r="M205" s="3"/>
      <c r="N205" s="3"/>
      <c r="O205" s="3"/>
      <c r="P205" s="3"/>
      <c r="Q205" s="3"/>
      <c r="R205" s="3"/>
      <c r="S205" s="3"/>
      <c r="T205" s="3"/>
      <c r="U205" s="3"/>
      <c r="V205" s="3"/>
      <c r="W205" s="3"/>
      <c r="X205" s="3"/>
      <c r="Y205" s="3"/>
      <c r="Z205" s="3"/>
    </row>
    <row r="206" spans="1:26" ht="15.75" customHeight="1">
      <c r="A206" s="39"/>
      <c r="B206" s="40"/>
      <c r="C206" s="40"/>
      <c r="D206" s="40"/>
      <c r="E206" s="1"/>
      <c r="F206" s="1"/>
      <c r="G206" s="3"/>
      <c r="H206" s="3"/>
      <c r="I206" s="3"/>
      <c r="J206" s="3"/>
      <c r="K206" s="3"/>
      <c r="L206" s="3"/>
      <c r="M206" s="3"/>
      <c r="N206" s="3"/>
      <c r="O206" s="3"/>
      <c r="P206" s="3"/>
      <c r="Q206" s="3"/>
      <c r="R206" s="3"/>
      <c r="S206" s="3"/>
      <c r="T206" s="3"/>
      <c r="U206" s="3"/>
      <c r="V206" s="3"/>
      <c r="W206" s="3"/>
      <c r="X206" s="3"/>
      <c r="Y206" s="3"/>
      <c r="Z206" s="3"/>
    </row>
    <row r="207" spans="1:26" ht="15.75" customHeight="1">
      <c r="A207" s="39"/>
      <c r="B207" s="40"/>
      <c r="C207" s="40"/>
      <c r="D207" s="40"/>
      <c r="E207" s="1"/>
      <c r="F207" s="1"/>
      <c r="G207" s="3"/>
      <c r="H207" s="3"/>
      <c r="I207" s="3"/>
      <c r="J207" s="3"/>
      <c r="K207" s="3"/>
      <c r="L207" s="3"/>
      <c r="M207" s="3"/>
      <c r="N207" s="3"/>
      <c r="O207" s="3"/>
      <c r="P207" s="3"/>
      <c r="Q207" s="3"/>
      <c r="R207" s="3"/>
      <c r="S207" s="3"/>
      <c r="T207" s="3"/>
      <c r="U207" s="3"/>
      <c r="V207" s="3"/>
      <c r="W207" s="3"/>
      <c r="X207" s="3"/>
      <c r="Y207" s="3"/>
      <c r="Z207" s="3"/>
    </row>
    <row r="208" spans="1:26" ht="15.75" customHeight="1">
      <c r="A208" s="39"/>
      <c r="B208" s="40"/>
      <c r="C208" s="40"/>
      <c r="D208" s="40"/>
      <c r="E208" s="1"/>
      <c r="F208" s="1"/>
      <c r="G208" s="3"/>
      <c r="H208" s="3"/>
      <c r="I208" s="3"/>
      <c r="J208" s="3"/>
      <c r="K208" s="3"/>
      <c r="L208" s="3"/>
      <c r="M208" s="3"/>
      <c r="N208" s="3"/>
      <c r="O208" s="3"/>
      <c r="P208" s="3"/>
      <c r="Q208" s="3"/>
      <c r="R208" s="3"/>
      <c r="S208" s="3"/>
      <c r="T208" s="3"/>
      <c r="U208" s="3"/>
      <c r="V208" s="3"/>
      <c r="W208" s="3"/>
      <c r="X208" s="3"/>
      <c r="Y208" s="3"/>
      <c r="Z208" s="3"/>
    </row>
    <row r="209" spans="1:26" ht="15.75" customHeight="1">
      <c r="A209" s="39"/>
      <c r="B209" s="40"/>
      <c r="C209" s="40"/>
      <c r="D209" s="40"/>
      <c r="E209" s="1"/>
      <c r="F209" s="1"/>
      <c r="G209" s="3"/>
      <c r="H209" s="3"/>
      <c r="I209" s="3"/>
      <c r="J209" s="3"/>
      <c r="K209" s="3"/>
      <c r="L209" s="3"/>
      <c r="M209" s="3"/>
      <c r="N209" s="3"/>
      <c r="O209" s="3"/>
      <c r="P209" s="3"/>
      <c r="Q209" s="3"/>
      <c r="R209" s="3"/>
      <c r="S209" s="3"/>
      <c r="T209" s="3"/>
      <c r="U209" s="3"/>
      <c r="V209" s="3"/>
      <c r="W209" s="3"/>
      <c r="X209" s="3"/>
      <c r="Y209" s="3"/>
      <c r="Z209" s="3"/>
    </row>
    <row r="210" spans="1:26" ht="15.75" customHeight="1">
      <c r="A210" s="39"/>
      <c r="B210" s="40"/>
      <c r="C210" s="40"/>
      <c r="D210" s="40"/>
      <c r="E210" s="1"/>
      <c r="F210" s="1"/>
      <c r="G210" s="3"/>
      <c r="H210" s="3"/>
      <c r="I210" s="3"/>
      <c r="J210" s="3"/>
      <c r="K210" s="3"/>
      <c r="L210" s="3"/>
      <c r="M210" s="3"/>
      <c r="N210" s="3"/>
      <c r="O210" s="3"/>
      <c r="P210" s="3"/>
      <c r="Q210" s="3"/>
      <c r="R210" s="3"/>
      <c r="S210" s="3"/>
      <c r="T210" s="3"/>
      <c r="U210" s="3"/>
      <c r="V210" s="3"/>
      <c r="W210" s="3"/>
      <c r="X210" s="3"/>
      <c r="Y210" s="3"/>
      <c r="Z210" s="3"/>
    </row>
    <row r="211" spans="1:26" ht="15.75" customHeight="1">
      <c r="A211" s="39"/>
      <c r="B211" s="40"/>
      <c r="C211" s="40"/>
      <c r="D211" s="40"/>
      <c r="E211" s="1"/>
      <c r="F211" s="1"/>
      <c r="G211" s="3"/>
      <c r="H211" s="3"/>
      <c r="I211" s="3"/>
      <c r="J211" s="3"/>
      <c r="K211" s="3"/>
      <c r="L211" s="3"/>
      <c r="M211" s="3"/>
      <c r="N211" s="3"/>
      <c r="O211" s="3"/>
      <c r="P211" s="3"/>
      <c r="Q211" s="3"/>
      <c r="R211" s="3"/>
      <c r="S211" s="3"/>
      <c r="T211" s="3"/>
      <c r="U211" s="3"/>
      <c r="V211" s="3"/>
      <c r="W211" s="3"/>
      <c r="X211" s="3"/>
      <c r="Y211" s="3"/>
      <c r="Z211" s="3"/>
    </row>
    <row r="212" spans="1:26" ht="15.75" customHeight="1">
      <c r="A212" s="39"/>
      <c r="B212" s="40"/>
      <c r="C212" s="40"/>
      <c r="D212" s="40"/>
      <c r="E212" s="1"/>
      <c r="F212" s="1"/>
      <c r="G212" s="3"/>
      <c r="H212" s="3"/>
      <c r="I212" s="3"/>
      <c r="J212" s="3"/>
      <c r="K212" s="3"/>
      <c r="L212" s="3"/>
      <c r="M212" s="3"/>
      <c r="N212" s="3"/>
      <c r="O212" s="3"/>
      <c r="P212" s="3"/>
      <c r="Q212" s="3"/>
      <c r="R212" s="3"/>
      <c r="S212" s="3"/>
      <c r="T212" s="3"/>
      <c r="U212" s="3"/>
      <c r="V212" s="3"/>
      <c r="W212" s="3"/>
      <c r="X212" s="3"/>
      <c r="Y212" s="3"/>
      <c r="Z212" s="3"/>
    </row>
    <row r="213" spans="1:26" ht="15.75" customHeight="1">
      <c r="A213" s="39"/>
      <c r="B213" s="40"/>
      <c r="C213" s="40"/>
      <c r="D213" s="40"/>
      <c r="E213" s="1"/>
      <c r="F213" s="1"/>
      <c r="G213" s="3"/>
      <c r="H213" s="3"/>
      <c r="I213" s="3"/>
      <c r="J213" s="3"/>
      <c r="K213" s="3"/>
      <c r="L213" s="3"/>
      <c r="M213" s="3"/>
      <c r="N213" s="3"/>
      <c r="O213" s="3"/>
      <c r="P213" s="3"/>
      <c r="Q213" s="3"/>
      <c r="R213" s="3"/>
      <c r="S213" s="3"/>
      <c r="T213" s="3"/>
      <c r="U213" s="3"/>
      <c r="V213" s="3"/>
      <c r="W213" s="3"/>
      <c r="X213" s="3"/>
      <c r="Y213" s="3"/>
      <c r="Z213" s="3"/>
    </row>
    <row r="214" spans="1:26" ht="15.75" customHeight="1">
      <c r="A214" s="39"/>
      <c r="B214" s="40"/>
      <c r="C214" s="40"/>
      <c r="D214" s="40"/>
      <c r="E214" s="1"/>
      <c r="F214" s="1"/>
      <c r="G214" s="3"/>
      <c r="H214" s="3"/>
      <c r="I214" s="3"/>
      <c r="J214" s="3"/>
      <c r="K214" s="3"/>
      <c r="L214" s="3"/>
      <c r="M214" s="3"/>
      <c r="N214" s="3"/>
      <c r="O214" s="3"/>
      <c r="P214" s="3"/>
      <c r="Q214" s="3"/>
      <c r="R214" s="3"/>
      <c r="S214" s="3"/>
      <c r="T214" s="3"/>
      <c r="U214" s="3"/>
      <c r="V214" s="3"/>
      <c r="W214" s="3"/>
      <c r="X214" s="3"/>
      <c r="Y214" s="3"/>
      <c r="Z214" s="3"/>
    </row>
    <row r="215" spans="1:26" ht="15.75" customHeight="1">
      <c r="A215" s="39"/>
      <c r="B215" s="40"/>
      <c r="C215" s="40"/>
      <c r="D215" s="40"/>
      <c r="E215" s="1"/>
      <c r="F215" s="1"/>
      <c r="G215" s="3"/>
      <c r="H215" s="3"/>
      <c r="I215" s="3"/>
      <c r="J215" s="3"/>
      <c r="K215" s="3"/>
      <c r="L215" s="3"/>
      <c r="M215" s="3"/>
      <c r="N215" s="3"/>
      <c r="O215" s="3"/>
      <c r="P215" s="3"/>
      <c r="Q215" s="3"/>
      <c r="R215" s="3"/>
      <c r="S215" s="3"/>
      <c r="T215" s="3"/>
      <c r="U215" s="3"/>
      <c r="V215" s="3"/>
      <c r="W215" s="3"/>
      <c r="X215" s="3"/>
      <c r="Y215" s="3"/>
      <c r="Z215" s="3"/>
    </row>
    <row r="216" spans="1:26" ht="15.75" customHeight="1">
      <c r="A216" s="39"/>
      <c r="B216" s="40"/>
      <c r="C216" s="40"/>
      <c r="D216" s="40"/>
      <c r="E216" s="1"/>
      <c r="F216" s="1"/>
      <c r="G216" s="3"/>
      <c r="H216" s="3"/>
      <c r="I216" s="3"/>
      <c r="J216" s="3"/>
      <c r="K216" s="3"/>
      <c r="L216" s="3"/>
      <c r="M216" s="3"/>
      <c r="N216" s="3"/>
      <c r="O216" s="3"/>
      <c r="P216" s="3"/>
      <c r="Q216" s="3"/>
      <c r="R216" s="3"/>
      <c r="S216" s="3"/>
      <c r="T216" s="3"/>
      <c r="U216" s="3"/>
      <c r="V216" s="3"/>
      <c r="W216" s="3"/>
      <c r="X216" s="3"/>
      <c r="Y216" s="3"/>
      <c r="Z216" s="3"/>
    </row>
    <row r="217" spans="1:26" ht="15.75" customHeight="1">
      <c r="A217" s="39"/>
      <c r="B217" s="40"/>
      <c r="C217" s="40"/>
      <c r="D217" s="40"/>
      <c r="E217" s="1"/>
      <c r="F217" s="1"/>
      <c r="G217" s="3"/>
      <c r="H217" s="3"/>
      <c r="I217" s="3"/>
      <c r="J217" s="3"/>
      <c r="K217" s="3"/>
      <c r="L217" s="3"/>
      <c r="M217" s="3"/>
      <c r="N217" s="3"/>
      <c r="O217" s="3"/>
      <c r="P217" s="3"/>
      <c r="Q217" s="3"/>
      <c r="R217" s="3"/>
      <c r="S217" s="3"/>
      <c r="T217" s="3"/>
      <c r="U217" s="3"/>
      <c r="V217" s="3"/>
      <c r="W217" s="3"/>
      <c r="X217" s="3"/>
      <c r="Y217" s="3"/>
      <c r="Z217" s="3"/>
    </row>
    <row r="218" spans="1:26" ht="15.75" customHeight="1">
      <c r="A218" s="39"/>
      <c r="B218" s="40"/>
      <c r="C218" s="40"/>
      <c r="D218" s="40"/>
      <c r="E218" s="1"/>
      <c r="F218" s="1"/>
      <c r="G218" s="3"/>
      <c r="H218" s="3"/>
      <c r="I218" s="3"/>
      <c r="J218" s="3"/>
      <c r="K218" s="3"/>
      <c r="L218" s="3"/>
      <c r="M218" s="3"/>
      <c r="N218" s="3"/>
      <c r="O218" s="3"/>
      <c r="P218" s="3"/>
      <c r="Q218" s="3"/>
      <c r="R218" s="3"/>
      <c r="S218" s="3"/>
      <c r="T218" s="3"/>
      <c r="U218" s="3"/>
      <c r="V218" s="3"/>
      <c r="W218" s="3"/>
      <c r="X218" s="3"/>
      <c r="Y218" s="3"/>
      <c r="Z218" s="3"/>
    </row>
    <row r="219" spans="1:26" ht="15.75" customHeight="1">
      <c r="A219" s="39"/>
      <c r="B219" s="40"/>
      <c r="C219" s="40"/>
      <c r="D219" s="40"/>
      <c r="E219" s="1"/>
      <c r="F219" s="1"/>
      <c r="G219" s="3"/>
      <c r="H219" s="3"/>
      <c r="I219" s="3"/>
      <c r="J219" s="3"/>
      <c r="K219" s="3"/>
      <c r="L219" s="3"/>
      <c r="M219" s="3"/>
      <c r="N219" s="3"/>
      <c r="O219" s="3"/>
      <c r="P219" s="3"/>
      <c r="Q219" s="3"/>
      <c r="R219" s="3"/>
      <c r="S219" s="3"/>
      <c r="T219" s="3"/>
      <c r="U219" s="3"/>
      <c r="V219" s="3"/>
      <c r="W219" s="3"/>
      <c r="X219" s="3"/>
      <c r="Y219" s="3"/>
      <c r="Z219" s="3"/>
    </row>
    <row r="220" spans="1:26" ht="15.75" customHeight="1">
      <c r="A220" s="39"/>
      <c r="B220" s="40"/>
      <c r="C220" s="40"/>
      <c r="D220" s="40"/>
      <c r="E220" s="1"/>
      <c r="F220" s="1"/>
      <c r="G220" s="3"/>
      <c r="H220" s="3"/>
      <c r="I220" s="3"/>
      <c r="J220" s="3"/>
      <c r="K220" s="3"/>
      <c r="L220" s="3"/>
      <c r="M220" s="3"/>
      <c r="N220" s="3"/>
      <c r="O220" s="3"/>
      <c r="P220" s="3"/>
      <c r="Q220" s="3"/>
      <c r="R220" s="3"/>
      <c r="S220" s="3"/>
      <c r="T220" s="3"/>
      <c r="U220" s="3"/>
      <c r="V220" s="3"/>
      <c r="W220" s="3"/>
      <c r="X220" s="3"/>
      <c r="Y220" s="3"/>
      <c r="Z220" s="3"/>
    </row>
    <row r="221" spans="1:26" ht="15.75" customHeight="1">
      <c r="A221" s="39"/>
      <c r="B221" s="40"/>
      <c r="C221" s="40"/>
      <c r="D221" s="40"/>
      <c r="E221" s="1"/>
      <c r="F221" s="1"/>
      <c r="G221" s="3"/>
      <c r="H221" s="3"/>
      <c r="I221" s="3"/>
      <c r="J221" s="3"/>
      <c r="K221" s="3"/>
      <c r="L221" s="3"/>
      <c r="M221" s="3"/>
      <c r="N221" s="3"/>
      <c r="O221" s="3"/>
      <c r="P221" s="3"/>
      <c r="Q221" s="3"/>
      <c r="R221" s="3"/>
      <c r="S221" s="3"/>
      <c r="T221" s="3"/>
      <c r="U221" s="3"/>
      <c r="V221" s="3"/>
      <c r="W221" s="3"/>
      <c r="X221" s="3"/>
      <c r="Y221" s="3"/>
      <c r="Z221" s="3"/>
    </row>
    <row r="222" spans="1:26" ht="15.75" customHeight="1">
      <c r="A222" s="39"/>
      <c r="B222" s="40"/>
      <c r="C222" s="40"/>
      <c r="D222" s="40"/>
      <c r="E222" s="1"/>
      <c r="F222" s="1"/>
      <c r="G222" s="3"/>
      <c r="H222" s="3"/>
      <c r="I222" s="3"/>
      <c r="J222" s="3"/>
      <c r="K222" s="3"/>
      <c r="L222" s="3"/>
      <c r="M222" s="3"/>
      <c r="N222" s="3"/>
      <c r="O222" s="3"/>
      <c r="P222" s="3"/>
      <c r="Q222" s="3"/>
      <c r="R222" s="3"/>
      <c r="S222" s="3"/>
      <c r="T222" s="3"/>
      <c r="U222" s="3"/>
      <c r="V222" s="3"/>
      <c r="W222" s="3"/>
      <c r="X222" s="3"/>
      <c r="Y222" s="3"/>
      <c r="Z222" s="3"/>
    </row>
    <row r="223" spans="1:26" ht="15.75" customHeight="1">
      <c r="A223" s="39"/>
      <c r="B223" s="40"/>
      <c r="C223" s="40"/>
      <c r="D223" s="40"/>
      <c r="E223" s="1"/>
      <c r="F223" s="1"/>
      <c r="G223" s="3"/>
      <c r="H223" s="3"/>
      <c r="I223" s="3"/>
      <c r="J223" s="3"/>
      <c r="K223" s="3"/>
      <c r="L223" s="3"/>
      <c r="M223" s="3"/>
      <c r="N223" s="3"/>
      <c r="O223" s="3"/>
      <c r="P223" s="3"/>
      <c r="Q223" s="3"/>
      <c r="R223" s="3"/>
      <c r="S223" s="3"/>
      <c r="T223" s="3"/>
      <c r="U223" s="3"/>
      <c r="V223" s="3"/>
      <c r="W223" s="3"/>
      <c r="X223" s="3"/>
      <c r="Y223" s="3"/>
      <c r="Z223" s="3"/>
    </row>
    <row r="224" spans="1:26" ht="15.75" customHeight="1">
      <c r="A224" s="39"/>
      <c r="B224" s="40"/>
      <c r="C224" s="40"/>
      <c r="D224" s="40"/>
      <c r="E224" s="1"/>
      <c r="F224" s="1"/>
      <c r="G224" s="3"/>
      <c r="H224" s="3"/>
      <c r="I224" s="3"/>
      <c r="J224" s="3"/>
      <c r="K224" s="3"/>
      <c r="L224" s="3"/>
      <c r="M224" s="3"/>
      <c r="N224" s="3"/>
      <c r="O224" s="3"/>
      <c r="P224" s="3"/>
      <c r="Q224" s="3"/>
      <c r="R224" s="3"/>
      <c r="S224" s="3"/>
      <c r="T224" s="3"/>
      <c r="U224" s="3"/>
      <c r="V224" s="3"/>
      <c r="W224" s="3"/>
      <c r="X224" s="3"/>
      <c r="Y224" s="3"/>
      <c r="Z224" s="3"/>
    </row>
    <row r="225" spans="1:26" ht="15.75" customHeight="1">
      <c r="A225" s="39"/>
      <c r="B225" s="40"/>
      <c r="C225" s="40"/>
      <c r="D225" s="40"/>
      <c r="E225" s="1"/>
      <c r="F225" s="1"/>
      <c r="G225" s="3"/>
      <c r="H225" s="3"/>
      <c r="I225" s="3"/>
      <c r="J225" s="3"/>
      <c r="K225" s="3"/>
      <c r="L225" s="3"/>
      <c r="M225" s="3"/>
      <c r="N225" s="3"/>
      <c r="O225" s="3"/>
      <c r="P225" s="3"/>
      <c r="Q225" s="3"/>
      <c r="R225" s="3"/>
      <c r="S225" s="3"/>
      <c r="T225" s="3"/>
      <c r="U225" s="3"/>
      <c r="V225" s="3"/>
      <c r="W225" s="3"/>
      <c r="X225" s="3"/>
      <c r="Y225" s="3"/>
      <c r="Z225" s="3"/>
    </row>
    <row r="226" spans="1:26" ht="15.75" customHeight="1">
      <c r="A226" s="39"/>
      <c r="B226" s="40"/>
      <c r="C226" s="40"/>
      <c r="D226" s="40"/>
      <c r="E226" s="1"/>
      <c r="F226" s="1"/>
      <c r="G226" s="3"/>
      <c r="H226" s="3"/>
      <c r="I226" s="3"/>
      <c r="J226" s="3"/>
      <c r="K226" s="3"/>
      <c r="L226" s="3"/>
      <c r="M226" s="3"/>
      <c r="N226" s="3"/>
      <c r="O226" s="3"/>
      <c r="P226" s="3"/>
      <c r="Q226" s="3"/>
      <c r="R226" s="3"/>
      <c r="S226" s="3"/>
      <c r="T226" s="3"/>
      <c r="U226" s="3"/>
      <c r="V226" s="3"/>
      <c r="W226" s="3"/>
      <c r="X226" s="3"/>
      <c r="Y226" s="3"/>
      <c r="Z226" s="3"/>
    </row>
    <row r="227" spans="1:26" ht="15.75" customHeight="1"/>
    <row r="228" spans="1:26" ht="15.75" customHeight="1"/>
    <row r="229" spans="1:26" ht="15.75" customHeight="1"/>
    <row r="230" spans="1:26" ht="15.75" customHeight="1"/>
    <row r="231" spans="1:26" ht="15.75" customHeight="1"/>
    <row r="232" spans="1:26" ht="15.75" customHeight="1"/>
    <row r="233" spans="1:26" ht="15.75" customHeight="1"/>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A10:J10"/>
    <mergeCell ref="A26:F26"/>
    <mergeCell ref="A2:J2"/>
    <mergeCell ref="A4:J4"/>
    <mergeCell ref="A5:J5"/>
    <mergeCell ref="A6:J6"/>
    <mergeCell ref="A7:J7"/>
    <mergeCell ref="A8:J8"/>
    <mergeCell ref="A9:J9"/>
  </mergeCells>
  <pageMargins left="0.75" right="0.75" top="1" bottom="1"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sheetPr>
  <dimension ref="A1:Z1000"/>
  <sheetViews>
    <sheetView workbookViewId="0"/>
  </sheetViews>
  <sheetFormatPr defaultColWidth="14.3984375" defaultRowHeight="15" customHeight="1"/>
  <cols>
    <col min="1" max="1" width="23.73046875" customWidth="1"/>
    <col min="2" max="2" width="10.265625" customWidth="1"/>
    <col min="3" max="3" width="27.73046875" customWidth="1"/>
    <col min="4" max="4" width="23.265625" customWidth="1"/>
    <col min="5" max="5" width="15.265625" customWidth="1"/>
    <col min="6" max="6" width="26.265625" customWidth="1"/>
    <col min="7" max="7" width="10.73046875" customWidth="1"/>
    <col min="8" max="8" width="16.1328125" customWidth="1"/>
    <col min="9" max="11" width="8" customWidth="1"/>
    <col min="12" max="12" width="8.73046875" customWidth="1"/>
    <col min="13" max="26" width="8" customWidth="1"/>
  </cols>
  <sheetData>
    <row r="1" spans="1:26" ht="14.25">
      <c r="A1" s="39"/>
      <c r="B1" s="40"/>
      <c r="C1" s="40"/>
      <c r="D1" s="40"/>
      <c r="E1" s="40"/>
      <c r="F1" s="40"/>
      <c r="G1" s="40"/>
      <c r="H1" s="1"/>
      <c r="I1" s="3"/>
      <c r="J1" s="3"/>
      <c r="K1" s="3"/>
      <c r="L1" s="3"/>
      <c r="M1" s="3"/>
      <c r="N1" s="3"/>
      <c r="O1" s="3"/>
      <c r="P1" s="3"/>
      <c r="Q1" s="3"/>
      <c r="R1" s="3"/>
      <c r="S1" s="3"/>
      <c r="T1" s="3"/>
      <c r="U1" s="3"/>
      <c r="V1" s="3"/>
      <c r="W1" s="3"/>
      <c r="X1" s="3"/>
      <c r="Y1" s="3"/>
      <c r="Z1" s="3"/>
    </row>
    <row r="2" spans="1:26" ht="15.75" customHeight="1">
      <c r="A2" s="699" t="s">
        <v>2242</v>
      </c>
      <c r="B2" s="683"/>
      <c r="C2" s="683"/>
      <c r="D2" s="683"/>
      <c r="E2" s="683"/>
      <c r="F2" s="683"/>
      <c r="G2" s="683"/>
      <c r="H2" s="683"/>
      <c r="I2" s="683"/>
      <c r="J2" s="683"/>
      <c r="K2" s="684"/>
      <c r="L2" s="42"/>
      <c r="M2" s="42"/>
      <c r="N2" s="42"/>
      <c r="O2" s="42"/>
      <c r="P2" s="42"/>
      <c r="Q2" s="42"/>
      <c r="R2" s="42"/>
      <c r="S2" s="42"/>
      <c r="T2" s="42"/>
      <c r="U2" s="42"/>
      <c r="V2" s="42"/>
      <c r="W2" s="42"/>
      <c r="X2" s="42"/>
      <c r="Y2" s="42"/>
      <c r="Z2" s="42"/>
    </row>
    <row r="3" spans="1:26" ht="14.25">
      <c r="A3" s="200"/>
      <c r="B3" s="200"/>
      <c r="C3" s="200"/>
      <c r="D3" s="200"/>
      <c r="E3" s="200"/>
      <c r="F3" s="200"/>
      <c r="G3" s="200"/>
      <c r="H3" s="41"/>
      <c r="I3" s="42"/>
      <c r="J3" s="42"/>
      <c r="K3" s="42"/>
      <c r="L3" s="42"/>
      <c r="M3" s="42"/>
      <c r="N3" s="42"/>
      <c r="O3" s="42"/>
      <c r="P3" s="42"/>
      <c r="Q3" s="42"/>
      <c r="R3" s="42"/>
      <c r="S3" s="42"/>
      <c r="T3" s="42"/>
      <c r="U3" s="42"/>
      <c r="V3" s="42"/>
      <c r="W3" s="42"/>
      <c r="X3" s="42"/>
      <c r="Y3" s="42"/>
      <c r="Z3" s="42"/>
    </row>
    <row r="4" spans="1:26" ht="27.75" customHeight="1">
      <c r="A4" s="675" t="s">
        <v>2243</v>
      </c>
      <c r="B4" s="676"/>
      <c r="C4" s="676"/>
      <c r="D4" s="676"/>
      <c r="E4" s="676"/>
      <c r="F4" s="676"/>
      <c r="G4" s="676"/>
      <c r="H4" s="676"/>
      <c r="I4" s="676"/>
      <c r="J4" s="676"/>
      <c r="K4" s="677"/>
      <c r="L4" s="199"/>
      <c r="M4" s="199"/>
      <c r="N4" s="199"/>
      <c r="O4" s="199"/>
      <c r="P4" s="199"/>
      <c r="Q4" s="199"/>
      <c r="R4" s="199"/>
      <c r="S4" s="199"/>
      <c r="T4" s="199"/>
      <c r="U4" s="199"/>
      <c r="V4" s="199"/>
      <c r="W4" s="199"/>
      <c r="X4" s="199"/>
      <c r="Y4" s="199"/>
      <c r="Z4" s="199"/>
    </row>
    <row r="5" spans="1:26" ht="28.5" customHeight="1">
      <c r="A5" s="675" t="s">
        <v>2244</v>
      </c>
      <c r="B5" s="676"/>
      <c r="C5" s="676"/>
      <c r="D5" s="676"/>
      <c r="E5" s="676"/>
      <c r="F5" s="676"/>
      <c r="G5" s="676"/>
      <c r="H5" s="676"/>
      <c r="I5" s="676"/>
      <c r="J5" s="676"/>
      <c r="K5" s="677"/>
      <c r="L5" s="199"/>
      <c r="M5" s="199"/>
      <c r="N5" s="199"/>
      <c r="O5" s="199"/>
      <c r="P5" s="199"/>
      <c r="Q5" s="199"/>
      <c r="R5" s="199"/>
      <c r="S5" s="199"/>
      <c r="T5" s="199"/>
      <c r="U5" s="199"/>
      <c r="V5" s="199"/>
      <c r="W5" s="199"/>
      <c r="X5" s="199"/>
      <c r="Y5" s="199"/>
      <c r="Z5" s="199"/>
    </row>
    <row r="6" spans="1:26" ht="18" customHeight="1">
      <c r="A6" s="675" t="s">
        <v>2245</v>
      </c>
      <c r="B6" s="676"/>
      <c r="C6" s="676"/>
      <c r="D6" s="676"/>
      <c r="E6" s="676"/>
      <c r="F6" s="676"/>
      <c r="G6" s="676"/>
      <c r="H6" s="676"/>
      <c r="I6" s="676"/>
      <c r="J6" s="676"/>
      <c r="K6" s="677"/>
      <c r="L6" s="199"/>
      <c r="M6" s="199"/>
      <c r="N6" s="199"/>
      <c r="O6" s="199"/>
      <c r="P6" s="199"/>
      <c r="Q6" s="199"/>
      <c r="R6" s="199"/>
      <c r="S6" s="199"/>
      <c r="T6" s="199"/>
      <c r="U6" s="199"/>
      <c r="V6" s="199"/>
      <c r="W6" s="199"/>
      <c r="X6" s="199"/>
      <c r="Y6" s="199"/>
      <c r="Z6" s="199"/>
    </row>
    <row r="7" spans="1:26" ht="14.25" customHeight="1">
      <c r="A7" s="675" t="s">
        <v>2246</v>
      </c>
      <c r="B7" s="676"/>
      <c r="C7" s="676"/>
      <c r="D7" s="676"/>
      <c r="E7" s="676"/>
      <c r="F7" s="676"/>
      <c r="G7" s="676"/>
      <c r="H7" s="676"/>
      <c r="I7" s="676"/>
      <c r="J7" s="676"/>
      <c r="K7" s="677"/>
      <c r="L7" s="199"/>
      <c r="M7" s="199"/>
      <c r="N7" s="199"/>
      <c r="O7" s="199"/>
      <c r="P7" s="199"/>
      <c r="Q7" s="199"/>
      <c r="R7" s="199"/>
      <c r="S7" s="199"/>
      <c r="T7" s="199"/>
      <c r="U7" s="199"/>
      <c r="V7" s="199"/>
      <c r="W7" s="199"/>
      <c r="X7" s="199"/>
      <c r="Y7" s="199"/>
      <c r="Z7" s="199"/>
    </row>
    <row r="8" spans="1:26" ht="25.5" customHeight="1">
      <c r="A8" s="675" t="s">
        <v>2247</v>
      </c>
      <c r="B8" s="676"/>
      <c r="C8" s="676"/>
      <c r="D8" s="676"/>
      <c r="E8" s="676"/>
      <c r="F8" s="676"/>
      <c r="G8" s="676"/>
      <c r="H8" s="676"/>
      <c r="I8" s="676"/>
      <c r="J8" s="676"/>
      <c r="K8" s="677"/>
      <c r="L8" s="199"/>
      <c r="M8" s="199"/>
      <c r="N8" s="199"/>
      <c r="O8" s="199"/>
      <c r="P8" s="199"/>
      <c r="Q8" s="199"/>
      <c r="R8" s="199"/>
      <c r="S8" s="199"/>
      <c r="T8" s="199"/>
      <c r="U8" s="199"/>
      <c r="V8" s="199"/>
      <c r="W8" s="199"/>
      <c r="X8" s="199"/>
      <c r="Y8" s="199"/>
      <c r="Z8" s="199"/>
    </row>
    <row r="9" spans="1:26" ht="26.25" customHeight="1">
      <c r="A9" s="675" t="s">
        <v>2248</v>
      </c>
      <c r="B9" s="676"/>
      <c r="C9" s="676"/>
      <c r="D9" s="676"/>
      <c r="E9" s="676"/>
      <c r="F9" s="676"/>
      <c r="G9" s="676"/>
      <c r="H9" s="676"/>
      <c r="I9" s="676"/>
      <c r="J9" s="676"/>
      <c r="K9" s="677"/>
      <c r="L9" s="199"/>
      <c r="M9" s="199"/>
      <c r="N9" s="199"/>
      <c r="O9" s="199"/>
      <c r="P9" s="199"/>
      <c r="Q9" s="199"/>
      <c r="R9" s="199"/>
      <c r="S9" s="199"/>
      <c r="T9" s="199"/>
      <c r="U9" s="199"/>
      <c r="V9" s="199"/>
      <c r="W9" s="199"/>
      <c r="X9" s="199"/>
      <c r="Y9" s="199"/>
      <c r="Z9" s="199"/>
    </row>
    <row r="10" spans="1:26" ht="15.75" customHeight="1">
      <c r="A10" s="686" t="s">
        <v>715</v>
      </c>
      <c r="B10" s="676"/>
      <c r="C10" s="676"/>
      <c r="D10" s="676"/>
      <c r="E10" s="676"/>
      <c r="F10" s="676"/>
      <c r="G10" s="676"/>
      <c r="H10" s="676"/>
      <c r="I10" s="676"/>
      <c r="J10" s="676"/>
      <c r="K10" s="677"/>
      <c r="L10" s="199"/>
      <c r="M10" s="199"/>
      <c r="N10" s="199"/>
      <c r="O10" s="199"/>
      <c r="P10" s="199"/>
      <c r="Q10" s="199"/>
      <c r="R10" s="199"/>
      <c r="S10" s="199"/>
      <c r="T10" s="199"/>
      <c r="U10" s="199"/>
      <c r="V10" s="199"/>
      <c r="W10" s="199"/>
      <c r="X10" s="199"/>
      <c r="Y10" s="199"/>
      <c r="Z10" s="199"/>
    </row>
    <row r="11" spans="1:26" ht="14.25" customHeight="1">
      <c r="A11" s="675" t="s">
        <v>2249</v>
      </c>
      <c r="B11" s="676"/>
      <c r="C11" s="676"/>
      <c r="D11" s="676"/>
      <c r="E11" s="676"/>
      <c r="F11" s="676"/>
      <c r="G11" s="676"/>
      <c r="H11" s="676"/>
      <c r="I11" s="676"/>
      <c r="J11" s="676"/>
      <c r="K11" s="677"/>
      <c r="L11" s="199"/>
      <c r="M11" s="199"/>
      <c r="N11" s="199"/>
      <c r="O11" s="199"/>
      <c r="P11" s="199"/>
      <c r="Q11" s="199"/>
      <c r="R11" s="199"/>
      <c r="S11" s="199"/>
      <c r="T11" s="199"/>
      <c r="U11" s="199"/>
      <c r="V11" s="199"/>
      <c r="W11" s="199"/>
      <c r="X11" s="199"/>
      <c r="Y11" s="199"/>
      <c r="Z11" s="199"/>
    </row>
    <row r="12" spans="1:26" ht="41.25" customHeight="1">
      <c r="A12" s="678" t="s">
        <v>2250</v>
      </c>
      <c r="B12" s="676"/>
      <c r="C12" s="676"/>
      <c r="D12" s="676"/>
      <c r="E12" s="676"/>
      <c r="F12" s="676"/>
      <c r="G12" s="676"/>
      <c r="H12" s="676"/>
      <c r="I12" s="676"/>
      <c r="J12" s="676"/>
      <c r="K12" s="677"/>
      <c r="L12" s="199"/>
      <c r="M12" s="199"/>
      <c r="N12" s="199"/>
      <c r="O12" s="199"/>
      <c r="P12" s="199"/>
      <c r="Q12" s="199"/>
      <c r="R12" s="199"/>
      <c r="S12" s="199"/>
      <c r="T12" s="199"/>
      <c r="U12" s="199"/>
      <c r="V12" s="199"/>
      <c r="W12" s="199"/>
      <c r="X12" s="199"/>
      <c r="Y12" s="199"/>
      <c r="Z12" s="199"/>
    </row>
    <row r="13" spans="1:26" ht="14.25">
      <c r="A13" s="45"/>
      <c r="B13" s="46"/>
      <c r="C13" s="46"/>
      <c r="D13" s="46"/>
      <c r="E13" s="46"/>
      <c r="F13" s="46"/>
      <c r="G13" s="46"/>
      <c r="H13" s="41"/>
      <c r="I13" s="42"/>
      <c r="J13" s="42"/>
      <c r="K13" s="42"/>
      <c r="L13" s="42"/>
      <c r="M13" s="42"/>
      <c r="N13" s="42"/>
      <c r="O13" s="42"/>
      <c r="P13" s="42"/>
      <c r="Q13" s="42"/>
      <c r="R13" s="42"/>
      <c r="S13" s="42"/>
      <c r="T13" s="42"/>
      <c r="U13" s="42"/>
      <c r="V13" s="42"/>
      <c r="W13" s="42"/>
      <c r="X13" s="42"/>
      <c r="Y13" s="42"/>
      <c r="Z13" s="42"/>
    </row>
    <row r="14" spans="1:26" ht="61.5" customHeight="1">
      <c r="A14" s="202" t="s">
        <v>719</v>
      </c>
      <c r="B14" s="49" t="s">
        <v>2251</v>
      </c>
      <c r="C14" s="49" t="s">
        <v>6</v>
      </c>
      <c r="D14" s="219" t="s">
        <v>2252</v>
      </c>
      <c r="E14" s="220" t="s">
        <v>722</v>
      </c>
      <c r="F14" s="219" t="s">
        <v>2253</v>
      </c>
      <c r="G14" s="48" t="s">
        <v>724</v>
      </c>
      <c r="H14" s="48" t="s">
        <v>181</v>
      </c>
      <c r="I14" s="48" t="s">
        <v>182</v>
      </c>
      <c r="J14" s="47" t="s">
        <v>183</v>
      </c>
      <c r="K14" s="202" t="s">
        <v>187</v>
      </c>
      <c r="L14" s="52" t="s">
        <v>188</v>
      </c>
      <c r="M14" s="42"/>
      <c r="N14" s="42"/>
      <c r="O14" s="42"/>
      <c r="P14" s="42"/>
      <c r="Q14" s="42"/>
      <c r="R14" s="42"/>
      <c r="S14" s="42"/>
      <c r="T14" s="42"/>
      <c r="U14" s="42"/>
      <c r="V14" s="42"/>
      <c r="W14" s="42"/>
      <c r="X14" s="42"/>
      <c r="Y14" s="42"/>
      <c r="Z14" s="42"/>
    </row>
    <row r="15" spans="1:26" ht="127.5">
      <c r="A15" s="67" t="s">
        <v>265</v>
      </c>
      <c r="B15" s="62" t="s">
        <v>2254</v>
      </c>
      <c r="C15" s="62" t="s">
        <v>266</v>
      </c>
      <c r="D15" s="221" t="s">
        <v>2255</v>
      </c>
      <c r="E15" s="413" t="s">
        <v>2256</v>
      </c>
      <c r="F15" s="221" t="s">
        <v>2257</v>
      </c>
      <c r="G15" s="221">
        <v>1</v>
      </c>
      <c r="H15" s="414">
        <v>1</v>
      </c>
      <c r="I15" s="415">
        <v>1</v>
      </c>
      <c r="J15" s="415">
        <v>20</v>
      </c>
      <c r="K15" s="392">
        <v>20</v>
      </c>
      <c r="L15" s="42"/>
      <c r="M15" s="42"/>
      <c r="N15" s="42"/>
      <c r="O15" s="42"/>
      <c r="P15" s="42"/>
      <c r="Q15" s="42"/>
      <c r="R15" s="42"/>
      <c r="S15" s="42"/>
      <c r="T15" s="42"/>
      <c r="U15" s="42"/>
      <c r="V15" s="42"/>
      <c r="W15" s="42"/>
      <c r="X15" s="42"/>
      <c r="Y15" s="42"/>
      <c r="Z15" s="42"/>
    </row>
    <row r="16" spans="1:26" ht="117">
      <c r="A16" s="241" t="s">
        <v>2258</v>
      </c>
      <c r="B16" s="123" t="s">
        <v>2259</v>
      </c>
      <c r="C16" s="242" t="s">
        <v>266</v>
      </c>
      <c r="D16" s="416" t="s">
        <v>2260</v>
      </c>
      <c r="E16" s="417" t="s">
        <v>2261</v>
      </c>
      <c r="F16" s="175" t="s">
        <v>1732</v>
      </c>
      <c r="G16" s="418">
        <v>1</v>
      </c>
      <c r="H16" s="419">
        <v>1</v>
      </c>
      <c r="I16" s="420">
        <v>1</v>
      </c>
      <c r="J16" s="420">
        <v>20</v>
      </c>
      <c r="K16" s="421">
        <v>20</v>
      </c>
      <c r="L16" s="416"/>
      <c r="M16" s="416"/>
      <c r="N16" s="416"/>
      <c r="O16" s="416"/>
      <c r="P16" s="416"/>
      <c r="Q16" s="416"/>
      <c r="R16" s="416"/>
      <c r="S16" s="416"/>
      <c r="T16" s="416"/>
      <c r="U16" s="416"/>
      <c r="V16" s="416"/>
      <c r="W16" s="416"/>
      <c r="X16" s="416"/>
      <c r="Y16" s="416"/>
      <c r="Z16" s="416"/>
    </row>
    <row r="17" spans="1:26" ht="140.25">
      <c r="A17" s="241" t="s">
        <v>265</v>
      </c>
      <c r="B17" s="123" t="s">
        <v>2262</v>
      </c>
      <c r="C17" s="242" t="s">
        <v>266</v>
      </c>
      <c r="D17" s="221" t="s">
        <v>2263</v>
      </c>
      <c r="E17" s="413" t="s">
        <v>2264</v>
      </c>
      <c r="F17" s="221" t="s">
        <v>2265</v>
      </c>
      <c r="G17" s="422">
        <v>1</v>
      </c>
      <c r="H17" s="370">
        <v>1</v>
      </c>
      <c r="I17" s="420">
        <v>1</v>
      </c>
      <c r="J17" s="420">
        <v>20</v>
      </c>
      <c r="K17" s="421">
        <v>20</v>
      </c>
      <c r="L17" s="416"/>
      <c r="M17" s="416"/>
      <c r="N17" s="416"/>
      <c r="O17" s="416"/>
      <c r="P17" s="416"/>
      <c r="Q17" s="416"/>
      <c r="R17" s="416"/>
      <c r="S17" s="416"/>
      <c r="T17" s="416"/>
      <c r="U17" s="416"/>
      <c r="V17" s="416"/>
      <c r="W17" s="416"/>
      <c r="X17" s="416"/>
      <c r="Y17" s="416"/>
      <c r="Z17" s="416"/>
    </row>
    <row r="18" spans="1:26" ht="114.75">
      <c r="A18" s="67" t="s">
        <v>2266</v>
      </c>
      <c r="B18" s="62" t="s">
        <v>2267</v>
      </c>
      <c r="C18" s="62" t="s">
        <v>50</v>
      </c>
      <c r="D18" s="221" t="s">
        <v>2268</v>
      </c>
      <c r="E18" s="423" t="s">
        <v>2269</v>
      </c>
      <c r="F18" s="221" t="s">
        <v>2270</v>
      </c>
      <c r="G18" s="221">
        <v>1</v>
      </c>
      <c r="H18" s="414">
        <v>1</v>
      </c>
      <c r="I18" s="415">
        <v>1</v>
      </c>
      <c r="J18" s="415">
        <v>20</v>
      </c>
      <c r="K18" s="392">
        <v>20</v>
      </c>
      <c r="L18" s="42"/>
      <c r="M18" s="42"/>
      <c r="N18" s="42"/>
      <c r="O18" s="42"/>
      <c r="P18" s="42"/>
      <c r="Q18" s="42"/>
      <c r="R18" s="42"/>
      <c r="S18" s="42"/>
      <c r="T18" s="42"/>
      <c r="U18" s="42"/>
      <c r="V18" s="42"/>
      <c r="W18" s="42"/>
      <c r="X18" s="42"/>
      <c r="Y18" s="42"/>
      <c r="Z18" s="42"/>
    </row>
    <row r="19" spans="1:26" ht="85.5">
      <c r="A19" s="67" t="s">
        <v>2271</v>
      </c>
      <c r="B19" s="62" t="s">
        <v>2272</v>
      </c>
      <c r="C19" s="62" t="s">
        <v>50</v>
      </c>
      <c r="D19" s="221" t="s">
        <v>2273</v>
      </c>
      <c r="E19" s="413" t="s">
        <v>2274</v>
      </c>
      <c r="F19" s="221"/>
      <c r="G19" s="221">
        <v>1</v>
      </c>
      <c r="H19" s="414">
        <v>1</v>
      </c>
      <c r="I19" s="415">
        <v>2</v>
      </c>
      <c r="J19" s="415">
        <v>10</v>
      </c>
      <c r="K19" s="392">
        <v>10</v>
      </c>
      <c r="L19" s="42"/>
      <c r="M19" s="42"/>
      <c r="N19" s="42"/>
      <c r="O19" s="42"/>
      <c r="P19" s="42"/>
      <c r="Q19" s="42"/>
      <c r="R19" s="42"/>
      <c r="S19" s="42"/>
      <c r="T19" s="42"/>
      <c r="U19" s="42"/>
      <c r="V19" s="42"/>
      <c r="W19" s="42"/>
      <c r="X19" s="42"/>
      <c r="Y19" s="42"/>
      <c r="Z19" s="42"/>
    </row>
    <row r="20" spans="1:26" ht="76.5">
      <c r="A20" s="241" t="s">
        <v>2112</v>
      </c>
      <c r="B20" s="123" t="s">
        <v>2275</v>
      </c>
      <c r="C20" s="242" t="s">
        <v>50</v>
      </c>
      <c r="D20" s="175" t="s">
        <v>2276</v>
      </c>
      <c r="E20" s="417" t="s">
        <v>2277</v>
      </c>
      <c r="F20" s="175"/>
      <c r="G20" s="418"/>
      <c r="H20" s="419">
        <v>1</v>
      </c>
      <c r="I20" s="420">
        <v>1</v>
      </c>
      <c r="J20" s="420">
        <v>10</v>
      </c>
      <c r="K20" s="421">
        <v>10</v>
      </c>
      <c r="L20" s="416"/>
      <c r="M20" s="416"/>
      <c r="N20" s="416"/>
      <c r="O20" s="416"/>
      <c r="P20" s="416"/>
      <c r="Q20" s="416"/>
      <c r="R20" s="416"/>
      <c r="S20" s="416"/>
      <c r="T20" s="416"/>
      <c r="U20" s="416"/>
      <c r="V20" s="416"/>
      <c r="W20" s="416"/>
      <c r="X20" s="416"/>
      <c r="Y20" s="416"/>
      <c r="Z20" s="416"/>
    </row>
    <row r="21" spans="1:26" ht="15.75" customHeight="1">
      <c r="A21" s="228" t="s">
        <v>819</v>
      </c>
      <c r="B21" s="424" t="s">
        <v>820</v>
      </c>
      <c r="C21" s="424" t="s">
        <v>50</v>
      </c>
      <c r="D21" s="424" t="s">
        <v>2278</v>
      </c>
      <c r="E21" s="425" t="s">
        <v>2279</v>
      </c>
      <c r="F21" s="426" t="s">
        <v>2280</v>
      </c>
      <c r="G21" s="424">
        <v>2</v>
      </c>
      <c r="H21" s="424">
        <v>2</v>
      </c>
      <c r="I21" s="424">
        <v>2</v>
      </c>
      <c r="J21" s="427">
        <v>20</v>
      </c>
      <c r="K21" s="428">
        <v>10</v>
      </c>
      <c r="L21" s="42"/>
      <c r="M21" s="42"/>
      <c r="N21" s="42"/>
      <c r="O21" s="42"/>
      <c r="P21" s="42"/>
      <c r="Q21" s="42"/>
      <c r="R21" s="42"/>
      <c r="S21" s="42"/>
      <c r="T21" s="42"/>
      <c r="U21" s="42"/>
      <c r="V21" s="42"/>
      <c r="W21" s="42"/>
      <c r="X21" s="42"/>
      <c r="Y21" s="42"/>
      <c r="Z21" s="42"/>
    </row>
    <row r="22" spans="1:26" ht="15.75" customHeight="1">
      <c r="A22" s="228" t="s">
        <v>2281</v>
      </c>
      <c r="B22" s="424" t="s">
        <v>2282</v>
      </c>
      <c r="C22" s="424" t="s">
        <v>2283</v>
      </c>
      <c r="D22" s="424" t="s">
        <v>2284</v>
      </c>
      <c r="E22" s="425" t="s">
        <v>2285</v>
      </c>
      <c r="F22" s="426" t="s">
        <v>2286</v>
      </c>
      <c r="G22" s="424">
        <v>1</v>
      </c>
      <c r="H22" s="424">
        <v>1</v>
      </c>
      <c r="I22" s="424">
        <v>1</v>
      </c>
      <c r="J22" s="427">
        <v>20</v>
      </c>
      <c r="K22" s="428">
        <v>20</v>
      </c>
      <c r="L22" s="416"/>
      <c r="M22" s="416"/>
      <c r="N22" s="416"/>
      <c r="O22" s="416"/>
      <c r="P22" s="416"/>
      <c r="Q22" s="416"/>
      <c r="R22" s="416"/>
      <c r="S22" s="416"/>
      <c r="T22" s="416"/>
      <c r="U22" s="416"/>
      <c r="V22" s="416"/>
      <c r="W22" s="416"/>
      <c r="X22" s="416"/>
      <c r="Y22" s="416"/>
      <c r="Z22" s="416"/>
    </row>
    <row r="23" spans="1:26" ht="15.75" customHeight="1">
      <c r="A23" s="62" t="s">
        <v>285</v>
      </c>
      <c r="B23" s="62" t="s">
        <v>2287</v>
      </c>
      <c r="C23" s="62" t="s">
        <v>50</v>
      </c>
      <c r="D23" s="62" t="s">
        <v>2288</v>
      </c>
      <c r="E23" s="429" t="s">
        <v>2289</v>
      </c>
      <c r="F23" s="62" t="s">
        <v>2290</v>
      </c>
      <c r="G23" s="63">
        <v>1</v>
      </c>
      <c r="H23" s="370">
        <v>1</v>
      </c>
      <c r="I23" s="62">
        <v>2</v>
      </c>
      <c r="J23" s="62">
        <v>10</v>
      </c>
      <c r="K23" s="300">
        <v>10</v>
      </c>
      <c r="L23" s="416"/>
      <c r="M23" s="416"/>
      <c r="N23" s="416"/>
      <c r="O23" s="416"/>
      <c r="P23" s="416"/>
      <c r="Q23" s="416"/>
      <c r="R23" s="416"/>
      <c r="S23" s="416"/>
      <c r="T23" s="416"/>
      <c r="U23" s="416"/>
      <c r="V23" s="416"/>
      <c r="W23" s="416"/>
      <c r="X23" s="416"/>
      <c r="Y23" s="416"/>
      <c r="Z23" s="416"/>
    </row>
    <row r="24" spans="1:26" ht="15.75" customHeight="1">
      <c r="A24" s="241" t="s">
        <v>295</v>
      </c>
      <c r="B24" s="123" t="s">
        <v>2291</v>
      </c>
      <c r="C24" s="123" t="s">
        <v>50</v>
      </c>
      <c r="D24" s="242" t="s">
        <v>2292</v>
      </c>
      <c r="E24" s="242" t="s">
        <v>2293</v>
      </c>
      <c r="F24" s="242"/>
      <c r="G24" s="242">
        <v>1</v>
      </c>
      <c r="H24" s="430">
        <v>1</v>
      </c>
      <c r="I24" s="415">
        <v>1</v>
      </c>
      <c r="J24" s="415">
        <v>10</v>
      </c>
      <c r="K24" s="392">
        <v>10</v>
      </c>
      <c r="L24" s="42"/>
      <c r="M24" s="42"/>
      <c r="N24" s="42"/>
      <c r="O24" s="42"/>
      <c r="P24" s="42"/>
      <c r="Q24" s="42"/>
      <c r="R24" s="42"/>
      <c r="S24" s="42"/>
      <c r="T24" s="42"/>
      <c r="U24" s="42"/>
      <c r="V24" s="42"/>
      <c r="W24" s="42"/>
      <c r="X24" s="42"/>
      <c r="Y24" s="42"/>
      <c r="Z24" s="42"/>
    </row>
    <row r="25" spans="1:26" ht="15.75" customHeight="1">
      <c r="A25" s="241" t="s">
        <v>295</v>
      </c>
      <c r="B25" s="123" t="s">
        <v>2294</v>
      </c>
      <c r="C25" s="123" t="s">
        <v>50</v>
      </c>
      <c r="D25" s="431" t="s">
        <v>2295</v>
      </c>
      <c r="E25" s="431" t="s">
        <v>2296</v>
      </c>
      <c r="F25" s="431" t="s">
        <v>1790</v>
      </c>
      <c r="G25" s="432">
        <v>1</v>
      </c>
      <c r="H25" s="433">
        <v>1</v>
      </c>
      <c r="I25" s="434">
        <v>1</v>
      </c>
      <c r="J25" s="434">
        <v>10</v>
      </c>
      <c r="K25" s="435">
        <v>10</v>
      </c>
      <c r="L25" s="436"/>
      <c r="M25" s="436"/>
      <c r="N25" s="436"/>
      <c r="O25" s="436"/>
      <c r="P25" s="436"/>
      <c r="Q25" s="436"/>
      <c r="R25" s="436"/>
      <c r="S25" s="436"/>
      <c r="T25" s="436"/>
      <c r="U25" s="436"/>
      <c r="V25" s="436"/>
      <c r="W25" s="436"/>
      <c r="X25" s="436"/>
      <c r="Y25" s="436"/>
      <c r="Z25" s="436"/>
    </row>
    <row r="26" spans="1:26" ht="15.75" customHeight="1">
      <c r="A26" s="241" t="s">
        <v>295</v>
      </c>
      <c r="B26" s="123" t="s">
        <v>2297</v>
      </c>
      <c r="C26" s="123" t="s">
        <v>50</v>
      </c>
      <c r="D26" s="242" t="s">
        <v>2298</v>
      </c>
      <c r="E26" s="242" t="s">
        <v>2299</v>
      </c>
      <c r="F26" s="242"/>
      <c r="G26" s="437">
        <v>1</v>
      </c>
      <c r="H26" s="438">
        <v>1</v>
      </c>
      <c r="I26" s="434">
        <v>1</v>
      </c>
      <c r="J26" s="434">
        <v>10</v>
      </c>
      <c r="K26" s="435">
        <v>10</v>
      </c>
      <c r="L26" s="436"/>
      <c r="M26" s="436"/>
      <c r="N26" s="436"/>
      <c r="O26" s="436"/>
      <c r="P26" s="436"/>
      <c r="Q26" s="436"/>
      <c r="R26" s="436"/>
      <c r="S26" s="436"/>
      <c r="T26" s="436"/>
      <c r="U26" s="436"/>
      <c r="V26" s="436"/>
      <c r="W26" s="436"/>
      <c r="X26" s="436"/>
      <c r="Y26" s="436"/>
      <c r="Z26" s="436"/>
    </row>
    <row r="27" spans="1:26" ht="15.75" customHeight="1">
      <c r="A27" s="67" t="s">
        <v>834</v>
      </c>
      <c r="B27" s="55" t="s">
        <v>835</v>
      </c>
      <c r="C27" s="62" t="s">
        <v>50</v>
      </c>
      <c r="D27" s="62" t="s">
        <v>2300</v>
      </c>
      <c r="E27" s="130" t="s">
        <v>2301</v>
      </c>
      <c r="F27" s="62" t="s">
        <v>2302</v>
      </c>
      <c r="G27" s="439">
        <v>5</v>
      </c>
      <c r="H27" s="439">
        <v>3</v>
      </c>
      <c r="I27" s="439">
        <v>5</v>
      </c>
      <c r="J27" s="439">
        <v>20</v>
      </c>
      <c r="K27" s="440">
        <v>4</v>
      </c>
      <c r="L27" s="416"/>
      <c r="M27" s="416"/>
      <c r="N27" s="416"/>
      <c r="O27" s="416"/>
      <c r="P27" s="416"/>
      <c r="Q27" s="416"/>
      <c r="R27" s="416"/>
      <c r="S27" s="416"/>
      <c r="T27" s="416"/>
      <c r="U27" s="416"/>
      <c r="V27" s="416"/>
      <c r="W27" s="416"/>
      <c r="X27" s="416"/>
      <c r="Y27" s="416"/>
      <c r="Z27" s="416"/>
    </row>
    <row r="28" spans="1:26" ht="15.75" customHeight="1">
      <c r="A28" s="67" t="s">
        <v>846</v>
      </c>
      <c r="B28" s="55" t="s">
        <v>847</v>
      </c>
      <c r="C28" s="62" t="s">
        <v>50</v>
      </c>
      <c r="D28" s="62" t="s">
        <v>2300</v>
      </c>
      <c r="E28" s="130" t="s">
        <v>2303</v>
      </c>
      <c r="F28" s="62" t="s">
        <v>2302</v>
      </c>
      <c r="G28" s="439">
        <v>7</v>
      </c>
      <c r="H28" s="439">
        <v>4</v>
      </c>
      <c r="I28" s="439">
        <v>7</v>
      </c>
      <c r="J28" s="439">
        <v>20</v>
      </c>
      <c r="K28" s="440">
        <v>2.85</v>
      </c>
      <c r="L28" s="416"/>
      <c r="M28" s="416"/>
      <c r="N28" s="416"/>
      <c r="O28" s="416"/>
      <c r="P28" s="416"/>
      <c r="Q28" s="416"/>
      <c r="R28" s="416"/>
      <c r="S28" s="416"/>
      <c r="T28" s="416"/>
      <c r="U28" s="416"/>
      <c r="V28" s="416"/>
      <c r="W28" s="416"/>
      <c r="X28" s="416"/>
      <c r="Y28" s="416"/>
      <c r="Z28" s="416"/>
    </row>
    <row r="29" spans="1:26" ht="15.75" customHeight="1">
      <c r="A29" s="67" t="s">
        <v>864</v>
      </c>
      <c r="B29" s="55" t="s">
        <v>2304</v>
      </c>
      <c r="C29" s="62" t="s">
        <v>50</v>
      </c>
      <c r="D29" s="62" t="s">
        <v>2305</v>
      </c>
      <c r="E29" s="130" t="s">
        <v>2306</v>
      </c>
      <c r="F29" s="62"/>
      <c r="G29" s="439">
        <v>1</v>
      </c>
      <c r="H29" s="439">
        <v>1</v>
      </c>
      <c r="I29" s="439">
        <v>1</v>
      </c>
      <c r="J29" s="439">
        <v>10</v>
      </c>
      <c r="K29" s="440">
        <v>10</v>
      </c>
      <c r="L29" s="416"/>
      <c r="M29" s="416"/>
      <c r="N29" s="416"/>
      <c r="O29" s="416"/>
      <c r="P29" s="416"/>
      <c r="Q29" s="416"/>
      <c r="R29" s="416"/>
      <c r="S29" s="416"/>
      <c r="T29" s="416"/>
      <c r="U29" s="416"/>
      <c r="V29" s="416"/>
      <c r="W29" s="416"/>
      <c r="X29" s="416"/>
      <c r="Y29" s="416"/>
      <c r="Z29" s="416"/>
    </row>
    <row r="30" spans="1:26" ht="96.75" customHeight="1">
      <c r="A30" s="67" t="s">
        <v>903</v>
      </c>
      <c r="B30" s="441" t="s">
        <v>2307</v>
      </c>
      <c r="C30" s="442" t="s">
        <v>50</v>
      </c>
      <c r="D30" s="443" t="s">
        <v>2308</v>
      </c>
      <c r="E30" s="443" t="s">
        <v>2309</v>
      </c>
      <c r="F30" s="444" t="s">
        <v>2310</v>
      </c>
      <c r="G30" s="221"/>
      <c r="H30" s="445">
        <v>1</v>
      </c>
      <c r="I30" s="445">
        <v>1</v>
      </c>
      <c r="J30" s="446">
        <v>10</v>
      </c>
      <c r="K30" s="445">
        <v>10</v>
      </c>
      <c r="L30" s="42"/>
      <c r="M30" s="42"/>
      <c r="N30" s="42"/>
      <c r="O30" s="42"/>
      <c r="P30" s="42"/>
      <c r="Q30" s="42"/>
      <c r="R30" s="42"/>
      <c r="S30" s="42"/>
      <c r="T30" s="42"/>
      <c r="U30" s="42"/>
      <c r="V30" s="42"/>
      <c r="W30" s="42"/>
      <c r="X30" s="42"/>
      <c r="Y30" s="42"/>
      <c r="Z30" s="42"/>
    </row>
    <row r="31" spans="1:26" ht="96" customHeight="1">
      <c r="A31" s="67" t="s">
        <v>903</v>
      </c>
      <c r="B31" s="441" t="s">
        <v>2311</v>
      </c>
      <c r="C31" s="442" t="s">
        <v>50</v>
      </c>
      <c r="D31" s="443" t="s">
        <v>2312</v>
      </c>
      <c r="E31" s="444" t="s">
        <v>2309</v>
      </c>
      <c r="F31" s="444" t="s">
        <v>2310</v>
      </c>
      <c r="G31" s="422"/>
      <c r="H31" s="445">
        <v>1</v>
      </c>
      <c r="I31" s="445">
        <v>1</v>
      </c>
      <c r="J31" s="446">
        <v>10</v>
      </c>
      <c r="K31" s="445">
        <v>10</v>
      </c>
      <c r="L31" s="416"/>
      <c r="M31" s="416"/>
      <c r="N31" s="416"/>
      <c r="O31" s="416"/>
      <c r="P31" s="416"/>
      <c r="Q31" s="416"/>
      <c r="R31" s="416"/>
      <c r="S31" s="416"/>
      <c r="T31" s="416"/>
      <c r="U31" s="416"/>
      <c r="V31" s="416"/>
      <c r="W31" s="416"/>
      <c r="X31" s="416"/>
      <c r="Y31" s="416"/>
      <c r="Z31" s="416"/>
    </row>
    <row r="32" spans="1:26" ht="84" customHeight="1">
      <c r="A32" s="67" t="s">
        <v>903</v>
      </c>
      <c r="B32" s="441" t="s">
        <v>2307</v>
      </c>
      <c r="C32" s="442" t="s">
        <v>50</v>
      </c>
      <c r="D32" s="443" t="s">
        <v>2313</v>
      </c>
      <c r="E32" s="443" t="s">
        <v>2314</v>
      </c>
      <c r="F32" s="444" t="s">
        <v>2310</v>
      </c>
      <c r="G32" s="422"/>
      <c r="H32" s="445">
        <v>1</v>
      </c>
      <c r="I32" s="445">
        <v>1</v>
      </c>
      <c r="J32" s="446">
        <v>10</v>
      </c>
      <c r="K32" s="445">
        <v>10</v>
      </c>
      <c r="L32" s="416"/>
      <c r="M32" s="416"/>
      <c r="N32" s="416"/>
      <c r="O32" s="416"/>
      <c r="P32" s="416"/>
      <c r="Q32" s="416"/>
      <c r="R32" s="416"/>
      <c r="S32" s="416"/>
      <c r="T32" s="416"/>
      <c r="U32" s="416"/>
      <c r="V32" s="416"/>
      <c r="W32" s="416"/>
      <c r="X32" s="416"/>
      <c r="Y32" s="416"/>
      <c r="Z32" s="416"/>
    </row>
    <row r="33" spans="1:26" ht="15.75" customHeight="1">
      <c r="A33" s="67" t="s">
        <v>903</v>
      </c>
      <c r="B33" s="441" t="s">
        <v>2315</v>
      </c>
      <c r="C33" s="442" t="s">
        <v>50</v>
      </c>
      <c r="D33" s="443" t="s">
        <v>2316</v>
      </c>
      <c r="E33" s="443" t="s">
        <v>2317</v>
      </c>
      <c r="F33" s="443" t="s">
        <v>2318</v>
      </c>
      <c r="G33" s="422"/>
      <c r="H33" s="445">
        <v>1</v>
      </c>
      <c r="I33" s="445">
        <v>1</v>
      </c>
      <c r="J33" s="446">
        <v>20</v>
      </c>
      <c r="K33" s="445">
        <v>20</v>
      </c>
      <c r="L33" s="416"/>
      <c r="M33" s="416"/>
      <c r="N33" s="416"/>
      <c r="O33" s="416"/>
      <c r="P33" s="416"/>
      <c r="Q33" s="416"/>
      <c r="R33" s="416"/>
      <c r="S33" s="416"/>
      <c r="T33" s="416"/>
      <c r="U33" s="416"/>
      <c r="V33" s="416"/>
      <c r="W33" s="416"/>
      <c r="X33" s="416"/>
      <c r="Y33" s="416"/>
      <c r="Z33" s="416"/>
    </row>
    <row r="34" spans="1:26" ht="95.25" customHeight="1">
      <c r="A34" s="67" t="s">
        <v>903</v>
      </c>
      <c r="B34" s="441" t="s">
        <v>2319</v>
      </c>
      <c r="C34" s="442" t="s">
        <v>50</v>
      </c>
      <c r="D34" s="443" t="s">
        <v>2320</v>
      </c>
      <c r="E34" s="444" t="s">
        <v>2321</v>
      </c>
      <c r="F34" s="444" t="s">
        <v>2322</v>
      </c>
      <c r="G34" s="422"/>
      <c r="H34" s="447">
        <v>1</v>
      </c>
      <c r="I34" s="447">
        <v>1</v>
      </c>
      <c r="J34" s="448">
        <v>20</v>
      </c>
      <c r="K34" s="447">
        <v>20</v>
      </c>
      <c r="L34" s="416"/>
      <c r="M34" s="416"/>
      <c r="N34" s="416"/>
      <c r="O34" s="416"/>
      <c r="P34" s="416"/>
      <c r="Q34" s="416"/>
      <c r="R34" s="416"/>
      <c r="S34" s="416"/>
      <c r="T34" s="416"/>
      <c r="U34" s="416"/>
      <c r="V34" s="416"/>
      <c r="W34" s="416"/>
      <c r="X34" s="416"/>
      <c r="Y34" s="416"/>
      <c r="Z34" s="416"/>
    </row>
    <row r="35" spans="1:26" ht="96" customHeight="1">
      <c r="A35" s="67" t="s">
        <v>903</v>
      </c>
      <c r="B35" s="441" t="s">
        <v>2323</v>
      </c>
      <c r="C35" s="442" t="s">
        <v>50</v>
      </c>
      <c r="D35" s="449" t="s">
        <v>2324</v>
      </c>
      <c r="E35" s="444" t="s">
        <v>2325</v>
      </c>
      <c r="F35" s="444" t="s">
        <v>2326</v>
      </c>
      <c r="G35" s="422"/>
      <c r="H35" s="445">
        <v>1</v>
      </c>
      <c r="I35" s="445">
        <v>1</v>
      </c>
      <c r="J35" s="446">
        <v>20</v>
      </c>
      <c r="K35" s="445">
        <v>20</v>
      </c>
      <c r="L35" s="416"/>
      <c r="M35" s="416"/>
      <c r="N35" s="416"/>
      <c r="O35" s="416"/>
      <c r="P35" s="416"/>
      <c r="Q35" s="416"/>
      <c r="R35" s="416"/>
      <c r="S35" s="416"/>
      <c r="T35" s="416"/>
      <c r="U35" s="416"/>
      <c r="V35" s="416"/>
      <c r="W35" s="416"/>
      <c r="X35" s="416"/>
      <c r="Y35" s="416"/>
      <c r="Z35" s="416"/>
    </row>
    <row r="36" spans="1:26" ht="96.75" customHeight="1">
      <c r="A36" s="67" t="s">
        <v>903</v>
      </c>
      <c r="B36" s="441" t="s">
        <v>2327</v>
      </c>
      <c r="C36" s="442" t="s">
        <v>50</v>
      </c>
      <c r="D36" s="449" t="s">
        <v>2328</v>
      </c>
      <c r="E36" s="443" t="s">
        <v>2325</v>
      </c>
      <c r="F36" s="444" t="s">
        <v>2326</v>
      </c>
      <c r="G36" s="422"/>
      <c r="H36" s="445">
        <v>1</v>
      </c>
      <c r="I36" s="445">
        <v>1</v>
      </c>
      <c r="J36" s="446">
        <v>20</v>
      </c>
      <c r="K36" s="445">
        <v>20</v>
      </c>
      <c r="L36" s="416"/>
      <c r="M36" s="416"/>
      <c r="N36" s="416"/>
      <c r="O36" s="416"/>
      <c r="P36" s="416"/>
      <c r="Q36" s="416"/>
      <c r="R36" s="416"/>
      <c r="S36" s="416"/>
      <c r="T36" s="416"/>
      <c r="U36" s="416"/>
      <c r="V36" s="416"/>
      <c r="W36" s="416"/>
      <c r="X36" s="416"/>
      <c r="Y36" s="416"/>
      <c r="Z36" s="416"/>
    </row>
    <row r="37" spans="1:26" ht="70.5" customHeight="1">
      <c r="A37" s="67" t="s">
        <v>903</v>
      </c>
      <c r="B37" s="441" t="s">
        <v>2329</v>
      </c>
      <c r="C37" s="442" t="s">
        <v>50</v>
      </c>
      <c r="D37" s="449" t="s">
        <v>2330</v>
      </c>
      <c r="E37" s="443" t="s">
        <v>2331</v>
      </c>
      <c r="F37" s="443" t="s">
        <v>2332</v>
      </c>
      <c r="G37" s="124"/>
      <c r="H37" s="445">
        <v>1</v>
      </c>
      <c r="I37" s="445">
        <v>1</v>
      </c>
      <c r="J37" s="446">
        <v>20</v>
      </c>
      <c r="K37" s="445">
        <v>20</v>
      </c>
      <c r="L37" s="416"/>
      <c r="M37" s="416"/>
      <c r="N37" s="416"/>
      <c r="O37" s="416"/>
      <c r="P37" s="416"/>
      <c r="Q37" s="416"/>
      <c r="R37" s="416"/>
      <c r="S37" s="416"/>
      <c r="T37" s="416"/>
      <c r="U37" s="416"/>
      <c r="V37" s="416"/>
      <c r="W37" s="416"/>
      <c r="X37" s="416"/>
      <c r="Y37" s="416"/>
      <c r="Z37" s="416"/>
    </row>
    <row r="38" spans="1:26" ht="69.75" customHeight="1">
      <c r="A38" s="67" t="s">
        <v>2333</v>
      </c>
      <c r="B38" s="441" t="s">
        <v>2334</v>
      </c>
      <c r="C38" s="442" t="s">
        <v>50</v>
      </c>
      <c r="D38" s="449" t="s">
        <v>2335</v>
      </c>
      <c r="E38" s="443" t="s">
        <v>2336</v>
      </c>
      <c r="F38" s="242" t="s">
        <v>2337</v>
      </c>
      <c r="G38" s="124"/>
      <c r="H38" s="445">
        <v>2</v>
      </c>
      <c r="I38" s="445">
        <v>2</v>
      </c>
      <c r="J38" s="446">
        <v>10</v>
      </c>
      <c r="K38" s="445">
        <v>5</v>
      </c>
      <c r="L38" s="416"/>
      <c r="M38" s="416"/>
      <c r="N38" s="416"/>
      <c r="O38" s="416"/>
      <c r="P38" s="416"/>
      <c r="Q38" s="416"/>
      <c r="R38" s="416"/>
      <c r="S38" s="416"/>
      <c r="T38" s="416"/>
      <c r="U38" s="416"/>
      <c r="V38" s="416"/>
      <c r="W38" s="416"/>
      <c r="X38" s="416"/>
      <c r="Y38" s="416"/>
      <c r="Z38" s="416"/>
    </row>
    <row r="39" spans="1:26" ht="69.75" customHeight="1">
      <c r="A39" s="67" t="s">
        <v>903</v>
      </c>
      <c r="B39" s="443" t="s">
        <v>2338</v>
      </c>
      <c r="C39" s="442" t="s">
        <v>50</v>
      </c>
      <c r="D39" s="449" t="s">
        <v>2339</v>
      </c>
      <c r="E39" s="443" t="s">
        <v>2340</v>
      </c>
      <c r="F39" s="443" t="s">
        <v>2341</v>
      </c>
      <c r="G39" s="124"/>
      <c r="H39" s="445">
        <v>1</v>
      </c>
      <c r="I39" s="445">
        <v>1</v>
      </c>
      <c r="J39" s="446">
        <v>10</v>
      </c>
      <c r="K39" s="445">
        <v>10</v>
      </c>
      <c r="L39" s="416"/>
      <c r="M39" s="416"/>
      <c r="N39" s="416"/>
      <c r="O39" s="416"/>
      <c r="P39" s="416"/>
      <c r="Q39" s="416"/>
      <c r="R39" s="416"/>
      <c r="S39" s="416"/>
      <c r="T39" s="416"/>
      <c r="U39" s="416"/>
      <c r="V39" s="416"/>
      <c r="W39" s="416"/>
      <c r="X39" s="416"/>
      <c r="Y39" s="416"/>
      <c r="Z39" s="416"/>
    </row>
    <row r="40" spans="1:26" ht="15.75" customHeight="1">
      <c r="A40" s="67" t="s">
        <v>335</v>
      </c>
      <c r="B40" s="62" t="s">
        <v>963</v>
      </c>
      <c r="C40" s="62" t="s">
        <v>50</v>
      </c>
      <c r="D40" s="221" t="s">
        <v>2342</v>
      </c>
      <c r="E40" s="221" t="s">
        <v>2343</v>
      </c>
      <c r="F40" s="62" t="s">
        <v>1790</v>
      </c>
      <c r="G40" s="62">
        <v>1</v>
      </c>
      <c r="H40" s="450">
        <v>1</v>
      </c>
      <c r="I40" s="451">
        <v>1</v>
      </c>
      <c r="J40" s="451">
        <v>10</v>
      </c>
      <c r="K40" s="451">
        <v>10</v>
      </c>
      <c r="L40" s="42"/>
      <c r="M40" s="42"/>
      <c r="N40" s="42"/>
      <c r="O40" s="42"/>
      <c r="P40" s="42"/>
      <c r="Q40" s="42"/>
      <c r="R40" s="42"/>
      <c r="S40" s="42"/>
      <c r="T40" s="42"/>
      <c r="U40" s="42"/>
      <c r="V40" s="42"/>
      <c r="W40" s="42"/>
      <c r="X40" s="42"/>
      <c r="Y40" s="42"/>
      <c r="Z40" s="42"/>
    </row>
    <row r="41" spans="1:26" ht="15.75" customHeight="1">
      <c r="A41" s="241" t="s">
        <v>335</v>
      </c>
      <c r="B41" s="123" t="s">
        <v>963</v>
      </c>
      <c r="C41" s="123" t="s">
        <v>50</v>
      </c>
      <c r="D41" s="175" t="s">
        <v>2344</v>
      </c>
      <c r="E41" s="175" t="s">
        <v>2345</v>
      </c>
      <c r="F41" s="56" t="s">
        <v>1790</v>
      </c>
      <c r="G41" s="452">
        <v>1</v>
      </c>
      <c r="H41" s="453">
        <v>1</v>
      </c>
      <c r="I41" s="454">
        <v>1</v>
      </c>
      <c r="J41" s="454">
        <v>10</v>
      </c>
      <c r="K41" s="455">
        <v>10</v>
      </c>
      <c r="L41" s="416"/>
      <c r="M41" s="416"/>
      <c r="N41" s="416"/>
      <c r="O41" s="416"/>
      <c r="P41" s="416"/>
      <c r="Q41" s="416"/>
      <c r="R41" s="416"/>
      <c r="S41" s="416"/>
      <c r="T41" s="416"/>
      <c r="U41" s="416"/>
      <c r="V41" s="416"/>
      <c r="W41" s="416"/>
      <c r="X41" s="416"/>
      <c r="Y41" s="416"/>
      <c r="Z41" s="416"/>
    </row>
    <row r="42" spans="1:26" ht="15.75" customHeight="1">
      <c r="A42" s="241" t="s">
        <v>335</v>
      </c>
      <c r="B42" s="123" t="s">
        <v>2346</v>
      </c>
      <c r="C42" s="123" t="s">
        <v>50</v>
      </c>
      <c r="D42" s="221" t="s">
        <v>2347</v>
      </c>
      <c r="E42" s="221" t="s">
        <v>2348</v>
      </c>
      <c r="F42" s="62" t="s">
        <v>2349</v>
      </c>
      <c r="G42" s="63">
        <v>1</v>
      </c>
      <c r="H42" s="82">
        <v>1</v>
      </c>
      <c r="I42" s="454">
        <v>1</v>
      </c>
      <c r="J42" s="454">
        <v>10</v>
      </c>
      <c r="K42" s="455">
        <v>10</v>
      </c>
      <c r="L42" s="416"/>
      <c r="M42" s="416"/>
      <c r="N42" s="416"/>
      <c r="O42" s="416"/>
      <c r="P42" s="416"/>
      <c r="Q42" s="416"/>
      <c r="R42" s="416"/>
      <c r="S42" s="416"/>
      <c r="T42" s="416"/>
      <c r="U42" s="416"/>
      <c r="V42" s="416"/>
      <c r="W42" s="416"/>
      <c r="X42" s="416"/>
      <c r="Y42" s="416"/>
      <c r="Z42" s="416"/>
    </row>
    <row r="43" spans="1:26" ht="15.75" customHeight="1">
      <c r="A43" s="241" t="s">
        <v>335</v>
      </c>
      <c r="B43" s="123" t="s">
        <v>2346</v>
      </c>
      <c r="C43" s="242" t="s">
        <v>50</v>
      </c>
      <c r="D43" s="221" t="s">
        <v>2350</v>
      </c>
      <c r="E43" s="221" t="s">
        <v>2351</v>
      </c>
      <c r="F43" s="62" t="s">
        <v>170</v>
      </c>
      <c r="G43" s="422">
        <v>1</v>
      </c>
      <c r="H43" s="94">
        <v>1</v>
      </c>
      <c r="I43" s="454">
        <v>1</v>
      </c>
      <c r="J43" s="454">
        <v>10</v>
      </c>
      <c r="K43" s="455">
        <v>10</v>
      </c>
      <c r="L43" s="416"/>
      <c r="M43" s="416"/>
      <c r="N43" s="416"/>
      <c r="O43" s="416"/>
      <c r="P43" s="416"/>
      <c r="Q43" s="416"/>
      <c r="R43" s="416"/>
      <c r="S43" s="416"/>
      <c r="T43" s="416"/>
      <c r="U43" s="416"/>
      <c r="V43" s="416"/>
      <c r="W43" s="416"/>
      <c r="X43" s="416"/>
      <c r="Y43" s="416"/>
      <c r="Z43" s="416"/>
    </row>
    <row r="44" spans="1:26" ht="15.75" customHeight="1">
      <c r="A44" s="67" t="s">
        <v>335</v>
      </c>
      <c r="B44" s="67" t="s">
        <v>1054</v>
      </c>
      <c r="C44" s="62" t="s">
        <v>50</v>
      </c>
      <c r="D44" s="67" t="s">
        <v>2352</v>
      </c>
      <c r="E44" s="62" t="s">
        <v>2353</v>
      </c>
      <c r="F44" s="69" t="s">
        <v>1732</v>
      </c>
      <c r="G44" s="62">
        <v>1</v>
      </c>
      <c r="H44" s="62">
        <v>1</v>
      </c>
      <c r="I44" s="62">
        <v>1</v>
      </c>
      <c r="J44" s="226">
        <v>20</v>
      </c>
      <c r="K44" s="80">
        <v>20</v>
      </c>
      <c r="L44" s="416"/>
      <c r="M44" s="416"/>
      <c r="N44" s="416"/>
      <c r="O44" s="416"/>
      <c r="P44" s="416"/>
      <c r="Q44" s="416"/>
      <c r="R44" s="416"/>
      <c r="S44" s="416"/>
      <c r="T44" s="416"/>
      <c r="U44" s="416"/>
      <c r="V44" s="416"/>
      <c r="W44" s="416"/>
      <c r="X44" s="416"/>
      <c r="Y44" s="416"/>
      <c r="Z44" s="416"/>
    </row>
    <row r="45" spans="1:26" ht="15.75" customHeight="1">
      <c r="A45" s="67" t="s">
        <v>2354</v>
      </c>
      <c r="B45" s="67" t="s">
        <v>2355</v>
      </c>
      <c r="C45" s="62" t="s">
        <v>50</v>
      </c>
      <c r="D45" s="67" t="s">
        <v>2356</v>
      </c>
      <c r="E45" s="62" t="s">
        <v>2357</v>
      </c>
      <c r="F45" s="69" t="s">
        <v>2358</v>
      </c>
      <c r="G45" s="62">
        <v>1</v>
      </c>
      <c r="H45" s="450">
        <v>1</v>
      </c>
      <c r="I45" s="62">
        <v>2</v>
      </c>
      <c r="J45" s="226">
        <v>10</v>
      </c>
      <c r="K45" s="80">
        <v>10</v>
      </c>
      <c r="L45" s="416"/>
      <c r="M45" s="416"/>
      <c r="N45" s="416"/>
      <c r="O45" s="416"/>
      <c r="P45" s="416"/>
      <c r="Q45" s="416"/>
      <c r="R45" s="416"/>
      <c r="S45" s="416"/>
      <c r="T45" s="416"/>
      <c r="U45" s="416"/>
      <c r="V45" s="416"/>
      <c r="W45" s="416"/>
      <c r="X45" s="416"/>
      <c r="Y45" s="416"/>
      <c r="Z45" s="416"/>
    </row>
    <row r="46" spans="1:26" ht="15.75" customHeight="1">
      <c r="A46" s="67" t="s">
        <v>2354</v>
      </c>
      <c r="B46" s="67" t="s">
        <v>2355</v>
      </c>
      <c r="C46" s="62" t="s">
        <v>50</v>
      </c>
      <c r="D46" s="67" t="s">
        <v>2359</v>
      </c>
      <c r="E46" s="62" t="s">
        <v>2360</v>
      </c>
      <c r="F46" s="69" t="s">
        <v>2361</v>
      </c>
      <c r="G46" s="62">
        <v>1</v>
      </c>
      <c r="H46" s="450">
        <v>1</v>
      </c>
      <c r="I46" s="62">
        <v>2</v>
      </c>
      <c r="J46" s="226">
        <v>10</v>
      </c>
      <c r="K46" s="80">
        <v>10</v>
      </c>
      <c r="L46" s="416"/>
      <c r="M46" s="416"/>
      <c r="N46" s="416"/>
      <c r="O46" s="416"/>
      <c r="P46" s="416"/>
      <c r="Q46" s="416"/>
      <c r="R46" s="416"/>
      <c r="S46" s="416"/>
      <c r="T46" s="416"/>
      <c r="U46" s="416"/>
      <c r="V46" s="416"/>
      <c r="W46" s="416"/>
      <c r="X46" s="416"/>
      <c r="Y46" s="416"/>
      <c r="Z46" s="416"/>
    </row>
    <row r="47" spans="1:26" ht="15.75" customHeight="1">
      <c r="A47" s="67" t="s">
        <v>335</v>
      </c>
      <c r="B47" s="67" t="s">
        <v>1125</v>
      </c>
      <c r="C47" s="62" t="s">
        <v>50</v>
      </c>
      <c r="D47" s="67" t="s">
        <v>2362</v>
      </c>
      <c r="E47" s="62" t="s">
        <v>2363</v>
      </c>
      <c r="F47" s="69" t="s">
        <v>1732</v>
      </c>
      <c r="G47" s="62">
        <v>1</v>
      </c>
      <c r="H47" s="450">
        <v>1</v>
      </c>
      <c r="I47" s="62">
        <v>1</v>
      </c>
      <c r="J47" s="226">
        <v>10</v>
      </c>
      <c r="K47" s="80">
        <v>10</v>
      </c>
      <c r="L47" s="416"/>
      <c r="M47" s="416"/>
      <c r="N47" s="416"/>
      <c r="O47" s="416"/>
      <c r="P47" s="416"/>
      <c r="Q47" s="416"/>
      <c r="R47" s="416"/>
      <c r="S47" s="416"/>
      <c r="T47" s="416"/>
      <c r="U47" s="416"/>
      <c r="V47" s="416"/>
      <c r="W47" s="416"/>
      <c r="X47" s="416"/>
      <c r="Y47" s="416"/>
      <c r="Z47" s="416"/>
    </row>
    <row r="48" spans="1:26" ht="15.75" customHeight="1">
      <c r="A48" s="67" t="s">
        <v>335</v>
      </c>
      <c r="B48" s="67" t="s">
        <v>1125</v>
      </c>
      <c r="C48" s="62" t="s">
        <v>50</v>
      </c>
      <c r="D48" s="67" t="s">
        <v>2364</v>
      </c>
      <c r="E48" s="62" t="s">
        <v>2365</v>
      </c>
      <c r="F48" s="69" t="s">
        <v>1732</v>
      </c>
      <c r="G48" s="62">
        <v>1</v>
      </c>
      <c r="H48" s="450">
        <v>1</v>
      </c>
      <c r="I48" s="62">
        <v>1</v>
      </c>
      <c r="J48" s="226">
        <v>20</v>
      </c>
      <c r="K48" s="80">
        <v>20</v>
      </c>
      <c r="L48" s="416"/>
      <c r="M48" s="416"/>
      <c r="N48" s="416"/>
      <c r="O48" s="416"/>
      <c r="P48" s="416"/>
      <c r="Q48" s="416"/>
      <c r="R48" s="416"/>
      <c r="S48" s="416"/>
      <c r="T48" s="416"/>
      <c r="U48" s="416"/>
      <c r="V48" s="416"/>
      <c r="W48" s="416"/>
      <c r="X48" s="416"/>
      <c r="Y48" s="416"/>
      <c r="Z48" s="416"/>
    </row>
    <row r="49" spans="1:26" ht="15.75" customHeight="1">
      <c r="A49" s="67" t="s">
        <v>908</v>
      </c>
      <c r="B49" s="62" t="s">
        <v>909</v>
      </c>
      <c r="C49" s="62" t="s">
        <v>266</v>
      </c>
      <c r="D49" s="221" t="s">
        <v>2366</v>
      </c>
      <c r="E49" s="413" t="s">
        <v>2303</v>
      </c>
      <c r="F49" s="221" t="s">
        <v>2367</v>
      </c>
      <c r="G49" s="62">
        <v>5</v>
      </c>
      <c r="H49" s="450">
        <v>3</v>
      </c>
      <c r="I49" s="456">
        <v>5</v>
      </c>
      <c r="J49" s="456">
        <v>20</v>
      </c>
      <c r="K49" s="457">
        <v>4</v>
      </c>
      <c r="L49" s="42"/>
      <c r="M49" s="42"/>
      <c r="N49" s="42"/>
      <c r="O49" s="42"/>
      <c r="P49" s="42"/>
      <c r="Q49" s="42"/>
      <c r="R49" s="42"/>
      <c r="S49" s="42"/>
      <c r="T49" s="42"/>
      <c r="U49" s="42"/>
      <c r="V49" s="42"/>
      <c r="W49" s="42"/>
      <c r="X49" s="42"/>
      <c r="Y49" s="42"/>
      <c r="Z49" s="42"/>
    </row>
    <row r="50" spans="1:26" ht="15.75" customHeight="1">
      <c r="A50" s="55" t="s">
        <v>911</v>
      </c>
      <c r="B50" s="123" t="s">
        <v>912</v>
      </c>
      <c r="C50" s="123" t="s">
        <v>266</v>
      </c>
      <c r="D50" s="221" t="s">
        <v>2368</v>
      </c>
      <c r="E50" s="413" t="s">
        <v>2303</v>
      </c>
      <c r="F50" s="221" t="s">
        <v>2367</v>
      </c>
      <c r="G50" s="452">
        <v>7</v>
      </c>
      <c r="H50" s="419">
        <v>4</v>
      </c>
      <c r="I50" s="458">
        <v>7</v>
      </c>
      <c r="J50" s="458">
        <v>20</v>
      </c>
      <c r="K50" s="459">
        <v>2.85</v>
      </c>
      <c r="L50" s="416"/>
      <c r="M50" s="416"/>
      <c r="N50" s="416"/>
      <c r="O50" s="416"/>
      <c r="P50" s="416"/>
      <c r="Q50" s="416"/>
      <c r="R50" s="416"/>
      <c r="S50" s="416"/>
      <c r="T50" s="416"/>
      <c r="U50" s="416"/>
      <c r="V50" s="416"/>
      <c r="W50" s="416"/>
      <c r="X50" s="416"/>
      <c r="Y50" s="416"/>
      <c r="Z50" s="416"/>
    </row>
    <row r="51" spans="1:26" ht="15.75" customHeight="1">
      <c r="A51" s="67" t="s">
        <v>343</v>
      </c>
      <c r="B51" s="56" t="s">
        <v>1181</v>
      </c>
      <c r="C51" s="56" t="s">
        <v>50</v>
      </c>
      <c r="D51" s="67" t="s">
        <v>2369</v>
      </c>
      <c r="E51" s="62" t="s">
        <v>2370</v>
      </c>
      <c r="F51" s="69" t="s">
        <v>2302</v>
      </c>
      <c r="G51" s="62">
        <v>1</v>
      </c>
      <c r="H51" s="62">
        <v>1</v>
      </c>
      <c r="I51" s="62">
        <v>1</v>
      </c>
      <c r="J51" s="254">
        <v>20</v>
      </c>
      <c r="K51" s="80">
        <v>20</v>
      </c>
      <c r="L51" s="416"/>
      <c r="M51" s="416"/>
      <c r="N51" s="416"/>
      <c r="O51" s="416"/>
      <c r="P51" s="416"/>
      <c r="Q51" s="416"/>
      <c r="R51" s="416"/>
      <c r="S51" s="416"/>
      <c r="T51" s="416"/>
      <c r="U51" s="416"/>
      <c r="V51" s="416"/>
      <c r="W51" s="416"/>
      <c r="X51" s="416"/>
      <c r="Y51" s="416"/>
      <c r="Z51" s="416"/>
    </row>
    <row r="52" spans="1:26" ht="15.75" customHeight="1">
      <c r="A52" s="241" t="s">
        <v>343</v>
      </c>
      <c r="B52" s="123" t="s">
        <v>355</v>
      </c>
      <c r="C52" s="242" t="s">
        <v>50</v>
      </c>
      <c r="D52" s="221" t="s">
        <v>2371</v>
      </c>
      <c r="E52" s="221" t="s">
        <v>2372</v>
      </c>
      <c r="F52" s="62" t="s">
        <v>1732</v>
      </c>
      <c r="G52" s="66">
        <v>3</v>
      </c>
      <c r="H52" s="94">
        <v>1</v>
      </c>
      <c r="I52" s="458">
        <v>5</v>
      </c>
      <c r="J52" s="460">
        <v>6.66</v>
      </c>
      <c r="K52" s="461">
        <v>6.66</v>
      </c>
      <c r="L52" s="416"/>
      <c r="M52" s="416"/>
      <c r="N52" s="416"/>
      <c r="O52" s="416"/>
      <c r="P52" s="416"/>
      <c r="Q52" s="416"/>
      <c r="R52" s="416"/>
      <c r="S52" s="416"/>
      <c r="T52" s="416"/>
      <c r="U52" s="416"/>
      <c r="V52" s="416"/>
      <c r="W52" s="416"/>
      <c r="X52" s="416"/>
      <c r="Y52" s="416"/>
      <c r="Z52" s="416"/>
    </row>
    <row r="53" spans="1:26" ht="15.75" customHeight="1">
      <c r="A53" s="241" t="s">
        <v>343</v>
      </c>
      <c r="B53" s="123" t="s">
        <v>2373</v>
      </c>
      <c r="C53" s="242" t="s">
        <v>50</v>
      </c>
      <c r="D53" s="221" t="s">
        <v>2374</v>
      </c>
      <c r="E53" s="221" t="s">
        <v>2375</v>
      </c>
      <c r="F53" s="62" t="s">
        <v>1732</v>
      </c>
      <c r="G53" s="63">
        <v>1</v>
      </c>
      <c r="H53" s="82">
        <v>1</v>
      </c>
      <c r="I53" s="420">
        <v>1</v>
      </c>
      <c r="J53" s="462">
        <v>20</v>
      </c>
      <c r="K53" s="440">
        <v>20</v>
      </c>
      <c r="L53" s="416"/>
      <c r="M53" s="416"/>
      <c r="N53" s="416"/>
      <c r="O53" s="416"/>
      <c r="P53" s="416"/>
      <c r="Q53" s="416"/>
      <c r="R53" s="416"/>
      <c r="S53" s="416"/>
      <c r="T53" s="416"/>
      <c r="U53" s="416"/>
      <c r="V53" s="416"/>
      <c r="W53" s="416"/>
      <c r="X53" s="416"/>
      <c r="Y53" s="416"/>
      <c r="Z53" s="416"/>
    </row>
    <row r="54" spans="1:26" ht="15.75" customHeight="1">
      <c r="A54" s="241" t="s">
        <v>343</v>
      </c>
      <c r="B54" s="123" t="s">
        <v>1193</v>
      </c>
      <c r="C54" s="242" t="s">
        <v>50</v>
      </c>
      <c r="D54" s="242" t="s">
        <v>2376</v>
      </c>
      <c r="E54" s="242" t="s">
        <v>2377</v>
      </c>
      <c r="F54" s="123" t="s">
        <v>1732</v>
      </c>
      <c r="G54" s="124">
        <v>2</v>
      </c>
      <c r="H54" s="438">
        <v>2</v>
      </c>
      <c r="I54" s="462">
        <v>1</v>
      </c>
      <c r="J54" s="462">
        <v>20</v>
      </c>
      <c r="K54" s="440">
        <v>10</v>
      </c>
      <c r="L54" s="416"/>
      <c r="M54" s="416"/>
      <c r="N54" s="416"/>
      <c r="O54" s="416"/>
      <c r="P54" s="416"/>
      <c r="Q54" s="416"/>
      <c r="R54" s="416"/>
      <c r="S54" s="416"/>
      <c r="T54" s="416"/>
      <c r="U54" s="416"/>
      <c r="V54" s="416"/>
      <c r="W54" s="416"/>
      <c r="X54" s="416"/>
      <c r="Y54" s="416"/>
      <c r="Z54" s="416"/>
    </row>
    <row r="55" spans="1:26" ht="15.75" customHeight="1">
      <c r="A55" s="67" t="s">
        <v>413</v>
      </c>
      <c r="B55" s="62" t="s">
        <v>2378</v>
      </c>
      <c r="C55" s="62" t="s">
        <v>114</v>
      </c>
      <c r="D55" s="221" t="s">
        <v>2379</v>
      </c>
      <c r="E55" s="221" t="s">
        <v>2379</v>
      </c>
      <c r="F55" s="413" t="s">
        <v>2380</v>
      </c>
      <c r="G55" s="221">
        <v>1</v>
      </c>
      <c r="H55" s="414">
        <v>1</v>
      </c>
      <c r="I55" s="415">
        <v>1</v>
      </c>
      <c r="J55" s="415">
        <v>20</v>
      </c>
      <c r="K55" s="392">
        <v>20</v>
      </c>
      <c r="L55" s="42"/>
      <c r="M55" s="42"/>
      <c r="N55" s="42"/>
      <c r="O55" s="42"/>
      <c r="P55" s="42"/>
      <c r="Q55" s="42"/>
      <c r="R55" s="42"/>
      <c r="S55" s="42"/>
      <c r="T55" s="42"/>
      <c r="U55" s="42"/>
      <c r="V55" s="42"/>
      <c r="W55" s="42"/>
      <c r="X55" s="42"/>
      <c r="Y55" s="42"/>
      <c r="Z55" s="42"/>
    </row>
    <row r="56" spans="1:26" ht="15.75" customHeight="1">
      <c r="A56" s="241" t="s">
        <v>413</v>
      </c>
      <c r="B56" s="123" t="s">
        <v>2381</v>
      </c>
      <c r="C56" s="123" t="s">
        <v>114</v>
      </c>
      <c r="D56" s="175" t="s">
        <v>2382</v>
      </c>
      <c r="E56" s="175" t="s">
        <v>2383</v>
      </c>
      <c r="F56" s="175" t="s">
        <v>2383</v>
      </c>
      <c r="G56" s="418">
        <v>1</v>
      </c>
      <c r="H56" s="419">
        <v>1</v>
      </c>
      <c r="I56" s="420">
        <v>3</v>
      </c>
      <c r="J56" s="420">
        <v>20</v>
      </c>
      <c r="K56" s="421">
        <v>20</v>
      </c>
      <c r="L56" s="416"/>
      <c r="M56" s="416"/>
      <c r="N56" s="416"/>
      <c r="O56" s="416"/>
      <c r="P56" s="416"/>
      <c r="Q56" s="416"/>
      <c r="R56" s="416"/>
      <c r="S56" s="416"/>
      <c r="T56" s="416"/>
      <c r="U56" s="416"/>
      <c r="V56" s="416"/>
      <c r="W56" s="416"/>
      <c r="X56" s="416"/>
      <c r="Y56" s="416"/>
      <c r="Z56" s="416"/>
    </row>
    <row r="57" spans="1:26" ht="15.75" customHeight="1">
      <c r="A57" s="241" t="s">
        <v>413</v>
      </c>
      <c r="B57" s="123" t="s">
        <v>2384</v>
      </c>
      <c r="C57" s="123" t="s">
        <v>114</v>
      </c>
      <c r="D57" s="221" t="s">
        <v>2385</v>
      </c>
      <c r="E57" s="221" t="s">
        <v>2386</v>
      </c>
      <c r="F57" s="221" t="s">
        <v>2387</v>
      </c>
      <c r="G57" s="422">
        <v>1</v>
      </c>
      <c r="H57" s="370">
        <v>1</v>
      </c>
      <c r="I57" s="420">
        <v>2</v>
      </c>
      <c r="J57" s="420">
        <v>20</v>
      </c>
      <c r="K57" s="421">
        <v>20</v>
      </c>
      <c r="L57" s="416"/>
      <c r="M57" s="416"/>
      <c r="N57" s="416"/>
      <c r="O57" s="416"/>
      <c r="P57" s="416"/>
      <c r="Q57" s="416"/>
      <c r="R57" s="416"/>
      <c r="S57" s="416"/>
      <c r="T57" s="416"/>
      <c r="U57" s="416"/>
      <c r="V57" s="416"/>
      <c r="W57" s="416"/>
      <c r="X57" s="416"/>
      <c r="Y57" s="416"/>
      <c r="Z57" s="416"/>
    </row>
    <row r="58" spans="1:26" ht="15.75" customHeight="1">
      <c r="A58" s="67" t="s">
        <v>2388</v>
      </c>
      <c r="B58" s="62" t="s">
        <v>2389</v>
      </c>
      <c r="C58" s="62" t="s">
        <v>1689</v>
      </c>
      <c r="D58" s="221" t="s">
        <v>2390</v>
      </c>
      <c r="E58" s="221" t="s">
        <v>2391</v>
      </c>
      <c r="F58" s="221"/>
      <c r="G58" s="221">
        <v>1</v>
      </c>
      <c r="H58" s="414">
        <v>1</v>
      </c>
      <c r="I58" s="415">
        <v>1</v>
      </c>
      <c r="J58" s="415">
        <v>20</v>
      </c>
      <c r="K58" s="392">
        <v>20</v>
      </c>
      <c r="L58" s="416"/>
      <c r="M58" s="416"/>
      <c r="N58" s="416"/>
      <c r="O58" s="416"/>
      <c r="P58" s="416"/>
      <c r="Q58" s="416"/>
      <c r="R58" s="416"/>
      <c r="S58" s="416"/>
      <c r="T58" s="416"/>
      <c r="U58" s="416"/>
      <c r="V58" s="416"/>
      <c r="W58" s="416"/>
      <c r="X58" s="416"/>
      <c r="Y58" s="416"/>
      <c r="Z58" s="416"/>
    </row>
    <row r="59" spans="1:26" ht="15.75" customHeight="1">
      <c r="A59" s="241" t="s">
        <v>2388</v>
      </c>
      <c r="B59" s="123" t="s">
        <v>2392</v>
      </c>
      <c r="C59" s="242" t="s">
        <v>114</v>
      </c>
      <c r="D59" s="175" t="s">
        <v>2393</v>
      </c>
      <c r="E59" s="175" t="s">
        <v>2394</v>
      </c>
      <c r="F59" s="175"/>
      <c r="G59" s="418">
        <v>1</v>
      </c>
      <c r="H59" s="419">
        <v>1</v>
      </c>
      <c r="I59" s="420">
        <v>1</v>
      </c>
      <c r="J59" s="420">
        <v>20</v>
      </c>
      <c r="K59" s="421">
        <v>20</v>
      </c>
      <c r="L59" s="416"/>
      <c r="M59" s="416"/>
      <c r="N59" s="416"/>
      <c r="O59" s="416"/>
      <c r="P59" s="416"/>
      <c r="Q59" s="416"/>
      <c r="R59" s="416"/>
      <c r="S59" s="416"/>
      <c r="T59" s="416"/>
      <c r="U59" s="416"/>
      <c r="V59" s="416"/>
      <c r="W59" s="416"/>
      <c r="X59" s="416"/>
      <c r="Y59" s="416"/>
      <c r="Z59" s="416"/>
    </row>
    <row r="60" spans="1:26" ht="15.75" customHeight="1">
      <c r="A60" s="241" t="s">
        <v>1196</v>
      </c>
      <c r="B60" s="123" t="s">
        <v>2395</v>
      </c>
      <c r="C60" s="242" t="s">
        <v>114</v>
      </c>
      <c r="D60" s="221" t="s">
        <v>2396</v>
      </c>
      <c r="E60" s="463" t="s">
        <v>2397</v>
      </c>
      <c r="F60" s="221" t="s">
        <v>2398</v>
      </c>
      <c r="G60" s="422">
        <v>1</v>
      </c>
      <c r="H60" s="370">
        <v>1</v>
      </c>
      <c r="I60" s="420">
        <v>1</v>
      </c>
      <c r="J60" s="420">
        <v>20</v>
      </c>
      <c r="K60" s="421">
        <v>20</v>
      </c>
      <c r="L60" s="3"/>
      <c r="M60" s="3"/>
      <c r="N60" s="3"/>
      <c r="O60" s="3"/>
      <c r="P60" s="3"/>
      <c r="Q60" s="3"/>
      <c r="R60" s="3"/>
      <c r="S60" s="3"/>
      <c r="T60" s="3"/>
      <c r="U60" s="3"/>
      <c r="V60" s="3"/>
      <c r="W60" s="3"/>
      <c r="X60" s="3"/>
      <c r="Y60" s="3"/>
      <c r="Z60" s="3"/>
    </row>
    <row r="61" spans="1:26" ht="15.75" customHeight="1">
      <c r="A61" s="241" t="s">
        <v>1196</v>
      </c>
      <c r="B61" s="123" t="s">
        <v>2399</v>
      </c>
      <c r="C61" s="242" t="s">
        <v>114</v>
      </c>
      <c r="D61" s="221" t="s">
        <v>2400</v>
      </c>
      <c r="E61" s="463" t="s">
        <v>2401</v>
      </c>
      <c r="F61" s="221" t="s">
        <v>2402</v>
      </c>
      <c r="G61" s="422">
        <v>1</v>
      </c>
      <c r="H61" s="370">
        <v>1</v>
      </c>
      <c r="I61" s="420">
        <v>1</v>
      </c>
      <c r="J61" s="420">
        <v>20</v>
      </c>
      <c r="K61" s="421">
        <v>20</v>
      </c>
      <c r="L61" s="3"/>
      <c r="M61" s="3"/>
      <c r="N61" s="3"/>
      <c r="O61" s="3"/>
      <c r="P61" s="3"/>
      <c r="Q61" s="3"/>
      <c r="R61" s="3"/>
      <c r="S61" s="3"/>
      <c r="T61" s="3"/>
      <c r="U61" s="3"/>
      <c r="V61" s="3"/>
      <c r="W61" s="3"/>
      <c r="X61" s="3"/>
      <c r="Y61" s="3"/>
      <c r="Z61" s="3"/>
    </row>
    <row r="62" spans="1:26" ht="15.75" customHeight="1">
      <c r="A62" s="67" t="s">
        <v>1201</v>
      </c>
      <c r="B62" s="62" t="s">
        <v>1202</v>
      </c>
      <c r="C62" s="62" t="s">
        <v>114</v>
      </c>
      <c r="D62" s="221" t="s">
        <v>2403</v>
      </c>
      <c r="E62" s="221" t="s">
        <v>2404</v>
      </c>
      <c r="F62" s="221" t="s">
        <v>2405</v>
      </c>
      <c r="G62" s="221">
        <v>1</v>
      </c>
      <c r="H62" s="414">
        <v>1</v>
      </c>
      <c r="I62" s="415">
        <v>1</v>
      </c>
      <c r="J62" s="415">
        <v>20</v>
      </c>
      <c r="K62" s="392">
        <v>20</v>
      </c>
      <c r="L62" s="3"/>
      <c r="M62" s="3"/>
      <c r="N62" s="3"/>
      <c r="O62" s="3"/>
      <c r="P62" s="3"/>
      <c r="Q62" s="3"/>
      <c r="R62" s="3"/>
      <c r="S62" s="3"/>
      <c r="T62" s="3"/>
      <c r="U62" s="3"/>
      <c r="V62" s="3"/>
      <c r="W62" s="3"/>
      <c r="X62" s="3"/>
      <c r="Y62" s="3"/>
      <c r="Z62" s="3"/>
    </row>
    <row r="63" spans="1:26" ht="15.75" customHeight="1">
      <c r="A63" s="67" t="s">
        <v>1201</v>
      </c>
      <c r="B63" s="123" t="s">
        <v>2406</v>
      </c>
      <c r="C63" s="242" t="s">
        <v>114</v>
      </c>
      <c r="D63" s="175" t="s">
        <v>2407</v>
      </c>
      <c r="E63" s="175" t="s">
        <v>2408</v>
      </c>
      <c r="F63" s="175" t="s">
        <v>2409</v>
      </c>
      <c r="G63" s="418">
        <v>1</v>
      </c>
      <c r="H63" s="419">
        <v>1</v>
      </c>
      <c r="I63" s="420">
        <v>1</v>
      </c>
      <c r="J63" s="420">
        <v>10</v>
      </c>
      <c r="K63" s="421">
        <v>10</v>
      </c>
      <c r="L63" s="3"/>
      <c r="M63" s="3"/>
      <c r="N63" s="3"/>
      <c r="O63" s="3"/>
      <c r="P63" s="3"/>
      <c r="Q63" s="3"/>
      <c r="R63" s="3"/>
      <c r="S63" s="3"/>
      <c r="T63" s="3"/>
      <c r="U63" s="3"/>
      <c r="V63" s="3"/>
      <c r="W63" s="3"/>
      <c r="X63" s="3"/>
      <c r="Y63" s="3"/>
      <c r="Z63" s="3"/>
    </row>
    <row r="64" spans="1:26" ht="15.75" customHeight="1">
      <c r="A64" s="241" t="s">
        <v>2410</v>
      </c>
      <c r="B64" s="123" t="s">
        <v>2411</v>
      </c>
      <c r="C64" s="242" t="s">
        <v>114</v>
      </c>
      <c r="D64" s="221" t="s">
        <v>2412</v>
      </c>
      <c r="E64" s="463" t="s">
        <v>2413</v>
      </c>
      <c r="F64" s="221" t="s">
        <v>2414</v>
      </c>
      <c r="G64" s="422">
        <v>1</v>
      </c>
      <c r="H64" s="370">
        <v>1</v>
      </c>
      <c r="I64" s="420">
        <v>2</v>
      </c>
      <c r="J64" s="420">
        <v>10</v>
      </c>
      <c r="K64" s="421">
        <v>10</v>
      </c>
      <c r="L64" s="3"/>
      <c r="M64" s="3"/>
      <c r="N64" s="3"/>
      <c r="O64" s="3"/>
      <c r="P64" s="3"/>
      <c r="Q64" s="3"/>
      <c r="R64" s="3"/>
      <c r="S64" s="3"/>
      <c r="T64" s="3"/>
      <c r="U64" s="3"/>
      <c r="V64" s="3"/>
      <c r="W64" s="3"/>
      <c r="X64" s="3"/>
      <c r="Y64" s="3"/>
      <c r="Z64" s="3"/>
    </row>
    <row r="65" spans="1:26" ht="15.75" customHeight="1">
      <c r="A65" s="241" t="s">
        <v>1206</v>
      </c>
      <c r="B65" s="123" t="s">
        <v>820</v>
      </c>
      <c r="C65" s="242" t="s">
        <v>114</v>
      </c>
      <c r="D65" s="221" t="s">
        <v>2278</v>
      </c>
      <c r="E65" s="463" t="s">
        <v>2279</v>
      </c>
      <c r="F65" s="221" t="s">
        <v>2280</v>
      </c>
      <c r="G65" s="422">
        <v>2</v>
      </c>
      <c r="H65" s="370">
        <v>2</v>
      </c>
      <c r="I65" s="420">
        <v>2</v>
      </c>
      <c r="J65" s="420">
        <v>20</v>
      </c>
      <c r="K65" s="421">
        <v>10</v>
      </c>
      <c r="L65" s="3"/>
      <c r="M65" s="3"/>
      <c r="N65" s="3"/>
      <c r="O65" s="3"/>
      <c r="P65" s="3"/>
      <c r="Q65" s="3"/>
      <c r="R65" s="3"/>
      <c r="S65" s="3"/>
      <c r="T65" s="3"/>
      <c r="U65" s="3"/>
      <c r="V65" s="3"/>
      <c r="W65" s="3"/>
      <c r="X65" s="3"/>
      <c r="Y65" s="3"/>
      <c r="Z65" s="3"/>
    </row>
    <row r="66" spans="1:26" ht="15.75" customHeight="1">
      <c r="A66" s="241" t="s">
        <v>1207</v>
      </c>
      <c r="B66" s="123" t="s">
        <v>1208</v>
      </c>
      <c r="C66" s="242" t="s">
        <v>114</v>
      </c>
      <c r="D66" s="221" t="s">
        <v>2415</v>
      </c>
      <c r="E66" s="463" t="s">
        <v>2416</v>
      </c>
      <c r="F66" s="221" t="s">
        <v>2417</v>
      </c>
      <c r="G66" s="422">
        <v>1</v>
      </c>
      <c r="H66" s="370">
        <v>1</v>
      </c>
      <c r="I66" s="420">
        <v>2</v>
      </c>
      <c r="J66" s="420">
        <v>20</v>
      </c>
      <c r="K66" s="421">
        <v>20</v>
      </c>
      <c r="L66" s="3"/>
      <c r="M66" s="3"/>
      <c r="N66" s="3"/>
      <c r="O66" s="3"/>
      <c r="P66" s="3"/>
      <c r="Q66" s="3"/>
      <c r="R66" s="3"/>
      <c r="S66" s="3"/>
      <c r="T66" s="3"/>
      <c r="U66" s="3"/>
      <c r="V66" s="3"/>
      <c r="W66" s="3"/>
      <c r="X66" s="3"/>
      <c r="Y66" s="3"/>
      <c r="Z66" s="3"/>
    </row>
    <row r="67" spans="1:26" ht="15.75" customHeight="1">
      <c r="A67" s="55" t="s">
        <v>1212</v>
      </c>
      <c r="B67" s="62" t="s">
        <v>1217</v>
      </c>
      <c r="C67" s="221" t="s">
        <v>114</v>
      </c>
      <c r="D67" s="221" t="s">
        <v>2418</v>
      </c>
      <c r="E67" s="413" t="s">
        <v>2419</v>
      </c>
      <c r="F67" s="221" t="s">
        <v>2420</v>
      </c>
      <c r="G67" s="221">
        <v>1</v>
      </c>
      <c r="H67" s="464">
        <v>1</v>
      </c>
      <c r="I67" s="465">
        <v>1</v>
      </c>
      <c r="J67" s="465">
        <v>20</v>
      </c>
      <c r="K67" s="445">
        <v>20</v>
      </c>
      <c r="L67" s="3"/>
      <c r="M67" s="3"/>
      <c r="N67" s="3"/>
      <c r="O67" s="3"/>
      <c r="P67" s="3"/>
      <c r="Q67" s="3"/>
      <c r="R67" s="3"/>
      <c r="S67" s="3"/>
      <c r="T67" s="3"/>
      <c r="U67" s="3"/>
      <c r="V67" s="3"/>
      <c r="W67" s="3"/>
      <c r="X67" s="3"/>
      <c r="Y67" s="3"/>
      <c r="Z67" s="3"/>
    </row>
    <row r="68" spans="1:26" ht="15.75" customHeight="1">
      <c r="A68" s="55" t="s">
        <v>1212</v>
      </c>
      <c r="B68" s="62" t="s">
        <v>1217</v>
      </c>
      <c r="C68" s="221" t="s">
        <v>114</v>
      </c>
      <c r="D68" s="175" t="s">
        <v>2421</v>
      </c>
      <c r="E68" s="417" t="s">
        <v>2422</v>
      </c>
      <c r="F68" s="175" t="s">
        <v>2409</v>
      </c>
      <c r="G68" s="466">
        <v>1</v>
      </c>
      <c r="H68" s="422">
        <v>1</v>
      </c>
      <c r="I68" s="467">
        <v>1</v>
      </c>
      <c r="J68" s="467">
        <v>10</v>
      </c>
      <c r="K68" s="459">
        <v>10</v>
      </c>
      <c r="L68" s="3"/>
      <c r="M68" s="3"/>
      <c r="N68" s="3"/>
      <c r="O68" s="3"/>
      <c r="P68" s="3"/>
      <c r="Q68" s="3"/>
      <c r="R68" s="3"/>
      <c r="S68" s="3"/>
      <c r="T68" s="3"/>
      <c r="U68" s="3"/>
      <c r="V68" s="3"/>
      <c r="W68" s="3"/>
      <c r="X68" s="3"/>
      <c r="Y68" s="3"/>
      <c r="Z68" s="3"/>
    </row>
    <row r="69" spans="1:26" ht="15.75" customHeight="1">
      <c r="A69" s="55" t="s">
        <v>1212</v>
      </c>
      <c r="B69" s="62" t="s">
        <v>1217</v>
      </c>
      <c r="C69" s="221" t="s">
        <v>114</v>
      </c>
      <c r="D69" s="221" t="s">
        <v>2423</v>
      </c>
      <c r="E69" s="413" t="s">
        <v>2424</v>
      </c>
      <c r="F69" s="175" t="s">
        <v>2409</v>
      </c>
      <c r="G69" s="422">
        <v>1</v>
      </c>
      <c r="H69" s="422">
        <v>1</v>
      </c>
      <c r="I69" s="467">
        <v>1</v>
      </c>
      <c r="J69" s="467">
        <v>10</v>
      </c>
      <c r="K69" s="459">
        <v>10</v>
      </c>
      <c r="L69" s="3"/>
      <c r="M69" s="3"/>
      <c r="N69" s="3"/>
      <c r="O69" s="3"/>
      <c r="P69" s="3"/>
      <c r="Q69" s="3"/>
      <c r="R69" s="3"/>
      <c r="S69" s="3"/>
      <c r="T69" s="3"/>
      <c r="U69" s="3"/>
      <c r="V69" s="3"/>
      <c r="W69" s="3"/>
      <c r="X69" s="3"/>
      <c r="Y69" s="3"/>
      <c r="Z69" s="3"/>
    </row>
    <row r="70" spans="1:26" ht="15.75" customHeight="1">
      <c r="A70" s="55" t="s">
        <v>1212</v>
      </c>
      <c r="B70" s="62" t="s">
        <v>1217</v>
      </c>
      <c r="C70" s="221" t="s">
        <v>114</v>
      </c>
      <c r="D70" s="221" t="s">
        <v>2425</v>
      </c>
      <c r="E70" s="413" t="s">
        <v>2426</v>
      </c>
      <c r="F70" s="175" t="s">
        <v>2402</v>
      </c>
      <c r="G70" s="422">
        <v>1</v>
      </c>
      <c r="H70" s="422">
        <v>1</v>
      </c>
      <c r="I70" s="467">
        <v>1</v>
      </c>
      <c r="J70" s="467">
        <v>20</v>
      </c>
      <c r="K70" s="459">
        <v>20</v>
      </c>
      <c r="L70" s="3"/>
      <c r="M70" s="3"/>
      <c r="N70" s="3"/>
      <c r="O70" s="3"/>
      <c r="P70" s="3"/>
      <c r="Q70" s="3"/>
      <c r="R70" s="3"/>
      <c r="S70" s="3"/>
      <c r="T70" s="3"/>
      <c r="U70" s="3"/>
      <c r="V70" s="3"/>
      <c r="W70" s="3"/>
      <c r="X70" s="3"/>
      <c r="Y70" s="3"/>
      <c r="Z70" s="3"/>
    </row>
    <row r="71" spans="1:26" ht="15.75" customHeight="1">
      <c r="A71" s="55" t="s">
        <v>1212</v>
      </c>
      <c r="B71" s="62" t="s">
        <v>1217</v>
      </c>
      <c r="C71" s="221" t="s">
        <v>114</v>
      </c>
      <c r="D71" s="221" t="s">
        <v>2427</v>
      </c>
      <c r="E71" s="413" t="s">
        <v>2428</v>
      </c>
      <c r="F71" s="175" t="s">
        <v>2429</v>
      </c>
      <c r="G71" s="422">
        <v>1</v>
      </c>
      <c r="H71" s="422">
        <v>1</v>
      </c>
      <c r="I71" s="467">
        <v>1</v>
      </c>
      <c r="J71" s="467">
        <v>20</v>
      </c>
      <c r="K71" s="459">
        <v>20</v>
      </c>
      <c r="L71" s="3"/>
      <c r="M71" s="3"/>
      <c r="N71" s="3"/>
      <c r="O71" s="3"/>
      <c r="P71" s="3"/>
      <c r="Q71" s="3"/>
      <c r="R71" s="3"/>
      <c r="S71" s="3"/>
      <c r="T71" s="3"/>
      <c r="U71" s="3"/>
      <c r="V71" s="3"/>
      <c r="W71" s="3"/>
      <c r="X71" s="3"/>
      <c r="Y71" s="3"/>
      <c r="Z71" s="3"/>
    </row>
    <row r="72" spans="1:26" ht="15.75" customHeight="1">
      <c r="A72" s="55" t="s">
        <v>1212</v>
      </c>
      <c r="B72" s="62" t="s">
        <v>1217</v>
      </c>
      <c r="C72" s="221" t="s">
        <v>114</v>
      </c>
      <c r="D72" s="221" t="s">
        <v>2430</v>
      </c>
      <c r="E72" s="413" t="s">
        <v>2431</v>
      </c>
      <c r="F72" s="175" t="s">
        <v>2409</v>
      </c>
      <c r="G72" s="422">
        <v>1</v>
      </c>
      <c r="H72" s="422">
        <v>1</v>
      </c>
      <c r="I72" s="467">
        <v>1</v>
      </c>
      <c r="J72" s="467">
        <v>10</v>
      </c>
      <c r="K72" s="459">
        <v>10</v>
      </c>
      <c r="L72" s="3"/>
      <c r="M72" s="3"/>
      <c r="N72" s="3"/>
      <c r="O72" s="3"/>
      <c r="P72" s="3"/>
      <c r="Q72" s="3"/>
      <c r="R72" s="3"/>
      <c r="S72" s="3"/>
      <c r="T72" s="3"/>
      <c r="U72" s="3"/>
      <c r="V72" s="3"/>
      <c r="W72" s="3"/>
      <c r="X72" s="3"/>
      <c r="Y72" s="3"/>
      <c r="Z72" s="3"/>
    </row>
    <row r="73" spans="1:26" ht="15.75" customHeight="1">
      <c r="A73" s="55" t="s">
        <v>1212</v>
      </c>
      <c r="B73" s="221" t="s">
        <v>2432</v>
      </c>
      <c r="C73" s="221" t="s">
        <v>114</v>
      </c>
      <c r="D73" s="242" t="s">
        <v>2433</v>
      </c>
      <c r="E73" s="413" t="s">
        <v>2434</v>
      </c>
      <c r="F73" s="221" t="s">
        <v>2435</v>
      </c>
      <c r="G73" s="437">
        <v>1</v>
      </c>
      <c r="H73" s="422">
        <v>1</v>
      </c>
      <c r="I73" s="467">
        <v>1</v>
      </c>
      <c r="J73" s="467">
        <v>20</v>
      </c>
      <c r="K73" s="459">
        <v>20</v>
      </c>
      <c r="L73" s="3"/>
      <c r="M73" s="3"/>
      <c r="N73" s="3"/>
      <c r="O73" s="3"/>
      <c r="P73" s="3"/>
      <c r="Q73" s="3"/>
      <c r="R73" s="3"/>
      <c r="S73" s="3"/>
      <c r="T73" s="3"/>
      <c r="U73" s="3"/>
      <c r="V73" s="3"/>
      <c r="W73" s="3"/>
      <c r="X73" s="3"/>
      <c r="Y73" s="3"/>
      <c r="Z73" s="3"/>
    </row>
    <row r="74" spans="1:26" ht="15.75" customHeight="1">
      <c r="A74" s="55" t="s">
        <v>1212</v>
      </c>
      <c r="B74" s="221" t="s">
        <v>2436</v>
      </c>
      <c r="C74" s="221" t="s">
        <v>114</v>
      </c>
      <c r="D74" s="242" t="s">
        <v>2437</v>
      </c>
      <c r="E74" s="413" t="s">
        <v>2438</v>
      </c>
      <c r="F74" s="175" t="s">
        <v>2409</v>
      </c>
      <c r="G74" s="437">
        <v>1</v>
      </c>
      <c r="H74" s="422">
        <v>1</v>
      </c>
      <c r="I74" s="467">
        <v>1</v>
      </c>
      <c r="J74" s="467">
        <v>10</v>
      </c>
      <c r="K74" s="459">
        <v>10</v>
      </c>
      <c r="L74" s="3"/>
      <c r="M74" s="3"/>
      <c r="N74" s="3"/>
      <c r="O74" s="3"/>
      <c r="P74" s="3"/>
      <c r="Q74" s="3"/>
      <c r="R74" s="3"/>
      <c r="S74" s="3"/>
      <c r="T74" s="3"/>
      <c r="U74" s="3"/>
      <c r="V74" s="3"/>
      <c r="W74" s="3"/>
      <c r="X74" s="3"/>
      <c r="Y74" s="3"/>
      <c r="Z74" s="3"/>
    </row>
    <row r="75" spans="1:26" ht="15.75" customHeight="1">
      <c r="A75" s="67" t="s">
        <v>2439</v>
      </c>
      <c r="B75" s="62" t="s">
        <v>2440</v>
      </c>
      <c r="C75" s="221" t="s">
        <v>114</v>
      </c>
      <c r="D75" s="242" t="s">
        <v>2441</v>
      </c>
      <c r="E75" s="413" t="s">
        <v>2442</v>
      </c>
      <c r="F75" s="175" t="s">
        <v>2443</v>
      </c>
      <c r="G75" s="437">
        <v>2</v>
      </c>
      <c r="H75" s="422">
        <v>1</v>
      </c>
      <c r="I75" s="468">
        <v>2</v>
      </c>
      <c r="J75" s="468">
        <v>20</v>
      </c>
      <c r="K75" s="447">
        <v>10</v>
      </c>
      <c r="L75" s="3"/>
      <c r="M75" s="3"/>
      <c r="N75" s="3"/>
      <c r="O75" s="3"/>
      <c r="P75" s="3"/>
      <c r="Q75" s="3"/>
      <c r="R75" s="3"/>
      <c r="S75" s="3"/>
      <c r="T75" s="3"/>
      <c r="U75" s="3"/>
      <c r="V75" s="3"/>
      <c r="W75" s="3"/>
      <c r="X75" s="3"/>
      <c r="Y75" s="3"/>
      <c r="Z75" s="3"/>
    </row>
    <row r="76" spans="1:26" ht="15.75" customHeight="1">
      <c r="A76" s="241" t="s">
        <v>1980</v>
      </c>
      <c r="B76" s="123" t="s">
        <v>2444</v>
      </c>
      <c r="C76" s="242" t="s">
        <v>114</v>
      </c>
      <c r="D76" s="175" t="s">
        <v>2445</v>
      </c>
      <c r="E76" s="175" t="s">
        <v>2446</v>
      </c>
      <c r="F76" s="175" t="s">
        <v>2447</v>
      </c>
      <c r="G76" s="418"/>
      <c r="H76" s="419">
        <v>1</v>
      </c>
      <c r="I76" s="420">
        <v>1</v>
      </c>
      <c r="J76" s="420">
        <v>20</v>
      </c>
      <c r="K76" s="421">
        <v>20</v>
      </c>
      <c r="L76" s="3"/>
      <c r="M76" s="3"/>
      <c r="N76" s="3"/>
      <c r="O76" s="3"/>
      <c r="P76" s="3"/>
      <c r="Q76" s="3"/>
      <c r="R76" s="3"/>
      <c r="S76" s="3"/>
      <c r="T76" s="3"/>
      <c r="U76" s="3"/>
      <c r="V76" s="3"/>
      <c r="W76" s="3"/>
      <c r="X76" s="3"/>
      <c r="Y76" s="3"/>
      <c r="Z76" s="3"/>
    </row>
    <row r="77" spans="1:26" ht="15.75" customHeight="1">
      <c r="A77" s="241" t="s">
        <v>456</v>
      </c>
      <c r="B77" s="123" t="s">
        <v>2448</v>
      </c>
      <c r="C77" s="242" t="s">
        <v>114</v>
      </c>
      <c r="D77" s="175" t="s">
        <v>2449</v>
      </c>
      <c r="E77" s="469" t="s">
        <v>2450</v>
      </c>
      <c r="F77" s="175" t="s">
        <v>2451</v>
      </c>
      <c r="G77" s="418">
        <v>1</v>
      </c>
      <c r="H77" s="419">
        <v>1</v>
      </c>
      <c r="I77" s="420">
        <v>1</v>
      </c>
      <c r="J77" s="420">
        <v>10</v>
      </c>
      <c r="K77" s="421">
        <v>10</v>
      </c>
      <c r="L77" s="3"/>
      <c r="M77" s="3"/>
      <c r="N77" s="3"/>
      <c r="O77" s="3"/>
      <c r="P77" s="3"/>
      <c r="Q77" s="3"/>
      <c r="R77" s="3"/>
      <c r="S77" s="3"/>
      <c r="T77" s="3"/>
      <c r="U77" s="3"/>
      <c r="V77" s="3"/>
      <c r="W77" s="3"/>
      <c r="X77" s="3"/>
      <c r="Y77" s="3"/>
      <c r="Z77" s="3"/>
    </row>
    <row r="78" spans="1:26" ht="15.75" customHeight="1">
      <c r="A78" s="67" t="s">
        <v>466</v>
      </c>
      <c r="B78" s="62" t="s">
        <v>2452</v>
      </c>
      <c r="C78" s="62" t="s">
        <v>114</v>
      </c>
      <c r="D78" s="221" t="s">
        <v>2453</v>
      </c>
      <c r="E78" s="413" t="s">
        <v>2454</v>
      </c>
      <c r="F78" s="221" t="s">
        <v>2455</v>
      </c>
      <c r="G78" s="422">
        <v>1</v>
      </c>
      <c r="H78" s="370">
        <v>1</v>
      </c>
      <c r="I78" s="420">
        <v>1</v>
      </c>
      <c r="J78" s="420">
        <v>10</v>
      </c>
      <c r="K78" s="421">
        <v>10</v>
      </c>
      <c r="L78" s="3"/>
      <c r="M78" s="3"/>
      <c r="N78" s="3"/>
      <c r="O78" s="3"/>
      <c r="P78" s="3"/>
      <c r="Q78" s="3"/>
      <c r="R78" s="3"/>
      <c r="S78" s="3"/>
      <c r="T78" s="3"/>
      <c r="U78" s="3"/>
      <c r="V78" s="3"/>
      <c r="W78" s="3"/>
      <c r="X78" s="3"/>
      <c r="Y78" s="3"/>
      <c r="Z78" s="3"/>
    </row>
    <row r="79" spans="1:26" ht="15.75" customHeight="1">
      <c r="A79" s="67" t="s">
        <v>466</v>
      </c>
      <c r="B79" s="123" t="s">
        <v>2456</v>
      </c>
      <c r="C79" s="62" t="s">
        <v>114</v>
      </c>
      <c r="D79" s="175" t="s">
        <v>2457</v>
      </c>
      <c r="E79" s="417" t="s">
        <v>2458</v>
      </c>
      <c r="F79" s="175" t="s">
        <v>2459</v>
      </c>
      <c r="G79" s="422">
        <v>1</v>
      </c>
      <c r="H79" s="370">
        <v>1</v>
      </c>
      <c r="I79" s="420">
        <v>1</v>
      </c>
      <c r="J79" s="420">
        <v>20</v>
      </c>
      <c r="K79" s="421">
        <v>20</v>
      </c>
      <c r="L79" s="3"/>
      <c r="M79" s="3"/>
      <c r="N79" s="3"/>
      <c r="O79" s="3"/>
      <c r="P79" s="3"/>
      <c r="Q79" s="3"/>
      <c r="R79" s="3"/>
      <c r="S79" s="3"/>
      <c r="T79" s="3"/>
      <c r="U79" s="3"/>
      <c r="V79" s="3"/>
      <c r="W79" s="3"/>
      <c r="X79" s="3"/>
      <c r="Y79" s="3"/>
      <c r="Z79" s="3"/>
    </row>
    <row r="80" spans="1:26" ht="15.75" customHeight="1">
      <c r="A80" s="149" t="s">
        <v>1253</v>
      </c>
      <c r="B80" s="149" t="s">
        <v>2460</v>
      </c>
      <c r="C80" s="153" t="s">
        <v>114</v>
      </c>
      <c r="D80" s="153" t="s">
        <v>2461</v>
      </c>
      <c r="E80" s="68" t="s">
        <v>2462</v>
      </c>
      <c r="F80" s="221"/>
      <c r="G80" s="153">
        <v>1</v>
      </c>
      <c r="H80" s="470">
        <v>1</v>
      </c>
      <c r="I80" s="35">
        <v>1</v>
      </c>
      <c r="J80" s="35">
        <v>20</v>
      </c>
      <c r="K80" s="471">
        <v>20</v>
      </c>
      <c r="L80" s="3"/>
      <c r="M80" s="3"/>
      <c r="N80" s="3"/>
      <c r="O80" s="3"/>
      <c r="P80" s="3"/>
      <c r="Q80" s="3"/>
      <c r="R80" s="3"/>
      <c r="S80" s="3"/>
      <c r="T80" s="3"/>
      <c r="U80" s="3"/>
      <c r="V80" s="3"/>
      <c r="W80" s="3"/>
      <c r="X80" s="3"/>
      <c r="Y80" s="3"/>
      <c r="Z80" s="3"/>
    </row>
    <row r="81" spans="1:26" ht="15.75" customHeight="1">
      <c r="A81" s="472" t="s">
        <v>1253</v>
      </c>
      <c r="B81" s="123" t="s">
        <v>2463</v>
      </c>
      <c r="C81" s="472" t="s">
        <v>114</v>
      </c>
      <c r="D81" s="149" t="s">
        <v>2464</v>
      </c>
      <c r="E81" s="175" t="s">
        <v>2465</v>
      </c>
      <c r="F81" s="149" t="s">
        <v>2466</v>
      </c>
      <c r="G81" s="153">
        <v>1</v>
      </c>
      <c r="H81" s="470">
        <v>1</v>
      </c>
      <c r="I81" s="35">
        <v>1</v>
      </c>
      <c r="J81" s="35">
        <v>20</v>
      </c>
      <c r="K81" s="471">
        <v>20</v>
      </c>
      <c r="L81" s="3"/>
      <c r="M81" s="3"/>
      <c r="N81" s="3"/>
      <c r="O81" s="3"/>
      <c r="P81" s="3"/>
      <c r="Q81" s="3"/>
      <c r="R81" s="3"/>
      <c r="S81" s="3"/>
      <c r="T81" s="3"/>
      <c r="U81" s="3"/>
      <c r="V81" s="3"/>
      <c r="W81" s="3"/>
      <c r="X81" s="3"/>
      <c r="Y81" s="3"/>
      <c r="Z81" s="3"/>
    </row>
    <row r="82" spans="1:26" ht="15.75" customHeight="1">
      <c r="A82" s="472" t="s">
        <v>1253</v>
      </c>
      <c r="B82" s="472" t="s">
        <v>2467</v>
      </c>
      <c r="C82" s="472" t="s">
        <v>114</v>
      </c>
      <c r="D82" s="149" t="s">
        <v>2464</v>
      </c>
      <c r="E82" s="175" t="s">
        <v>2465</v>
      </c>
      <c r="F82" s="149" t="s">
        <v>2466</v>
      </c>
      <c r="G82" s="153">
        <v>1</v>
      </c>
      <c r="H82" s="470">
        <v>1</v>
      </c>
      <c r="I82" s="35">
        <v>1</v>
      </c>
      <c r="J82" s="35">
        <v>20</v>
      </c>
      <c r="K82" s="471">
        <v>20</v>
      </c>
      <c r="L82" s="3"/>
      <c r="M82" s="3"/>
      <c r="N82" s="3"/>
      <c r="O82" s="3"/>
      <c r="P82" s="3"/>
      <c r="Q82" s="3"/>
      <c r="R82" s="3"/>
      <c r="S82" s="3"/>
      <c r="T82" s="3"/>
      <c r="U82" s="3"/>
      <c r="V82" s="3"/>
      <c r="W82" s="3"/>
      <c r="X82" s="3"/>
      <c r="Y82" s="3"/>
      <c r="Z82" s="3"/>
    </row>
    <row r="83" spans="1:26" ht="15.75" customHeight="1">
      <c r="A83" s="472" t="s">
        <v>1253</v>
      </c>
      <c r="B83" s="472" t="s">
        <v>2468</v>
      </c>
      <c r="C83" s="472" t="s">
        <v>114</v>
      </c>
      <c r="D83" s="153" t="s">
        <v>2469</v>
      </c>
      <c r="E83" s="413" t="s">
        <v>2470</v>
      </c>
      <c r="F83" s="153" t="s">
        <v>2471</v>
      </c>
      <c r="G83" s="153">
        <v>1</v>
      </c>
      <c r="H83" s="470">
        <v>1</v>
      </c>
      <c r="I83" s="35">
        <v>1</v>
      </c>
      <c r="J83" s="35">
        <v>20</v>
      </c>
      <c r="K83" s="471">
        <v>20</v>
      </c>
      <c r="L83" s="3"/>
      <c r="M83" s="3"/>
      <c r="N83" s="3"/>
      <c r="O83" s="3"/>
      <c r="P83" s="3"/>
      <c r="Q83" s="3"/>
      <c r="R83" s="3"/>
      <c r="S83" s="3"/>
      <c r="T83" s="3"/>
      <c r="U83" s="3"/>
      <c r="V83" s="3"/>
      <c r="W83" s="3"/>
      <c r="X83" s="3"/>
      <c r="Y83" s="3"/>
      <c r="Z83" s="3"/>
    </row>
    <row r="84" spans="1:26" ht="15.75" customHeight="1">
      <c r="A84" s="149" t="s">
        <v>1253</v>
      </c>
      <c r="B84" s="153" t="s">
        <v>2472</v>
      </c>
      <c r="C84" s="149" t="s">
        <v>114</v>
      </c>
      <c r="D84" s="153" t="s">
        <v>2473</v>
      </c>
      <c r="E84" s="130" t="s">
        <v>2474</v>
      </c>
      <c r="F84" s="242"/>
      <c r="G84" s="153">
        <v>1</v>
      </c>
      <c r="H84" s="470">
        <v>1</v>
      </c>
      <c r="I84" s="35">
        <v>1</v>
      </c>
      <c r="J84" s="35">
        <v>20</v>
      </c>
      <c r="K84" s="471">
        <v>20</v>
      </c>
      <c r="L84" s="3"/>
      <c r="M84" s="3"/>
      <c r="N84" s="3"/>
      <c r="O84" s="3"/>
      <c r="P84" s="3"/>
      <c r="Q84" s="3"/>
      <c r="R84" s="3"/>
      <c r="S84" s="3"/>
      <c r="T84" s="3"/>
      <c r="U84" s="3"/>
      <c r="V84" s="3"/>
      <c r="W84" s="3"/>
      <c r="X84" s="3"/>
      <c r="Y84" s="3"/>
      <c r="Z84" s="3"/>
    </row>
    <row r="85" spans="1:26" ht="15.75" customHeight="1">
      <c r="A85" s="67" t="s">
        <v>502</v>
      </c>
      <c r="B85" s="473" t="s">
        <v>2475</v>
      </c>
      <c r="C85" s="62" t="s">
        <v>114</v>
      </c>
      <c r="D85" s="474" t="s">
        <v>2476</v>
      </c>
      <c r="E85" s="221" t="s">
        <v>2477</v>
      </c>
      <c r="F85" s="221" t="s">
        <v>2402</v>
      </c>
      <c r="G85" s="221">
        <v>1</v>
      </c>
      <c r="H85" s="414">
        <v>1</v>
      </c>
      <c r="I85" s="415">
        <v>1</v>
      </c>
      <c r="J85" s="415">
        <v>20</v>
      </c>
      <c r="K85" s="392">
        <v>20</v>
      </c>
      <c r="L85" s="3"/>
      <c r="M85" s="3"/>
      <c r="N85" s="3"/>
      <c r="O85" s="3"/>
      <c r="P85" s="3"/>
      <c r="Q85" s="3"/>
      <c r="R85" s="3"/>
      <c r="S85" s="3"/>
      <c r="T85" s="3"/>
      <c r="U85" s="3"/>
      <c r="V85" s="3"/>
      <c r="W85" s="3"/>
      <c r="X85" s="3"/>
      <c r="Y85" s="3"/>
      <c r="Z85" s="3"/>
    </row>
    <row r="86" spans="1:26" ht="15.75" customHeight="1">
      <c r="A86" s="241" t="s">
        <v>2026</v>
      </c>
      <c r="B86" s="123" t="s">
        <v>2478</v>
      </c>
      <c r="C86" s="62" t="s">
        <v>114</v>
      </c>
      <c r="D86" s="175" t="s">
        <v>2479</v>
      </c>
      <c r="E86" s="175" t="s">
        <v>2480</v>
      </c>
      <c r="F86" s="175" t="s">
        <v>2481</v>
      </c>
      <c r="G86" s="475">
        <v>1</v>
      </c>
      <c r="H86" s="414">
        <v>1</v>
      </c>
      <c r="I86" s="476">
        <v>1</v>
      </c>
      <c r="J86" s="476">
        <v>20</v>
      </c>
      <c r="K86" s="459">
        <v>20</v>
      </c>
      <c r="L86" s="3"/>
      <c r="M86" s="3"/>
      <c r="N86" s="3"/>
      <c r="O86" s="3"/>
      <c r="P86" s="3"/>
      <c r="Q86" s="3"/>
      <c r="R86" s="3"/>
      <c r="S86" s="3"/>
      <c r="T86" s="3"/>
      <c r="U86" s="3"/>
      <c r="V86" s="3"/>
      <c r="W86" s="3"/>
      <c r="X86" s="3"/>
      <c r="Y86" s="3"/>
      <c r="Z86" s="3"/>
    </row>
    <row r="87" spans="1:26" ht="15.75" customHeight="1">
      <c r="A87" s="67" t="s">
        <v>2026</v>
      </c>
      <c r="B87" s="62" t="s">
        <v>2482</v>
      </c>
      <c r="C87" s="62" t="s">
        <v>114</v>
      </c>
      <c r="D87" s="221" t="s">
        <v>2483</v>
      </c>
      <c r="E87" s="469" t="s">
        <v>2484</v>
      </c>
      <c r="F87" s="221" t="s">
        <v>2031</v>
      </c>
      <c r="G87" s="477">
        <v>1</v>
      </c>
      <c r="H87" s="414">
        <v>1</v>
      </c>
      <c r="I87" s="478">
        <v>1</v>
      </c>
      <c r="J87" s="478">
        <v>20</v>
      </c>
      <c r="K87" s="445">
        <v>20</v>
      </c>
      <c r="L87" s="3"/>
      <c r="M87" s="3"/>
      <c r="N87" s="3"/>
      <c r="O87" s="3"/>
      <c r="P87" s="3"/>
      <c r="Q87" s="3"/>
      <c r="R87" s="3"/>
      <c r="S87" s="3"/>
      <c r="T87" s="3"/>
      <c r="U87" s="3"/>
      <c r="V87" s="3"/>
      <c r="W87" s="3"/>
      <c r="X87" s="3"/>
      <c r="Y87" s="3"/>
      <c r="Z87" s="3"/>
    </row>
    <row r="88" spans="1:26" ht="15.75" customHeight="1">
      <c r="A88" s="67" t="s">
        <v>2026</v>
      </c>
      <c r="B88" s="62" t="s">
        <v>2485</v>
      </c>
      <c r="C88" s="62" t="s">
        <v>114</v>
      </c>
      <c r="D88" s="221" t="s">
        <v>2486</v>
      </c>
      <c r="E88" s="469" t="s">
        <v>2484</v>
      </c>
      <c r="F88" s="221" t="s">
        <v>2031</v>
      </c>
      <c r="G88" s="477">
        <v>1</v>
      </c>
      <c r="H88" s="414">
        <v>1</v>
      </c>
      <c r="I88" s="478">
        <v>1</v>
      </c>
      <c r="J88" s="478">
        <v>20</v>
      </c>
      <c r="K88" s="445">
        <v>20</v>
      </c>
      <c r="L88" s="3"/>
      <c r="M88" s="3"/>
      <c r="N88" s="3"/>
      <c r="O88" s="3"/>
      <c r="P88" s="3"/>
      <c r="Q88" s="3"/>
      <c r="R88" s="3"/>
      <c r="S88" s="3"/>
      <c r="T88" s="3"/>
      <c r="U88" s="3"/>
      <c r="V88" s="3"/>
      <c r="W88" s="3"/>
      <c r="X88" s="3"/>
      <c r="Y88" s="3"/>
      <c r="Z88" s="3"/>
    </row>
    <row r="89" spans="1:26" ht="15.75" customHeight="1">
      <c r="A89" s="153" t="s">
        <v>2487</v>
      </c>
      <c r="B89" s="149" t="s">
        <v>750</v>
      </c>
      <c r="C89" s="153" t="s">
        <v>114</v>
      </c>
      <c r="D89" s="153" t="s">
        <v>2488</v>
      </c>
      <c r="E89" s="153" t="s">
        <v>2489</v>
      </c>
      <c r="F89" s="153"/>
      <c r="G89" s="261"/>
      <c r="H89" s="261"/>
      <c r="I89" s="261">
        <v>3</v>
      </c>
      <c r="J89" s="261">
        <v>60</v>
      </c>
      <c r="K89" s="479">
        <v>20</v>
      </c>
      <c r="L89" s="3"/>
      <c r="M89" s="3"/>
      <c r="N89" s="3"/>
      <c r="O89" s="3"/>
      <c r="P89" s="3"/>
      <c r="Q89" s="3"/>
      <c r="R89" s="3"/>
      <c r="S89" s="3"/>
      <c r="T89" s="3"/>
      <c r="U89" s="3"/>
      <c r="V89" s="3"/>
      <c r="W89" s="3"/>
      <c r="X89" s="3"/>
      <c r="Y89" s="3"/>
      <c r="Z89" s="3"/>
    </row>
    <row r="90" spans="1:26" ht="15.75" customHeight="1">
      <c r="A90" s="472" t="s">
        <v>643</v>
      </c>
      <c r="B90" s="472" t="s">
        <v>2490</v>
      </c>
      <c r="C90" s="472" t="s">
        <v>114</v>
      </c>
      <c r="D90" s="149" t="s">
        <v>2491</v>
      </c>
      <c r="E90" s="149" t="s">
        <v>2492</v>
      </c>
      <c r="F90" s="149"/>
      <c r="G90" s="480">
        <v>2</v>
      </c>
      <c r="H90" s="481">
        <v>2</v>
      </c>
      <c r="I90" s="153">
        <v>2</v>
      </c>
      <c r="J90" s="153">
        <v>40</v>
      </c>
      <c r="K90" s="479">
        <v>20</v>
      </c>
      <c r="L90" s="3"/>
      <c r="M90" s="3"/>
      <c r="N90" s="3"/>
      <c r="O90" s="3"/>
      <c r="P90" s="3"/>
      <c r="Q90" s="3"/>
      <c r="R90" s="3"/>
      <c r="S90" s="3"/>
      <c r="T90" s="3"/>
      <c r="U90" s="3"/>
      <c r="V90" s="3"/>
      <c r="W90" s="3"/>
      <c r="X90" s="3"/>
      <c r="Y90" s="3"/>
      <c r="Z90" s="3"/>
    </row>
    <row r="91" spans="1:26" ht="15.75" customHeight="1">
      <c r="A91" s="39"/>
      <c r="B91" s="40"/>
      <c r="C91" s="40"/>
      <c r="D91" s="40"/>
      <c r="E91" s="40"/>
      <c r="F91" s="40"/>
      <c r="G91" s="40"/>
      <c r="H91" s="1"/>
      <c r="I91" s="3"/>
      <c r="J91" s="3"/>
      <c r="K91" s="3">
        <f>SUM(K15:K90)</f>
        <v>1125.3600000000001</v>
      </c>
      <c r="L91" s="3"/>
      <c r="M91" s="3"/>
      <c r="N91" s="3"/>
      <c r="O91" s="3"/>
      <c r="P91" s="3"/>
      <c r="Q91" s="3"/>
      <c r="R91" s="3"/>
      <c r="S91" s="3"/>
      <c r="T91" s="3"/>
      <c r="U91" s="3"/>
      <c r="V91" s="3"/>
      <c r="W91" s="3"/>
      <c r="X91" s="3"/>
      <c r="Y91" s="3"/>
      <c r="Z91" s="3"/>
    </row>
    <row r="92" spans="1:26" ht="15.75" customHeight="1">
      <c r="A92" s="39"/>
      <c r="B92" s="40"/>
      <c r="C92" s="40"/>
      <c r="D92" s="40"/>
      <c r="E92" s="40"/>
      <c r="F92" s="40"/>
      <c r="G92" s="40"/>
      <c r="H92" s="1"/>
      <c r="I92" s="3"/>
      <c r="J92" s="3"/>
      <c r="K92" s="3"/>
      <c r="L92" s="3"/>
      <c r="M92" s="3"/>
      <c r="N92" s="3"/>
      <c r="O92" s="3"/>
      <c r="P92" s="3"/>
      <c r="Q92" s="3"/>
      <c r="R92" s="3"/>
      <c r="S92" s="3"/>
      <c r="T92" s="3"/>
      <c r="U92" s="3"/>
      <c r="V92" s="3"/>
      <c r="W92" s="3"/>
      <c r="X92" s="3"/>
      <c r="Y92" s="3"/>
      <c r="Z92" s="3"/>
    </row>
    <row r="93" spans="1:26" ht="15.75" customHeight="1">
      <c r="A93" s="39"/>
      <c r="B93" s="40"/>
      <c r="C93" s="40"/>
      <c r="D93" s="40"/>
      <c r="E93" s="40"/>
      <c r="F93" s="40"/>
      <c r="G93" s="40"/>
      <c r="H93" s="1"/>
      <c r="I93" s="3"/>
      <c r="J93" s="3"/>
      <c r="K93" s="3"/>
      <c r="L93" s="3"/>
      <c r="M93" s="3"/>
      <c r="N93" s="3"/>
      <c r="O93" s="3"/>
      <c r="P93" s="3"/>
      <c r="Q93" s="3"/>
      <c r="R93" s="3"/>
      <c r="S93" s="3"/>
      <c r="T93" s="3"/>
      <c r="U93" s="3"/>
      <c r="V93" s="3"/>
      <c r="W93" s="3"/>
      <c r="X93" s="3"/>
      <c r="Y93" s="3"/>
      <c r="Z93" s="3"/>
    </row>
    <row r="94" spans="1:26" ht="15.75" customHeight="1">
      <c r="A94" s="39"/>
      <c r="B94" s="40"/>
      <c r="C94" s="40"/>
      <c r="D94" s="40"/>
      <c r="E94" s="40"/>
      <c r="F94" s="40"/>
      <c r="G94" s="40"/>
      <c r="H94" s="1"/>
      <c r="I94" s="3"/>
      <c r="J94" s="3"/>
      <c r="K94" s="3"/>
      <c r="L94" s="3"/>
      <c r="M94" s="3"/>
      <c r="N94" s="3"/>
      <c r="O94" s="3"/>
      <c r="P94" s="3"/>
      <c r="Q94" s="3"/>
      <c r="R94" s="3"/>
      <c r="S94" s="3"/>
      <c r="T94" s="3"/>
      <c r="U94" s="3"/>
      <c r="V94" s="3"/>
      <c r="W94" s="3"/>
      <c r="X94" s="3"/>
      <c r="Y94" s="3"/>
      <c r="Z94" s="3"/>
    </row>
    <row r="95" spans="1:26" ht="15.75" customHeight="1">
      <c r="A95" s="39"/>
      <c r="B95" s="40"/>
      <c r="C95" s="40"/>
      <c r="D95" s="40"/>
      <c r="E95" s="40"/>
      <c r="F95" s="40"/>
      <c r="G95" s="40"/>
      <c r="H95" s="1"/>
      <c r="I95" s="3"/>
      <c r="J95" s="3"/>
      <c r="K95" s="3"/>
      <c r="L95" s="3"/>
      <c r="M95" s="3"/>
      <c r="N95" s="3"/>
      <c r="O95" s="3"/>
      <c r="P95" s="3"/>
      <c r="Q95" s="3"/>
      <c r="R95" s="3"/>
      <c r="S95" s="3"/>
      <c r="T95" s="3"/>
      <c r="U95" s="3"/>
      <c r="V95" s="3"/>
      <c r="W95" s="3"/>
      <c r="X95" s="3"/>
      <c r="Y95" s="3"/>
      <c r="Z95" s="3"/>
    </row>
    <row r="96" spans="1:26" ht="15.75" customHeight="1">
      <c r="A96" s="39"/>
      <c r="B96" s="40"/>
      <c r="C96" s="40"/>
      <c r="D96" s="40"/>
      <c r="E96" s="40"/>
      <c r="F96" s="40"/>
      <c r="G96" s="40"/>
      <c r="H96" s="1"/>
      <c r="I96" s="3"/>
      <c r="J96" s="3"/>
      <c r="K96" s="3"/>
      <c r="L96" s="3"/>
      <c r="M96" s="3"/>
      <c r="N96" s="3"/>
      <c r="O96" s="3"/>
      <c r="P96" s="3"/>
      <c r="Q96" s="3"/>
      <c r="R96" s="3"/>
      <c r="S96" s="3"/>
      <c r="T96" s="3"/>
      <c r="U96" s="3"/>
      <c r="V96" s="3"/>
      <c r="W96" s="3"/>
      <c r="X96" s="3"/>
      <c r="Y96" s="3"/>
      <c r="Z96" s="3"/>
    </row>
    <row r="97" spans="1:26" ht="15.75" customHeight="1">
      <c r="A97" s="39"/>
      <c r="B97" s="40"/>
      <c r="C97" s="40"/>
      <c r="D97" s="40"/>
      <c r="E97" s="40"/>
      <c r="F97" s="40"/>
      <c r="G97" s="40"/>
      <c r="H97" s="1"/>
      <c r="I97" s="3"/>
      <c r="J97" s="3"/>
      <c r="K97" s="3"/>
      <c r="L97" s="3"/>
      <c r="M97" s="3"/>
      <c r="N97" s="3"/>
      <c r="O97" s="3"/>
      <c r="P97" s="3"/>
      <c r="Q97" s="3"/>
      <c r="R97" s="3"/>
      <c r="S97" s="3"/>
      <c r="T97" s="3"/>
      <c r="U97" s="3"/>
      <c r="V97" s="3"/>
      <c r="W97" s="3"/>
      <c r="X97" s="3"/>
      <c r="Y97" s="3"/>
      <c r="Z97" s="3"/>
    </row>
    <row r="98" spans="1:26" ht="15.75" customHeight="1">
      <c r="A98" s="39"/>
      <c r="B98" s="40"/>
      <c r="C98" s="40"/>
      <c r="D98" s="40"/>
      <c r="E98" s="40"/>
      <c r="F98" s="40"/>
      <c r="G98" s="40"/>
      <c r="H98" s="1"/>
      <c r="I98" s="3"/>
      <c r="J98" s="3"/>
      <c r="K98" s="3"/>
      <c r="L98" s="3"/>
      <c r="M98" s="3"/>
      <c r="N98" s="3"/>
      <c r="O98" s="3"/>
      <c r="P98" s="3"/>
      <c r="Q98" s="3"/>
      <c r="R98" s="3"/>
      <c r="S98" s="3"/>
      <c r="T98" s="3"/>
      <c r="U98" s="3"/>
      <c r="V98" s="3"/>
      <c r="W98" s="3"/>
      <c r="X98" s="3"/>
      <c r="Y98" s="3"/>
      <c r="Z98" s="3"/>
    </row>
    <row r="99" spans="1:26" ht="15.75" customHeight="1">
      <c r="A99" s="39"/>
      <c r="B99" s="40"/>
      <c r="C99" s="40"/>
      <c r="D99" s="40"/>
      <c r="E99" s="40"/>
      <c r="F99" s="40"/>
      <c r="G99" s="40"/>
      <c r="H99" s="1"/>
      <c r="I99" s="3"/>
      <c r="J99" s="3"/>
      <c r="K99" s="3"/>
      <c r="L99" s="3"/>
      <c r="M99" s="3"/>
      <c r="N99" s="3"/>
      <c r="O99" s="3"/>
      <c r="P99" s="3"/>
      <c r="Q99" s="3"/>
      <c r="R99" s="3"/>
      <c r="S99" s="3"/>
      <c r="T99" s="3"/>
      <c r="U99" s="3"/>
      <c r="V99" s="3"/>
      <c r="W99" s="3"/>
      <c r="X99" s="3"/>
      <c r="Y99" s="3"/>
      <c r="Z99" s="3"/>
    </row>
    <row r="100" spans="1:26" ht="15.75" customHeight="1">
      <c r="A100" s="39"/>
      <c r="B100" s="40"/>
      <c r="C100" s="40"/>
      <c r="D100" s="40"/>
      <c r="E100" s="40"/>
      <c r="F100" s="40"/>
      <c r="G100" s="40"/>
      <c r="H100" s="1"/>
      <c r="I100" s="3"/>
      <c r="J100" s="3"/>
      <c r="K100" s="3"/>
      <c r="L100" s="3"/>
      <c r="M100" s="3"/>
      <c r="N100" s="3"/>
      <c r="O100" s="3"/>
      <c r="P100" s="3"/>
      <c r="Q100" s="3"/>
      <c r="R100" s="3"/>
      <c r="S100" s="3"/>
      <c r="T100" s="3"/>
      <c r="U100" s="3"/>
      <c r="V100" s="3"/>
      <c r="W100" s="3"/>
      <c r="X100" s="3"/>
      <c r="Y100" s="3"/>
      <c r="Z100" s="3"/>
    </row>
    <row r="101" spans="1:26" ht="15.75" customHeight="1">
      <c r="A101" s="39"/>
      <c r="B101" s="40"/>
      <c r="C101" s="40"/>
      <c r="D101" s="40"/>
      <c r="E101" s="40"/>
      <c r="F101" s="40"/>
      <c r="G101" s="40"/>
      <c r="H101" s="1"/>
      <c r="I101" s="3"/>
      <c r="J101" s="3"/>
      <c r="K101" s="3"/>
      <c r="L101" s="3"/>
      <c r="M101" s="3"/>
      <c r="N101" s="3"/>
      <c r="O101" s="3"/>
      <c r="P101" s="3"/>
      <c r="Q101" s="3"/>
      <c r="R101" s="3"/>
      <c r="S101" s="3"/>
      <c r="T101" s="3"/>
      <c r="U101" s="3"/>
      <c r="V101" s="3"/>
      <c r="W101" s="3"/>
      <c r="X101" s="3"/>
      <c r="Y101" s="3"/>
      <c r="Z101" s="3"/>
    </row>
    <row r="102" spans="1:26" ht="15.75" customHeight="1">
      <c r="A102" s="39"/>
      <c r="B102" s="40"/>
      <c r="C102" s="40"/>
      <c r="D102" s="40"/>
      <c r="E102" s="40"/>
      <c r="F102" s="40"/>
      <c r="G102" s="40"/>
      <c r="H102" s="1"/>
      <c r="I102" s="3"/>
      <c r="J102" s="3"/>
      <c r="K102" s="3"/>
      <c r="L102" s="3"/>
      <c r="M102" s="3"/>
      <c r="N102" s="3"/>
      <c r="O102" s="3"/>
      <c r="P102" s="3"/>
      <c r="Q102" s="3"/>
      <c r="R102" s="3"/>
      <c r="S102" s="3"/>
      <c r="T102" s="3"/>
      <c r="U102" s="3"/>
      <c r="V102" s="3"/>
      <c r="W102" s="3"/>
      <c r="X102" s="3"/>
      <c r="Y102" s="3"/>
      <c r="Z102" s="3"/>
    </row>
    <row r="103" spans="1:26" ht="15.75" customHeight="1">
      <c r="A103" s="39"/>
      <c r="B103" s="40"/>
      <c r="C103" s="40"/>
      <c r="D103" s="40"/>
      <c r="E103" s="40"/>
      <c r="F103" s="40"/>
      <c r="G103" s="40"/>
      <c r="H103" s="1"/>
      <c r="I103" s="3"/>
      <c r="J103" s="3"/>
      <c r="K103" s="3"/>
      <c r="L103" s="3"/>
      <c r="M103" s="3"/>
      <c r="N103" s="3"/>
      <c r="O103" s="3"/>
      <c r="P103" s="3"/>
      <c r="Q103" s="3"/>
      <c r="R103" s="3"/>
      <c r="S103" s="3"/>
      <c r="T103" s="3"/>
      <c r="U103" s="3"/>
      <c r="V103" s="3"/>
      <c r="W103" s="3"/>
      <c r="X103" s="3"/>
      <c r="Y103" s="3"/>
      <c r="Z103" s="3"/>
    </row>
    <row r="104" spans="1:26" ht="15.75" customHeight="1">
      <c r="A104" s="39"/>
      <c r="B104" s="40"/>
      <c r="C104" s="40"/>
      <c r="D104" s="40"/>
      <c r="E104" s="40"/>
      <c r="F104" s="40"/>
      <c r="G104" s="40"/>
      <c r="H104" s="1"/>
      <c r="I104" s="3"/>
      <c r="J104" s="3"/>
      <c r="K104" s="3"/>
      <c r="L104" s="3"/>
      <c r="M104" s="3"/>
      <c r="N104" s="3"/>
      <c r="O104" s="3"/>
      <c r="P104" s="3"/>
      <c r="Q104" s="3"/>
      <c r="R104" s="3"/>
      <c r="S104" s="3"/>
      <c r="T104" s="3"/>
      <c r="U104" s="3"/>
      <c r="V104" s="3"/>
      <c r="W104" s="3"/>
      <c r="X104" s="3"/>
      <c r="Y104" s="3"/>
      <c r="Z104" s="3"/>
    </row>
    <row r="105" spans="1:26" ht="15.75" customHeight="1">
      <c r="A105" s="39"/>
      <c r="B105" s="40"/>
      <c r="C105" s="40"/>
      <c r="D105" s="40"/>
      <c r="E105" s="40"/>
      <c r="F105" s="40"/>
      <c r="G105" s="40"/>
      <c r="H105" s="1"/>
      <c r="I105" s="3"/>
      <c r="J105" s="3"/>
      <c r="K105" s="3"/>
      <c r="L105" s="3"/>
      <c r="M105" s="3"/>
      <c r="N105" s="3"/>
      <c r="O105" s="3"/>
      <c r="P105" s="3"/>
      <c r="Q105" s="3"/>
      <c r="R105" s="3"/>
      <c r="S105" s="3"/>
      <c r="T105" s="3"/>
      <c r="U105" s="3"/>
      <c r="V105" s="3"/>
      <c r="W105" s="3"/>
      <c r="X105" s="3"/>
      <c r="Y105" s="3"/>
      <c r="Z105" s="3"/>
    </row>
    <row r="106" spans="1:26" ht="15.75" customHeight="1">
      <c r="A106" s="39"/>
      <c r="B106" s="40"/>
      <c r="C106" s="40"/>
      <c r="D106" s="40"/>
      <c r="E106" s="40"/>
      <c r="F106" s="40"/>
      <c r="G106" s="40"/>
      <c r="H106" s="1"/>
      <c r="I106" s="3"/>
      <c r="J106" s="3"/>
      <c r="K106" s="3"/>
      <c r="L106" s="3"/>
      <c r="M106" s="3"/>
      <c r="N106" s="3"/>
      <c r="O106" s="3"/>
      <c r="P106" s="3"/>
      <c r="Q106" s="3"/>
      <c r="R106" s="3"/>
      <c r="S106" s="3"/>
      <c r="T106" s="3"/>
      <c r="U106" s="3"/>
      <c r="V106" s="3"/>
      <c r="W106" s="3"/>
      <c r="X106" s="3"/>
      <c r="Y106" s="3"/>
      <c r="Z106" s="3"/>
    </row>
    <row r="107" spans="1:26" ht="15.75" customHeight="1">
      <c r="A107" s="39"/>
      <c r="B107" s="40"/>
      <c r="C107" s="40"/>
      <c r="D107" s="40"/>
      <c r="E107" s="40"/>
      <c r="F107" s="40"/>
      <c r="G107" s="40"/>
      <c r="H107" s="1"/>
      <c r="I107" s="3"/>
      <c r="J107" s="3"/>
      <c r="K107" s="3"/>
      <c r="L107" s="3"/>
      <c r="M107" s="3"/>
      <c r="N107" s="3"/>
      <c r="O107" s="3"/>
      <c r="P107" s="3"/>
      <c r="Q107" s="3"/>
      <c r="R107" s="3"/>
      <c r="S107" s="3"/>
      <c r="T107" s="3"/>
      <c r="U107" s="3"/>
      <c r="V107" s="3"/>
      <c r="W107" s="3"/>
      <c r="X107" s="3"/>
      <c r="Y107" s="3"/>
      <c r="Z107" s="3"/>
    </row>
    <row r="108" spans="1:26" ht="15.75" customHeight="1">
      <c r="A108" s="39"/>
      <c r="B108" s="40"/>
      <c r="C108" s="40"/>
      <c r="D108" s="40"/>
      <c r="E108" s="40"/>
      <c r="F108" s="40"/>
      <c r="G108" s="40"/>
      <c r="H108" s="1"/>
      <c r="I108" s="3"/>
      <c r="J108" s="3"/>
      <c r="K108" s="3"/>
      <c r="L108" s="3"/>
      <c r="M108" s="3"/>
      <c r="N108" s="3"/>
      <c r="O108" s="3"/>
      <c r="P108" s="3"/>
      <c r="Q108" s="3"/>
      <c r="R108" s="3"/>
      <c r="S108" s="3"/>
      <c r="T108" s="3"/>
      <c r="U108" s="3"/>
      <c r="V108" s="3"/>
      <c r="W108" s="3"/>
      <c r="X108" s="3"/>
      <c r="Y108" s="3"/>
      <c r="Z108" s="3"/>
    </row>
    <row r="109" spans="1:26" ht="15.75" customHeight="1">
      <c r="A109" s="39"/>
      <c r="B109" s="40"/>
      <c r="C109" s="40"/>
      <c r="D109" s="40"/>
      <c r="E109" s="40"/>
      <c r="F109" s="40"/>
      <c r="G109" s="40"/>
      <c r="H109" s="1"/>
      <c r="I109" s="3"/>
      <c r="J109" s="3"/>
      <c r="K109" s="3"/>
      <c r="L109" s="3"/>
      <c r="M109" s="3"/>
      <c r="N109" s="3"/>
      <c r="O109" s="3"/>
      <c r="P109" s="3"/>
      <c r="Q109" s="3"/>
      <c r="R109" s="3"/>
      <c r="S109" s="3"/>
      <c r="T109" s="3"/>
      <c r="U109" s="3"/>
      <c r="V109" s="3"/>
      <c r="W109" s="3"/>
      <c r="X109" s="3"/>
      <c r="Y109" s="3"/>
      <c r="Z109" s="3"/>
    </row>
    <row r="110" spans="1:26" ht="15.75" customHeight="1">
      <c r="A110" s="39"/>
      <c r="B110" s="40"/>
      <c r="C110" s="40"/>
      <c r="D110" s="40"/>
      <c r="E110" s="40"/>
      <c r="F110" s="40"/>
      <c r="G110" s="40"/>
      <c r="H110" s="1"/>
      <c r="I110" s="3"/>
      <c r="J110" s="3"/>
      <c r="K110" s="3"/>
      <c r="L110" s="3"/>
      <c r="M110" s="3"/>
      <c r="N110" s="3"/>
      <c r="O110" s="3"/>
      <c r="P110" s="3"/>
      <c r="Q110" s="3"/>
      <c r="R110" s="3"/>
      <c r="S110" s="3"/>
      <c r="T110" s="3"/>
      <c r="U110" s="3"/>
      <c r="V110" s="3"/>
      <c r="W110" s="3"/>
      <c r="X110" s="3"/>
      <c r="Y110" s="3"/>
      <c r="Z110" s="3"/>
    </row>
    <row r="111" spans="1:26" ht="15.75" customHeight="1">
      <c r="A111" s="39"/>
      <c r="B111" s="40"/>
      <c r="C111" s="40"/>
      <c r="D111" s="40"/>
      <c r="E111" s="40"/>
      <c r="F111" s="40"/>
      <c r="G111" s="40"/>
      <c r="H111" s="1"/>
      <c r="I111" s="3"/>
      <c r="J111" s="3"/>
      <c r="K111" s="3"/>
      <c r="L111" s="3"/>
      <c r="M111" s="3"/>
      <c r="N111" s="3"/>
      <c r="O111" s="3"/>
      <c r="P111" s="3"/>
      <c r="Q111" s="3"/>
      <c r="R111" s="3"/>
      <c r="S111" s="3"/>
      <c r="T111" s="3"/>
      <c r="U111" s="3"/>
      <c r="V111" s="3"/>
      <c r="W111" s="3"/>
      <c r="X111" s="3"/>
      <c r="Y111" s="3"/>
      <c r="Z111" s="3"/>
    </row>
    <row r="112" spans="1:26" ht="15.75" customHeight="1">
      <c r="A112" s="39"/>
      <c r="B112" s="40"/>
      <c r="C112" s="40"/>
      <c r="D112" s="40"/>
      <c r="E112" s="40"/>
      <c r="F112" s="40"/>
      <c r="G112" s="40"/>
      <c r="H112" s="1"/>
      <c r="I112" s="3"/>
      <c r="J112" s="3"/>
      <c r="K112" s="3"/>
      <c r="L112" s="3"/>
      <c r="M112" s="3"/>
      <c r="N112" s="3"/>
      <c r="O112" s="3"/>
      <c r="P112" s="3"/>
      <c r="Q112" s="3"/>
      <c r="R112" s="3"/>
      <c r="S112" s="3"/>
      <c r="T112" s="3"/>
      <c r="U112" s="3"/>
      <c r="V112" s="3"/>
      <c r="W112" s="3"/>
      <c r="X112" s="3"/>
      <c r="Y112" s="3"/>
      <c r="Z112" s="3"/>
    </row>
    <row r="113" spans="1:26" ht="15.75" customHeight="1">
      <c r="A113" s="39"/>
      <c r="B113" s="40"/>
      <c r="C113" s="40"/>
      <c r="D113" s="40"/>
      <c r="E113" s="40"/>
      <c r="F113" s="40"/>
      <c r="G113" s="40"/>
      <c r="H113" s="1"/>
      <c r="I113" s="3"/>
      <c r="J113" s="3"/>
      <c r="K113" s="3"/>
      <c r="L113" s="3"/>
      <c r="M113" s="3"/>
      <c r="N113" s="3"/>
      <c r="O113" s="3"/>
      <c r="P113" s="3"/>
      <c r="Q113" s="3"/>
      <c r="R113" s="3"/>
      <c r="S113" s="3"/>
      <c r="T113" s="3"/>
      <c r="U113" s="3"/>
      <c r="V113" s="3"/>
      <c r="W113" s="3"/>
      <c r="X113" s="3"/>
      <c r="Y113" s="3"/>
      <c r="Z113" s="3"/>
    </row>
    <row r="114" spans="1:26" ht="15.75" customHeight="1">
      <c r="A114" s="39"/>
      <c r="B114" s="40"/>
      <c r="C114" s="40"/>
      <c r="D114" s="40"/>
      <c r="E114" s="40"/>
      <c r="F114" s="40"/>
      <c r="G114" s="40"/>
      <c r="H114" s="1"/>
      <c r="I114" s="3"/>
      <c r="J114" s="3"/>
      <c r="K114" s="3"/>
      <c r="L114" s="3"/>
      <c r="M114" s="3"/>
      <c r="N114" s="3"/>
      <c r="O114" s="3"/>
      <c r="P114" s="3"/>
      <c r="Q114" s="3"/>
      <c r="R114" s="3"/>
      <c r="S114" s="3"/>
      <c r="T114" s="3"/>
      <c r="U114" s="3"/>
      <c r="V114" s="3"/>
      <c r="W114" s="3"/>
      <c r="X114" s="3"/>
      <c r="Y114" s="3"/>
      <c r="Z114" s="3"/>
    </row>
    <row r="115" spans="1:26" ht="15.75" customHeight="1">
      <c r="A115" s="39"/>
      <c r="B115" s="40"/>
      <c r="C115" s="40"/>
      <c r="D115" s="40"/>
      <c r="E115" s="40"/>
      <c r="F115" s="40"/>
      <c r="G115" s="40"/>
      <c r="H115" s="1"/>
      <c r="I115" s="3"/>
      <c r="J115" s="3"/>
      <c r="K115" s="3"/>
      <c r="L115" s="3"/>
      <c r="M115" s="3"/>
      <c r="N115" s="3"/>
      <c r="O115" s="3"/>
      <c r="P115" s="3"/>
      <c r="Q115" s="3"/>
      <c r="R115" s="3"/>
      <c r="S115" s="3"/>
      <c r="T115" s="3"/>
      <c r="U115" s="3"/>
      <c r="V115" s="3"/>
      <c r="W115" s="3"/>
      <c r="X115" s="3"/>
      <c r="Y115" s="3"/>
      <c r="Z115" s="3"/>
    </row>
    <row r="116" spans="1:26" ht="15.75" customHeight="1">
      <c r="A116" s="39"/>
      <c r="B116" s="40"/>
      <c r="C116" s="40"/>
      <c r="D116" s="40"/>
      <c r="E116" s="40"/>
      <c r="F116" s="40"/>
      <c r="G116" s="40"/>
      <c r="H116" s="1"/>
      <c r="I116" s="3"/>
      <c r="J116" s="3"/>
      <c r="K116" s="3"/>
      <c r="L116" s="3"/>
      <c r="M116" s="3"/>
      <c r="N116" s="3"/>
      <c r="O116" s="3"/>
      <c r="P116" s="3"/>
      <c r="Q116" s="3"/>
      <c r="R116" s="3"/>
      <c r="S116" s="3"/>
      <c r="T116" s="3"/>
      <c r="U116" s="3"/>
      <c r="V116" s="3"/>
      <c r="W116" s="3"/>
      <c r="X116" s="3"/>
      <c r="Y116" s="3"/>
      <c r="Z116" s="3"/>
    </row>
    <row r="117" spans="1:26" ht="15.75" customHeight="1">
      <c r="A117" s="39"/>
      <c r="B117" s="40"/>
      <c r="C117" s="40"/>
      <c r="D117" s="40"/>
      <c r="E117" s="40"/>
      <c r="F117" s="40"/>
      <c r="G117" s="40"/>
      <c r="H117" s="1"/>
      <c r="I117" s="3"/>
      <c r="J117" s="3"/>
      <c r="K117" s="3"/>
      <c r="L117" s="3"/>
      <c r="M117" s="3"/>
      <c r="N117" s="3"/>
      <c r="O117" s="3"/>
      <c r="P117" s="3"/>
      <c r="Q117" s="3"/>
      <c r="R117" s="3"/>
      <c r="S117" s="3"/>
      <c r="T117" s="3"/>
      <c r="U117" s="3"/>
      <c r="V117" s="3"/>
      <c r="W117" s="3"/>
      <c r="X117" s="3"/>
      <c r="Y117" s="3"/>
      <c r="Z117" s="3"/>
    </row>
    <row r="118" spans="1:26" ht="15.75" customHeight="1">
      <c r="A118" s="39"/>
      <c r="B118" s="40"/>
      <c r="C118" s="40"/>
      <c r="D118" s="40"/>
      <c r="E118" s="40"/>
      <c r="F118" s="40"/>
      <c r="G118" s="40"/>
      <c r="H118" s="1"/>
      <c r="I118" s="3"/>
      <c r="J118" s="3"/>
      <c r="K118" s="3"/>
      <c r="L118" s="3"/>
      <c r="M118" s="3"/>
      <c r="N118" s="3"/>
      <c r="O118" s="3"/>
      <c r="P118" s="3"/>
      <c r="Q118" s="3"/>
      <c r="R118" s="3"/>
      <c r="S118" s="3"/>
      <c r="T118" s="3"/>
      <c r="U118" s="3"/>
      <c r="V118" s="3"/>
      <c r="W118" s="3"/>
      <c r="X118" s="3"/>
      <c r="Y118" s="3"/>
      <c r="Z118" s="3"/>
    </row>
    <row r="119" spans="1:26" ht="15.75" customHeight="1">
      <c r="A119" s="39"/>
      <c r="B119" s="40"/>
      <c r="C119" s="40"/>
      <c r="D119" s="40"/>
      <c r="E119" s="40"/>
      <c r="F119" s="40"/>
      <c r="G119" s="40"/>
      <c r="H119" s="1"/>
      <c r="I119" s="3"/>
      <c r="J119" s="3"/>
      <c r="K119" s="3"/>
      <c r="L119" s="3"/>
      <c r="M119" s="3"/>
      <c r="N119" s="3"/>
      <c r="O119" s="3"/>
      <c r="P119" s="3"/>
      <c r="Q119" s="3"/>
      <c r="R119" s="3"/>
      <c r="S119" s="3"/>
      <c r="T119" s="3"/>
      <c r="U119" s="3"/>
      <c r="V119" s="3"/>
      <c r="W119" s="3"/>
      <c r="X119" s="3"/>
      <c r="Y119" s="3"/>
      <c r="Z119" s="3"/>
    </row>
    <row r="120" spans="1:26" ht="15.75" customHeight="1">
      <c r="A120" s="39"/>
      <c r="B120" s="40"/>
      <c r="C120" s="40"/>
      <c r="D120" s="40"/>
      <c r="E120" s="40"/>
      <c r="F120" s="40"/>
      <c r="G120" s="40"/>
      <c r="H120" s="1"/>
      <c r="I120" s="3"/>
      <c r="J120" s="3"/>
      <c r="K120" s="3"/>
      <c r="L120" s="3"/>
      <c r="M120" s="3"/>
      <c r="N120" s="3"/>
      <c r="O120" s="3"/>
      <c r="P120" s="3"/>
      <c r="Q120" s="3"/>
      <c r="R120" s="3"/>
      <c r="S120" s="3"/>
      <c r="T120" s="3"/>
      <c r="U120" s="3"/>
      <c r="V120" s="3"/>
      <c r="W120" s="3"/>
      <c r="X120" s="3"/>
      <c r="Y120" s="3"/>
      <c r="Z120" s="3"/>
    </row>
    <row r="121" spans="1:26" ht="15.75" customHeight="1">
      <c r="A121" s="39"/>
      <c r="B121" s="40"/>
      <c r="C121" s="40"/>
      <c r="D121" s="40"/>
      <c r="E121" s="40"/>
      <c r="F121" s="40"/>
      <c r="G121" s="40"/>
      <c r="H121" s="1"/>
      <c r="I121" s="3"/>
      <c r="J121" s="3"/>
      <c r="K121" s="3"/>
      <c r="L121" s="3"/>
      <c r="M121" s="3"/>
      <c r="N121" s="3"/>
      <c r="O121" s="3"/>
      <c r="P121" s="3"/>
      <c r="Q121" s="3"/>
      <c r="R121" s="3"/>
      <c r="S121" s="3"/>
      <c r="T121" s="3"/>
      <c r="U121" s="3"/>
      <c r="V121" s="3"/>
      <c r="W121" s="3"/>
      <c r="X121" s="3"/>
      <c r="Y121" s="3"/>
      <c r="Z121" s="3"/>
    </row>
    <row r="122" spans="1:26" ht="15.75" customHeight="1">
      <c r="A122" s="39"/>
      <c r="B122" s="40"/>
      <c r="C122" s="40"/>
      <c r="D122" s="40"/>
      <c r="E122" s="40"/>
      <c r="F122" s="40"/>
      <c r="G122" s="40"/>
      <c r="H122" s="1"/>
      <c r="I122" s="3"/>
      <c r="J122" s="3"/>
      <c r="K122" s="3"/>
      <c r="L122" s="3"/>
      <c r="M122" s="3"/>
      <c r="N122" s="3"/>
      <c r="O122" s="3"/>
      <c r="P122" s="3"/>
      <c r="Q122" s="3"/>
      <c r="R122" s="3"/>
      <c r="S122" s="3"/>
      <c r="T122" s="3"/>
      <c r="U122" s="3"/>
      <c r="V122" s="3"/>
      <c r="W122" s="3"/>
      <c r="X122" s="3"/>
      <c r="Y122" s="3"/>
      <c r="Z122" s="3"/>
    </row>
    <row r="123" spans="1:26" ht="15.75" customHeight="1">
      <c r="A123" s="39"/>
      <c r="B123" s="40"/>
      <c r="C123" s="40"/>
      <c r="D123" s="40"/>
      <c r="E123" s="40"/>
      <c r="F123" s="40"/>
      <c r="G123" s="40"/>
      <c r="H123" s="1"/>
      <c r="I123" s="3"/>
      <c r="J123" s="3"/>
      <c r="K123" s="3"/>
      <c r="L123" s="3"/>
      <c r="M123" s="3"/>
      <c r="N123" s="3"/>
      <c r="O123" s="3"/>
      <c r="P123" s="3"/>
      <c r="Q123" s="3"/>
      <c r="R123" s="3"/>
      <c r="S123" s="3"/>
      <c r="T123" s="3"/>
      <c r="U123" s="3"/>
      <c r="V123" s="3"/>
      <c r="W123" s="3"/>
      <c r="X123" s="3"/>
      <c r="Y123" s="3"/>
      <c r="Z123" s="3"/>
    </row>
    <row r="124" spans="1:26" ht="15.75" customHeight="1">
      <c r="A124" s="39"/>
      <c r="B124" s="40"/>
      <c r="C124" s="40"/>
      <c r="D124" s="40"/>
      <c r="E124" s="40"/>
      <c r="F124" s="40"/>
      <c r="G124" s="40"/>
      <c r="H124" s="1"/>
      <c r="I124" s="3"/>
      <c r="J124" s="3"/>
      <c r="K124" s="3"/>
      <c r="L124" s="3"/>
      <c r="M124" s="3"/>
      <c r="N124" s="3"/>
      <c r="O124" s="3"/>
      <c r="P124" s="3"/>
      <c r="Q124" s="3"/>
      <c r="R124" s="3"/>
      <c r="S124" s="3"/>
      <c r="T124" s="3"/>
      <c r="U124" s="3"/>
      <c r="V124" s="3"/>
      <c r="W124" s="3"/>
      <c r="X124" s="3"/>
      <c r="Y124" s="3"/>
      <c r="Z124" s="3"/>
    </row>
    <row r="125" spans="1:26" ht="15.75" customHeight="1">
      <c r="A125" s="39"/>
      <c r="B125" s="40"/>
      <c r="C125" s="40"/>
      <c r="D125" s="40"/>
      <c r="E125" s="40"/>
      <c r="F125" s="40"/>
      <c r="G125" s="40"/>
      <c r="H125" s="1"/>
      <c r="I125" s="3"/>
      <c r="J125" s="3"/>
      <c r="K125" s="3"/>
      <c r="L125" s="3"/>
      <c r="M125" s="3"/>
      <c r="N125" s="3"/>
      <c r="O125" s="3"/>
      <c r="P125" s="3"/>
      <c r="Q125" s="3"/>
      <c r="R125" s="3"/>
      <c r="S125" s="3"/>
      <c r="T125" s="3"/>
      <c r="U125" s="3"/>
      <c r="V125" s="3"/>
      <c r="W125" s="3"/>
      <c r="X125" s="3"/>
      <c r="Y125" s="3"/>
      <c r="Z125" s="3"/>
    </row>
    <row r="126" spans="1:26" ht="15.75" customHeight="1">
      <c r="A126" s="39"/>
      <c r="B126" s="40"/>
      <c r="C126" s="40"/>
      <c r="D126" s="40"/>
      <c r="E126" s="40"/>
      <c r="F126" s="40"/>
      <c r="G126" s="40"/>
      <c r="H126" s="1"/>
      <c r="I126" s="3"/>
      <c r="J126" s="3"/>
      <c r="K126" s="3"/>
      <c r="L126" s="3"/>
      <c r="M126" s="3"/>
      <c r="N126" s="3"/>
      <c r="O126" s="3"/>
      <c r="P126" s="3"/>
      <c r="Q126" s="3"/>
      <c r="R126" s="3"/>
      <c r="S126" s="3"/>
      <c r="T126" s="3"/>
      <c r="U126" s="3"/>
      <c r="V126" s="3"/>
      <c r="W126" s="3"/>
      <c r="X126" s="3"/>
      <c r="Y126" s="3"/>
      <c r="Z126" s="3"/>
    </row>
    <row r="127" spans="1:26" ht="15.75" customHeight="1">
      <c r="A127" s="39"/>
      <c r="B127" s="40"/>
      <c r="C127" s="40"/>
      <c r="D127" s="40"/>
      <c r="E127" s="40"/>
      <c r="F127" s="40"/>
      <c r="G127" s="40"/>
      <c r="H127" s="1"/>
      <c r="I127" s="3"/>
      <c r="J127" s="3"/>
      <c r="K127" s="3"/>
      <c r="L127" s="3"/>
      <c r="M127" s="3"/>
      <c r="N127" s="3"/>
      <c r="O127" s="3"/>
      <c r="P127" s="3"/>
      <c r="Q127" s="3"/>
      <c r="R127" s="3"/>
      <c r="S127" s="3"/>
      <c r="T127" s="3"/>
      <c r="U127" s="3"/>
      <c r="V127" s="3"/>
      <c r="W127" s="3"/>
      <c r="X127" s="3"/>
      <c r="Y127" s="3"/>
      <c r="Z127" s="3"/>
    </row>
    <row r="128" spans="1:26" ht="15.75" customHeight="1">
      <c r="A128" s="39"/>
      <c r="B128" s="40"/>
      <c r="C128" s="40"/>
      <c r="D128" s="40"/>
      <c r="E128" s="40"/>
      <c r="F128" s="40"/>
      <c r="G128" s="40"/>
      <c r="H128" s="1"/>
      <c r="I128" s="3"/>
      <c r="J128" s="3"/>
      <c r="K128" s="3"/>
      <c r="L128" s="3"/>
      <c r="M128" s="3"/>
      <c r="N128" s="3"/>
      <c r="O128" s="3"/>
      <c r="P128" s="3"/>
      <c r="Q128" s="3"/>
      <c r="R128" s="3"/>
      <c r="S128" s="3"/>
      <c r="T128" s="3"/>
      <c r="U128" s="3"/>
      <c r="V128" s="3"/>
      <c r="W128" s="3"/>
      <c r="X128" s="3"/>
      <c r="Y128" s="3"/>
      <c r="Z128" s="3"/>
    </row>
    <row r="129" spans="1:26" ht="15.75" customHeight="1">
      <c r="A129" s="39"/>
      <c r="B129" s="40"/>
      <c r="C129" s="40"/>
      <c r="D129" s="40"/>
      <c r="E129" s="40"/>
      <c r="F129" s="40"/>
      <c r="G129" s="40"/>
      <c r="H129" s="1"/>
      <c r="I129" s="3"/>
      <c r="J129" s="3"/>
      <c r="K129" s="3"/>
      <c r="L129" s="3"/>
      <c r="M129" s="3"/>
      <c r="N129" s="3"/>
      <c r="O129" s="3"/>
      <c r="P129" s="3"/>
      <c r="Q129" s="3"/>
      <c r="R129" s="3"/>
      <c r="S129" s="3"/>
      <c r="T129" s="3"/>
      <c r="U129" s="3"/>
      <c r="V129" s="3"/>
      <c r="W129" s="3"/>
      <c r="X129" s="3"/>
      <c r="Y129" s="3"/>
      <c r="Z129" s="3"/>
    </row>
    <row r="130" spans="1:26" ht="15.75" customHeight="1">
      <c r="A130" s="39"/>
      <c r="B130" s="40"/>
      <c r="C130" s="40"/>
      <c r="D130" s="40"/>
      <c r="E130" s="40"/>
      <c r="F130" s="40"/>
      <c r="G130" s="40"/>
      <c r="H130" s="1"/>
      <c r="I130" s="3"/>
      <c r="J130" s="3"/>
      <c r="K130" s="3"/>
      <c r="L130" s="3"/>
      <c r="M130" s="3"/>
      <c r="N130" s="3"/>
      <c r="O130" s="3"/>
      <c r="P130" s="3"/>
      <c r="Q130" s="3"/>
      <c r="R130" s="3"/>
      <c r="S130" s="3"/>
      <c r="T130" s="3"/>
      <c r="U130" s="3"/>
      <c r="V130" s="3"/>
      <c r="W130" s="3"/>
      <c r="X130" s="3"/>
      <c r="Y130" s="3"/>
      <c r="Z130" s="3"/>
    </row>
    <row r="131" spans="1:26" ht="15.75" customHeight="1">
      <c r="A131" s="39"/>
      <c r="B131" s="40"/>
      <c r="C131" s="40"/>
      <c r="D131" s="40"/>
      <c r="E131" s="40"/>
      <c r="F131" s="40"/>
      <c r="G131" s="40"/>
      <c r="H131" s="1"/>
      <c r="I131" s="3"/>
      <c r="J131" s="3"/>
      <c r="K131" s="3"/>
      <c r="L131" s="3"/>
      <c r="M131" s="3"/>
      <c r="N131" s="3"/>
      <c r="O131" s="3"/>
      <c r="P131" s="3"/>
      <c r="Q131" s="3"/>
      <c r="R131" s="3"/>
      <c r="S131" s="3"/>
      <c r="T131" s="3"/>
      <c r="U131" s="3"/>
      <c r="V131" s="3"/>
      <c r="W131" s="3"/>
      <c r="X131" s="3"/>
      <c r="Y131" s="3"/>
      <c r="Z131" s="3"/>
    </row>
    <row r="132" spans="1:26" ht="15.75" customHeight="1">
      <c r="A132" s="39"/>
      <c r="B132" s="40"/>
      <c r="C132" s="40"/>
      <c r="D132" s="40"/>
      <c r="E132" s="40"/>
      <c r="F132" s="40"/>
      <c r="G132" s="40"/>
      <c r="H132" s="1"/>
      <c r="I132" s="3"/>
      <c r="J132" s="3"/>
      <c r="K132" s="3"/>
      <c r="L132" s="3"/>
      <c r="M132" s="3"/>
      <c r="N132" s="3"/>
      <c r="O132" s="3"/>
      <c r="P132" s="3"/>
      <c r="Q132" s="3"/>
      <c r="R132" s="3"/>
      <c r="S132" s="3"/>
      <c r="T132" s="3"/>
      <c r="U132" s="3"/>
      <c r="V132" s="3"/>
      <c r="W132" s="3"/>
      <c r="X132" s="3"/>
      <c r="Y132" s="3"/>
      <c r="Z132" s="3"/>
    </row>
    <row r="133" spans="1:26" ht="15.75" customHeight="1">
      <c r="A133" s="39"/>
      <c r="B133" s="40"/>
      <c r="C133" s="40"/>
      <c r="D133" s="40"/>
      <c r="E133" s="40"/>
      <c r="F133" s="40"/>
      <c r="G133" s="40"/>
      <c r="H133" s="1"/>
      <c r="I133" s="3"/>
      <c r="J133" s="3"/>
      <c r="K133" s="3"/>
      <c r="L133" s="3"/>
      <c r="M133" s="3"/>
      <c r="N133" s="3"/>
      <c r="O133" s="3"/>
      <c r="P133" s="3"/>
      <c r="Q133" s="3"/>
      <c r="R133" s="3"/>
      <c r="S133" s="3"/>
      <c r="T133" s="3"/>
      <c r="U133" s="3"/>
      <c r="V133" s="3"/>
      <c r="W133" s="3"/>
      <c r="X133" s="3"/>
      <c r="Y133" s="3"/>
      <c r="Z133" s="3"/>
    </row>
    <row r="134" spans="1:26" ht="15.75" customHeight="1">
      <c r="A134" s="39"/>
      <c r="B134" s="40"/>
      <c r="C134" s="40"/>
      <c r="D134" s="40"/>
      <c r="E134" s="40"/>
      <c r="F134" s="40"/>
      <c r="G134" s="40"/>
      <c r="H134" s="1"/>
      <c r="I134" s="3"/>
      <c r="J134" s="3"/>
      <c r="K134" s="3"/>
      <c r="L134" s="3"/>
      <c r="M134" s="3"/>
      <c r="N134" s="3"/>
      <c r="O134" s="3"/>
      <c r="P134" s="3"/>
      <c r="Q134" s="3"/>
      <c r="R134" s="3"/>
      <c r="S134" s="3"/>
      <c r="T134" s="3"/>
      <c r="U134" s="3"/>
      <c r="V134" s="3"/>
      <c r="W134" s="3"/>
      <c r="X134" s="3"/>
      <c r="Y134" s="3"/>
      <c r="Z134" s="3"/>
    </row>
    <row r="135" spans="1:26" ht="15.75" customHeight="1">
      <c r="A135" s="39"/>
      <c r="B135" s="40"/>
      <c r="C135" s="40"/>
      <c r="D135" s="40"/>
      <c r="E135" s="40"/>
      <c r="F135" s="40"/>
      <c r="G135" s="40"/>
      <c r="H135" s="1"/>
      <c r="I135" s="3"/>
      <c r="J135" s="3"/>
      <c r="K135" s="3"/>
      <c r="L135" s="3"/>
      <c r="M135" s="3"/>
      <c r="N135" s="3"/>
      <c r="O135" s="3"/>
      <c r="P135" s="3"/>
      <c r="Q135" s="3"/>
      <c r="R135" s="3"/>
      <c r="S135" s="3"/>
      <c r="T135" s="3"/>
      <c r="U135" s="3"/>
      <c r="V135" s="3"/>
      <c r="W135" s="3"/>
      <c r="X135" s="3"/>
      <c r="Y135" s="3"/>
      <c r="Z135" s="3"/>
    </row>
    <row r="136" spans="1:26" ht="15.75" customHeight="1">
      <c r="A136" s="39"/>
      <c r="B136" s="40"/>
      <c r="C136" s="40"/>
      <c r="D136" s="40"/>
      <c r="E136" s="40"/>
      <c r="F136" s="40"/>
      <c r="G136" s="40"/>
      <c r="H136" s="1"/>
      <c r="I136" s="3"/>
      <c r="J136" s="3"/>
      <c r="K136" s="3"/>
      <c r="L136" s="3"/>
      <c r="M136" s="3"/>
      <c r="N136" s="3"/>
      <c r="O136" s="3"/>
      <c r="P136" s="3"/>
      <c r="Q136" s="3"/>
      <c r="R136" s="3"/>
      <c r="S136" s="3"/>
      <c r="T136" s="3"/>
      <c r="U136" s="3"/>
      <c r="V136" s="3"/>
      <c r="W136" s="3"/>
      <c r="X136" s="3"/>
      <c r="Y136" s="3"/>
      <c r="Z136" s="3"/>
    </row>
    <row r="137" spans="1:26" ht="15.75" customHeight="1">
      <c r="A137" s="39"/>
      <c r="B137" s="40"/>
      <c r="C137" s="40"/>
      <c r="D137" s="40"/>
      <c r="E137" s="40"/>
      <c r="F137" s="40"/>
      <c r="G137" s="40"/>
      <c r="H137" s="1"/>
      <c r="I137" s="3"/>
      <c r="J137" s="3"/>
      <c r="K137" s="3"/>
      <c r="L137" s="3"/>
      <c r="M137" s="3"/>
      <c r="N137" s="3"/>
      <c r="O137" s="3"/>
      <c r="P137" s="3"/>
      <c r="Q137" s="3"/>
      <c r="R137" s="3"/>
      <c r="S137" s="3"/>
      <c r="T137" s="3"/>
      <c r="U137" s="3"/>
      <c r="V137" s="3"/>
      <c r="W137" s="3"/>
      <c r="X137" s="3"/>
      <c r="Y137" s="3"/>
      <c r="Z137" s="3"/>
    </row>
    <row r="138" spans="1:26" ht="15.75" customHeight="1">
      <c r="A138" s="39"/>
      <c r="B138" s="40"/>
      <c r="C138" s="40"/>
      <c r="D138" s="40"/>
      <c r="E138" s="40"/>
      <c r="F138" s="40"/>
      <c r="G138" s="40"/>
      <c r="H138" s="1"/>
      <c r="I138" s="3"/>
      <c r="J138" s="3"/>
      <c r="K138" s="3"/>
      <c r="L138" s="3"/>
      <c r="M138" s="3"/>
      <c r="N138" s="3"/>
      <c r="O138" s="3"/>
      <c r="P138" s="3"/>
      <c r="Q138" s="3"/>
      <c r="R138" s="3"/>
      <c r="S138" s="3"/>
      <c r="T138" s="3"/>
      <c r="U138" s="3"/>
      <c r="V138" s="3"/>
      <c r="W138" s="3"/>
      <c r="X138" s="3"/>
      <c r="Y138" s="3"/>
      <c r="Z138" s="3"/>
    </row>
    <row r="139" spans="1:26" ht="15.75" customHeight="1">
      <c r="A139" s="39"/>
      <c r="B139" s="40"/>
      <c r="C139" s="40"/>
      <c r="D139" s="40"/>
      <c r="E139" s="40"/>
      <c r="F139" s="40"/>
      <c r="G139" s="40"/>
      <c r="H139" s="1"/>
      <c r="I139" s="3"/>
      <c r="J139" s="3"/>
      <c r="K139" s="3"/>
      <c r="L139" s="3"/>
      <c r="M139" s="3"/>
      <c r="N139" s="3"/>
      <c r="O139" s="3"/>
      <c r="P139" s="3"/>
      <c r="Q139" s="3"/>
      <c r="R139" s="3"/>
      <c r="S139" s="3"/>
      <c r="T139" s="3"/>
      <c r="U139" s="3"/>
      <c r="V139" s="3"/>
      <c r="W139" s="3"/>
      <c r="X139" s="3"/>
      <c r="Y139" s="3"/>
      <c r="Z139" s="3"/>
    </row>
    <row r="140" spans="1:26" ht="15.75" customHeight="1">
      <c r="A140" s="39"/>
      <c r="B140" s="40"/>
      <c r="C140" s="40"/>
      <c r="D140" s="40"/>
      <c r="E140" s="40"/>
      <c r="F140" s="40"/>
      <c r="G140" s="40"/>
      <c r="H140" s="1"/>
      <c r="I140" s="3"/>
      <c r="J140" s="3"/>
      <c r="K140" s="3"/>
      <c r="L140" s="3"/>
      <c r="M140" s="3"/>
      <c r="N140" s="3"/>
      <c r="O140" s="3"/>
      <c r="P140" s="3"/>
      <c r="Q140" s="3"/>
      <c r="R140" s="3"/>
      <c r="S140" s="3"/>
      <c r="T140" s="3"/>
      <c r="U140" s="3"/>
      <c r="V140" s="3"/>
      <c r="W140" s="3"/>
      <c r="X140" s="3"/>
      <c r="Y140" s="3"/>
      <c r="Z140" s="3"/>
    </row>
    <row r="141" spans="1:26" ht="15.75" customHeight="1">
      <c r="A141" s="39"/>
      <c r="B141" s="40"/>
      <c r="C141" s="40"/>
      <c r="D141" s="40"/>
      <c r="E141" s="40"/>
      <c r="F141" s="40"/>
      <c r="G141" s="40"/>
      <c r="H141" s="1"/>
      <c r="I141" s="3"/>
      <c r="J141" s="3"/>
      <c r="K141" s="3"/>
      <c r="L141" s="3"/>
      <c r="M141" s="3"/>
      <c r="N141" s="3"/>
      <c r="O141" s="3"/>
      <c r="P141" s="3"/>
      <c r="Q141" s="3"/>
      <c r="R141" s="3"/>
      <c r="S141" s="3"/>
      <c r="T141" s="3"/>
      <c r="U141" s="3"/>
      <c r="V141" s="3"/>
      <c r="W141" s="3"/>
      <c r="X141" s="3"/>
      <c r="Y141" s="3"/>
      <c r="Z141" s="3"/>
    </row>
    <row r="142" spans="1:26" ht="15.75" customHeight="1">
      <c r="A142" s="39"/>
      <c r="B142" s="40"/>
      <c r="C142" s="40"/>
      <c r="D142" s="40"/>
      <c r="E142" s="40"/>
      <c r="F142" s="40"/>
      <c r="G142" s="40"/>
      <c r="H142" s="1"/>
      <c r="I142" s="3"/>
      <c r="J142" s="3"/>
      <c r="K142" s="3"/>
      <c r="L142" s="3"/>
      <c r="M142" s="3"/>
      <c r="N142" s="3"/>
      <c r="O142" s="3"/>
      <c r="P142" s="3"/>
      <c r="Q142" s="3"/>
      <c r="R142" s="3"/>
      <c r="S142" s="3"/>
      <c r="T142" s="3"/>
      <c r="U142" s="3"/>
      <c r="V142" s="3"/>
      <c r="W142" s="3"/>
      <c r="X142" s="3"/>
      <c r="Y142" s="3"/>
      <c r="Z142" s="3"/>
    </row>
    <row r="143" spans="1:26" ht="15.75" customHeight="1">
      <c r="A143" s="39"/>
      <c r="B143" s="40"/>
      <c r="C143" s="40"/>
      <c r="D143" s="40"/>
      <c r="E143" s="40"/>
      <c r="F143" s="40"/>
      <c r="G143" s="40"/>
      <c r="H143" s="1"/>
      <c r="I143" s="3"/>
      <c r="J143" s="3"/>
      <c r="K143" s="3"/>
      <c r="L143" s="3"/>
      <c r="M143" s="3"/>
      <c r="N143" s="3"/>
      <c r="O143" s="3"/>
      <c r="P143" s="3"/>
      <c r="Q143" s="3"/>
      <c r="R143" s="3"/>
      <c r="S143" s="3"/>
      <c r="T143" s="3"/>
      <c r="U143" s="3"/>
      <c r="V143" s="3"/>
      <c r="W143" s="3"/>
      <c r="X143" s="3"/>
      <c r="Y143" s="3"/>
      <c r="Z143" s="3"/>
    </row>
    <row r="144" spans="1:26" ht="15.75" customHeight="1">
      <c r="A144" s="39"/>
      <c r="B144" s="40"/>
      <c r="C144" s="40"/>
      <c r="D144" s="40"/>
      <c r="E144" s="40"/>
      <c r="F144" s="40"/>
      <c r="G144" s="40"/>
      <c r="H144" s="1"/>
      <c r="I144" s="3"/>
      <c r="J144" s="3"/>
      <c r="K144" s="3"/>
      <c r="L144" s="3"/>
      <c r="M144" s="3"/>
      <c r="N144" s="3"/>
      <c r="O144" s="3"/>
      <c r="P144" s="3"/>
      <c r="Q144" s="3"/>
      <c r="R144" s="3"/>
      <c r="S144" s="3"/>
      <c r="T144" s="3"/>
      <c r="U144" s="3"/>
      <c r="V144" s="3"/>
      <c r="W144" s="3"/>
      <c r="X144" s="3"/>
      <c r="Y144" s="3"/>
      <c r="Z144" s="3"/>
    </row>
    <row r="145" spans="1:26" ht="15.75" customHeight="1">
      <c r="A145" s="39"/>
      <c r="B145" s="40"/>
      <c r="C145" s="40"/>
      <c r="D145" s="40"/>
      <c r="E145" s="40"/>
      <c r="F145" s="40"/>
      <c r="G145" s="40"/>
      <c r="H145" s="1"/>
      <c r="I145" s="3"/>
      <c r="J145" s="3"/>
      <c r="K145" s="3"/>
      <c r="L145" s="3"/>
      <c r="M145" s="3"/>
      <c r="N145" s="3"/>
      <c r="O145" s="3"/>
      <c r="P145" s="3"/>
      <c r="Q145" s="3"/>
      <c r="R145" s="3"/>
      <c r="S145" s="3"/>
      <c r="T145" s="3"/>
      <c r="U145" s="3"/>
      <c r="V145" s="3"/>
      <c r="W145" s="3"/>
      <c r="X145" s="3"/>
      <c r="Y145" s="3"/>
      <c r="Z145" s="3"/>
    </row>
    <row r="146" spans="1:26" ht="15.75" customHeight="1">
      <c r="A146" s="39"/>
      <c r="B146" s="40"/>
      <c r="C146" s="40"/>
      <c r="D146" s="40"/>
      <c r="E146" s="40"/>
      <c r="F146" s="40"/>
      <c r="G146" s="40"/>
      <c r="H146" s="1"/>
      <c r="I146" s="3"/>
      <c r="J146" s="3"/>
      <c r="K146" s="3"/>
      <c r="L146" s="3"/>
      <c r="M146" s="3"/>
      <c r="N146" s="3"/>
      <c r="O146" s="3"/>
      <c r="P146" s="3"/>
      <c r="Q146" s="3"/>
      <c r="R146" s="3"/>
      <c r="S146" s="3"/>
      <c r="T146" s="3"/>
      <c r="U146" s="3"/>
      <c r="V146" s="3"/>
      <c r="W146" s="3"/>
      <c r="X146" s="3"/>
      <c r="Y146" s="3"/>
      <c r="Z146" s="3"/>
    </row>
    <row r="147" spans="1:26" ht="15.75" customHeight="1">
      <c r="A147" s="39"/>
      <c r="B147" s="40"/>
      <c r="C147" s="40"/>
      <c r="D147" s="40"/>
      <c r="E147" s="40"/>
      <c r="F147" s="40"/>
      <c r="G147" s="40"/>
      <c r="H147" s="1"/>
      <c r="I147" s="3"/>
      <c r="J147" s="3"/>
      <c r="K147" s="3"/>
      <c r="L147" s="3"/>
      <c r="M147" s="3"/>
      <c r="N147" s="3"/>
      <c r="O147" s="3"/>
      <c r="P147" s="3"/>
      <c r="Q147" s="3"/>
      <c r="R147" s="3"/>
      <c r="S147" s="3"/>
      <c r="T147" s="3"/>
      <c r="U147" s="3"/>
      <c r="V147" s="3"/>
      <c r="W147" s="3"/>
      <c r="X147" s="3"/>
      <c r="Y147" s="3"/>
      <c r="Z147" s="3"/>
    </row>
    <row r="148" spans="1:26" ht="15.75" customHeight="1">
      <c r="A148" s="39"/>
      <c r="B148" s="40"/>
      <c r="C148" s="40"/>
      <c r="D148" s="40"/>
      <c r="E148" s="40"/>
      <c r="F148" s="40"/>
      <c r="G148" s="40"/>
      <c r="H148" s="1"/>
      <c r="I148" s="3"/>
      <c r="J148" s="3"/>
      <c r="K148" s="3"/>
      <c r="L148" s="3"/>
      <c r="M148" s="3"/>
      <c r="N148" s="3"/>
      <c r="O148" s="3"/>
      <c r="P148" s="3"/>
      <c r="Q148" s="3"/>
      <c r="R148" s="3"/>
      <c r="S148" s="3"/>
      <c r="T148" s="3"/>
      <c r="U148" s="3"/>
      <c r="V148" s="3"/>
      <c r="W148" s="3"/>
      <c r="X148" s="3"/>
      <c r="Y148" s="3"/>
      <c r="Z148" s="3"/>
    </row>
    <row r="149" spans="1:26" ht="15.75" customHeight="1">
      <c r="A149" s="39"/>
      <c r="B149" s="40"/>
      <c r="C149" s="40"/>
      <c r="D149" s="40"/>
      <c r="E149" s="40"/>
      <c r="F149" s="40"/>
      <c r="G149" s="40"/>
      <c r="H149" s="1"/>
      <c r="I149" s="3"/>
      <c r="J149" s="3"/>
      <c r="K149" s="3"/>
      <c r="L149" s="3"/>
      <c r="M149" s="3"/>
      <c r="N149" s="3"/>
      <c r="O149" s="3"/>
      <c r="P149" s="3"/>
      <c r="Q149" s="3"/>
      <c r="R149" s="3"/>
      <c r="S149" s="3"/>
      <c r="T149" s="3"/>
      <c r="U149" s="3"/>
      <c r="V149" s="3"/>
      <c r="W149" s="3"/>
      <c r="X149" s="3"/>
      <c r="Y149" s="3"/>
      <c r="Z149" s="3"/>
    </row>
    <row r="150" spans="1:26" ht="15.75" customHeight="1">
      <c r="A150" s="39"/>
      <c r="B150" s="40"/>
      <c r="C150" s="40"/>
      <c r="D150" s="40"/>
      <c r="E150" s="40"/>
      <c r="F150" s="40"/>
      <c r="G150" s="40"/>
      <c r="H150" s="1"/>
      <c r="I150" s="3"/>
      <c r="J150" s="3"/>
      <c r="K150" s="3"/>
      <c r="L150" s="3"/>
      <c r="M150" s="3"/>
      <c r="N150" s="3"/>
      <c r="O150" s="3"/>
      <c r="P150" s="3"/>
      <c r="Q150" s="3"/>
      <c r="R150" s="3"/>
      <c r="S150" s="3"/>
      <c r="T150" s="3"/>
      <c r="U150" s="3"/>
      <c r="V150" s="3"/>
      <c r="W150" s="3"/>
      <c r="X150" s="3"/>
      <c r="Y150" s="3"/>
      <c r="Z150" s="3"/>
    </row>
    <row r="151" spans="1:26" ht="15.75" customHeight="1">
      <c r="A151" s="39"/>
      <c r="B151" s="40"/>
      <c r="C151" s="40"/>
      <c r="D151" s="40"/>
      <c r="E151" s="40"/>
      <c r="F151" s="40"/>
      <c r="G151" s="40"/>
      <c r="H151" s="1"/>
      <c r="I151" s="3"/>
      <c r="J151" s="3"/>
      <c r="K151" s="3"/>
      <c r="L151" s="3"/>
      <c r="M151" s="3"/>
      <c r="N151" s="3"/>
      <c r="O151" s="3"/>
      <c r="P151" s="3"/>
      <c r="Q151" s="3"/>
      <c r="R151" s="3"/>
      <c r="S151" s="3"/>
      <c r="T151" s="3"/>
      <c r="U151" s="3"/>
      <c r="V151" s="3"/>
      <c r="W151" s="3"/>
      <c r="X151" s="3"/>
      <c r="Y151" s="3"/>
      <c r="Z151" s="3"/>
    </row>
    <row r="152" spans="1:26" ht="15.75" customHeight="1">
      <c r="A152" s="39"/>
      <c r="B152" s="40"/>
      <c r="C152" s="40"/>
      <c r="D152" s="40"/>
      <c r="E152" s="40"/>
      <c r="F152" s="40"/>
      <c r="G152" s="40"/>
      <c r="H152" s="1"/>
      <c r="I152" s="3"/>
      <c r="J152" s="3"/>
      <c r="K152" s="3"/>
      <c r="L152" s="3"/>
      <c r="M152" s="3"/>
      <c r="N152" s="3"/>
      <c r="O152" s="3"/>
      <c r="P152" s="3"/>
      <c r="Q152" s="3"/>
      <c r="R152" s="3"/>
      <c r="S152" s="3"/>
      <c r="T152" s="3"/>
      <c r="U152" s="3"/>
      <c r="V152" s="3"/>
      <c r="W152" s="3"/>
      <c r="X152" s="3"/>
      <c r="Y152" s="3"/>
      <c r="Z152" s="3"/>
    </row>
    <row r="153" spans="1:26" ht="15.75" customHeight="1">
      <c r="A153" s="39"/>
      <c r="B153" s="40"/>
      <c r="C153" s="40"/>
      <c r="D153" s="40"/>
      <c r="E153" s="40"/>
      <c r="F153" s="40"/>
      <c r="G153" s="40"/>
      <c r="H153" s="1"/>
      <c r="I153" s="3"/>
      <c r="J153" s="3"/>
      <c r="K153" s="3"/>
      <c r="L153" s="3"/>
      <c r="M153" s="3"/>
      <c r="N153" s="3"/>
      <c r="O153" s="3"/>
      <c r="P153" s="3"/>
      <c r="Q153" s="3"/>
      <c r="R153" s="3"/>
      <c r="S153" s="3"/>
      <c r="T153" s="3"/>
      <c r="U153" s="3"/>
      <c r="V153" s="3"/>
      <c r="W153" s="3"/>
      <c r="X153" s="3"/>
      <c r="Y153" s="3"/>
      <c r="Z153" s="3"/>
    </row>
    <row r="154" spans="1:26" ht="15.75" customHeight="1">
      <c r="A154" s="39"/>
      <c r="B154" s="40"/>
      <c r="C154" s="40"/>
      <c r="D154" s="40"/>
      <c r="E154" s="40"/>
      <c r="F154" s="40"/>
      <c r="G154" s="40"/>
      <c r="H154" s="1"/>
      <c r="I154" s="3"/>
      <c r="J154" s="3"/>
      <c r="K154" s="3"/>
      <c r="L154" s="3"/>
      <c r="M154" s="3"/>
      <c r="N154" s="3"/>
      <c r="O154" s="3"/>
      <c r="P154" s="3"/>
      <c r="Q154" s="3"/>
      <c r="R154" s="3"/>
      <c r="S154" s="3"/>
      <c r="T154" s="3"/>
      <c r="U154" s="3"/>
      <c r="V154" s="3"/>
      <c r="W154" s="3"/>
      <c r="X154" s="3"/>
      <c r="Y154" s="3"/>
      <c r="Z154" s="3"/>
    </row>
    <row r="155" spans="1:26" ht="15.75" customHeight="1">
      <c r="A155" s="39"/>
      <c r="B155" s="40"/>
      <c r="C155" s="40"/>
      <c r="D155" s="40"/>
      <c r="E155" s="40"/>
      <c r="F155" s="40"/>
      <c r="G155" s="40"/>
      <c r="H155" s="1"/>
      <c r="I155" s="3"/>
      <c r="J155" s="3"/>
      <c r="K155" s="3"/>
      <c r="L155" s="3"/>
      <c r="M155" s="3"/>
      <c r="N155" s="3"/>
      <c r="O155" s="3"/>
      <c r="P155" s="3"/>
      <c r="Q155" s="3"/>
      <c r="R155" s="3"/>
      <c r="S155" s="3"/>
      <c r="T155" s="3"/>
      <c r="U155" s="3"/>
      <c r="V155" s="3"/>
      <c r="W155" s="3"/>
      <c r="X155" s="3"/>
      <c r="Y155" s="3"/>
      <c r="Z155" s="3"/>
    </row>
    <row r="156" spans="1:26" ht="15.75" customHeight="1">
      <c r="A156" s="39"/>
      <c r="B156" s="40"/>
      <c r="C156" s="40"/>
      <c r="D156" s="40"/>
      <c r="E156" s="40"/>
      <c r="F156" s="40"/>
      <c r="G156" s="40"/>
      <c r="H156" s="1"/>
      <c r="I156" s="3"/>
      <c r="J156" s="3"/>
      <c r="K156" s="3"/>
      <c r="L156" s="3"/>
      <c r="M156" s="3"/>
      <c r="N156" s="3"/>
      <c r="O156" s="3"/>
      <c r="P156" s="3"/>
      <c r="Q156" s="3"/>
      <c r="R156" s="3"/>
      <c r="S156" s="3"/>
      <c r="T156" s="3"/>
      <c r="U156" s="3"/>
      <c r="V156" s="3"/>
      <c r="W156" s="3"/>
      <c r="X156" s="3"/>
      <c r="Y156" s="3"/>
      <c r="Z156" s="3"/>
    </row>
    <row r="157" spans="1:26" ht="15.75" customHeight="1">
      <c r="A157" s="39"/>
      <c r="B157" s="40"/>
      <c r="C157" s="40"/>
      <c r="D157" s="40"/>
      <c r="E157" s="40"/>
      <c r="F157" s="40"/>
      <c r="G157" s="40"/>
      <c r="H157" s="1"/>
      <c r="I157" s="3"/>
      <c r="J157" s="3"/>
      <c r="K157" s="3"/>
      <c r="L157" s="3"/>
      <c r="M157" s="3"/>
      <c r="N157" s="3"/>
      <c r="O157" s="3"/>
      <c r="P157" s="3"/>
      <c r="Q157" s="3"/>
      <c r="R157" s="3"/>
      <c r="S157" s="3"/>
      <c r="T157" s="3"/>
      <c r="U157" s="3"/>
      <c r="V157" s="3"/>
      <c r="W157" s="3"/>
      <c r="X157" s="3"/>
      <c r="Y157" s="3"/>
      <c r="Z157" s="3"/>
    </row>
    <row r="158" spans="1:26" ht="15.75" customHeight="1">
      <c r="A158" s="39"/>
      <c r="B158" s="40"/>
      <c r="C158" s="40"/>
      <c r="D158" s="40"/>
      <c r="E158" s="40"/>
      <c r="F158" s="40"/>
      <c r="G158" s="40"/>
      <c r="H158" s="1"/>
      <c r="I158" s="3"/>
      <c r="J158" s="3"/>
      <c r="K158" s="3"/>
      <c r="L158" s="3"/>
      <c r="M158" s="3"/>
      <c r="N158" s="3"/>
      <c r="O158" s="3"/>
      <c r="P158" s="3"/>
      <c r="Q158" s="3"/>
      <c r="R158" s="3"/>
      <c r="S158" s="3"/>
      <c r="T158" s="3"/>
      <c r="U158" s="3"/>
      <c r="V158" s="3"/>
      <c r="W158" s="3"/>
      <c r="X158" s="3"/>
      <c r="Y158" s="3"/>
      <c r="Z158" s="3"/>
    </row>
    <row r="159" spans="1:26" ht="15.75" customHeight="1">
      <c r="A159" s="39"/>
      <c r="B159" s="40"/>
      <c r="C159" s="40"/>
      <c r="D159" s="40"/>
      <c r="E159" s="40"/>
      <c r="F159" s="40"/>
      <c r="G159" s="40"/>
      <c r="H159" s="1"/>
      <c r="I159" s="3"/>
      <c r="J159" s="3"/>
      <c r="K159" s="3"/>
      <c r="L159" s="3"/>
      <c r="M159" s="3"/>
      <c r="N159" s="3"/>
      <c r="O159" s="3"/>
      <c r="P159" s="3"/>
      <c r="Q159" s="3"/>
      <c r="R159" s="3"/>
      <c r="S159" s="3"/>
      <c r="T159" s="3"/>
      <c r="U159" s="3"/>
      <c r="V159" s="3"/>
      <c r="W159" s="3"/>
      <c r="X159" s="3"/>
      <c r="Y159" s="3"/>
      <c r="Z159" s="3"/>
    </row>
    <row r="160" spans="1:26" ht="15.75" customHeight="1">
      <c r="A160" s="39"/>
      <c r="B160" s="40"/>
      <c r="C160" s="40"/>
      <c r="D160" s="40"/>
      <c r="E160" s="40"/>
      <c r="F160" s="40"/>
      <c r="G160" s="40"/>
      <c r="H160" s="1"/>
      <c r="I160" s="3"/>
      <c r="J160" s="3"/>
      <c r="K160" s="3"/>
      <c r="L160" s="3"/>
      <c r="M160" s="3"/>
      <c r="N160" s="3"/>
      <c r="O160" s="3"/>
      <c r="P160" s="3"/>
      <c r="Q160" s="3"/>
      <c r="R160" s="3"/>
      <c r="S160" s="3"/>
      <c r="T160" s="3"/>
      <c r="U160" s="3"/>
      <c r="V160" s="3"/>
      <c r="W160" s="3"/>
      <c r="X160" s="3"/>
      <c r="Y160" s="3"/>
      <c r="Z160" s="3"/>
    </row>
    <row r="161" spans="1:26" ht="15.75" customHeight="1">
      <c r="A161" s="39"/>
      <c r="B161" s="40"/>
      <c r="C161" s="40"/>
      <c r="D161" s="40"/>
      <c r="E161" s="40"/>
      <c r="F161" s="40"/>
      <c r="G161" s="40"/>
      <c r="H161" s="1"/>
      <c r="I161" s="3"/>
      <c r="J161" s="3"/>
      <c r="K161" s="3"/>
      <c r="L161" s="3"/>
      <c r="M161" s="3"/>
      <c r="N161" s="3"/>
      <c r="O161" s="3"/>
      <c r="P161" s="3"/>
      <c r="Q161" s="3"/>
      <c r="R161" s="3"/>
      <c r="S161" s="3"/>
      <c r="T161" s="3"/>
      <c r="U161" s="3"/>
      <c r="V161" s="3"/>
      <c r="W161" s="3"/>
      <c r="X161" s="3"/>
      <c r="Y161" s="3"/>
      <c r="Z161" s="3"/>
    </row>
    <row r="162" spans="1:26" ht="15.75" customHeight="1">
      <c r="A162" s="39"/>
      <c r="B162" s="40"/>
      <c r="C162" s="40"/>
      <c r="D162" s="40"/>
      <c r="E162" s="40"/>
      <c r="F162" s="40"/>
      <c r="G162" s="40"/>
      <c r="H162" s="1"/>
      <c r="I162" s="3"/>
      <c r="J162" s="3"/>
      <c r="K162" s="3"/>
      <c r="L162" s="3"/>
      <c r="M162" s="3"/>
      <c r="N162" s="3"/>
      <c r="O162" s="3"/>
      <c r="P162" s="3"/>
      <c r="Q162" s="3"/>
      <c r="R162" s="3"/>
      <c r="S162" s="3"/>
      <c r="T162" s="3"/>
      <c r="U162" s="3"/>
      <c r="V162" s="3"/>
      <c r="W162" s="3"/>
      <c r="X162" s="3"/>
      <c r="Y162" s="3"/>
      <c r="Z162" s="3"/>
    </row>
    <row r="163" spans="1:26" ht="15.75" customHeight="1">
      <c r="A163" s="39"/>
      <c r="B163" s="40"/>
      <c r="C163" s="40"/>
      <c r="D163" s="40"/>
      <c r="E163" s="40"/>
      <c r="F163" s="40"/>
      <c r="G163" s="40"/>
      <c r="H163" s="1"/>
      <c r="I163" s="3"/>
      <c r="J163" s="3"/>
      <c r="K163" s="3"/>
      <c r="L163" s="3"/>
      <c r="M163" s="3"/>
      <c r="N163" s="3"/>
      <c r="O163" s="3"/>
      <c r="P163" s="3"/>
      <c r="Q163" s="3"/>
      <c r="R163" s="3"/>
      <c r="S163" s="3"/>
      <c r="T163" s="3"/>
      <c r="U163" s="3"/>
      <c r="V163" s="3"/>
      <c r="W163" s="3"/>
      <c r="X163" s="3"/>
      <c r="Y163" s="3"/>
      <c r="Z163" s="3"/>
    </row>
    <row r="164" spans="1:26" ht="15.75" customHeight="1">
      <c r="A164" s="39"/>
      <c r="B164" s="40"/>
      <c r="C164" s="40"/>
      <c r="D164" s="40"/>
      <c r="E164" s="40"/>
      <c r="F164" s="40"/>
      <c r="G164" s="40"/>
      <c r="H164" s="1"/>
      <c r="I164" s="3"/>
      <c r="J164" s="3"/>
      <c r="K164" s="3"/>
      <c r="L164" s="3"/>
      <c r="M164" s="3"/>
      <c r="N164" s="3"/>
      <c r="O164" s="3"/>
      <c r="P164" s="3"/>
      <c r="Q164" s="3"/>
      <c r="R164" s="3"/>
      <c r="S164" s="3"/>
      <c r="T164" s="3"/>
      <c r="U164" s="3"/>
      <c r="V164" s="3"/>
      <c r="W164" s="3"/>
      <c r="X164" s="3"/>
      <c r="Y164" s="3"/>
      <c r="Z164" s="3"/>
    </row>
    <row r="165" spans="1:26" ht="15.75" customHeight="1">
      <c r="A165" s="39"/>
      <c r="B165" s="40"/>
      <c r="C165" s="40"/>
      <c r="D165" s="40"/>
      <c r="E165" s="40"/>
      <c r="F165" s="40"/>
      <c r="G165" s="40"/>
      <c r="H165" s="1"/>
      <c r="I165" s="3"/>
      <c r="J165" s="3"/>
      <c r="K165" s="3"/>
      <c r="L165" s="3"/>
      <c r="M165" s="3"/>
      <c r="N165" s="3"/>
      <c r="O165" s="3"/>
      <c r="P165" s="3"/>
      <c r="Q165" s="3"/>
      <c r="R165" s="3"/>
      <c r="S165" s="3"/>
      <c r="T165" s="3"/>
      <c r="U165" s="3"/>
      <c r="V165" s="3"/>
      <c r="W165" s="3"/>
      <c r="X165" s="3"/>
      <c r="Y165" s="3"/>
      <c r="Z165" s="3"/>
    </row>
    <row r="166" spans="1:26" ht="15.75" customHeight="1">
      <c r="A166" s="39"/>
      <c r="B166" s="40"/>
      <c r="C166" s="40"/>
      <c r="D166" s="40"/>
      <c r="E166" s="40"/>
      <c r="F166" s="40"/>
      <c r="G166" s="40"/>
      <c r="H166" s="1"/>
      <c r="I166" s="3"/>
      <c r="J166" s="3"/>
      <c r="K166" s="3"/>
      <c r="L166" s="3"/>
      <c r="M166" s="3"/>
      <c r="N166" s="3"/>
      <c r="O166" s="3"/>
      <c r="P166" s="3"/>
      <c r="Q166" s="3"/>
      <c r="R166" s="3"/>
      <c r="S166" s="3"/>
      <c r="T166" s="3"/>
      <c r="U166" s="3"/>
      <c r="V166" s="3"/>
      <c r="W166" s="3"/>
      <c r="X166" s="3"/>
      <c r="Y166" s="3"/>
      <c r="Z166" s="3"/>
    </row>
    <row r="167" spans="1:26" ht="15.75" customHeight="1">
      <c r="A167" s="39"/>
      <c r="B167" s="40"/>
      <c r="C167" s="40"/>
      <c r="D167" s="40"/>
      <c r="E167" s="40"/>
      <c r="F167" s="40"/>
      <c r="G167" s="40"/>
      <c r="H167" s="1"/>
      <c r="I167" s="3"/>
      <c r="J167" s="3"/>
      <c r="K167" s="3"/>
      <c r="L167" s="3"/>
      <c r="M167" s="3"/>
      <c r="N167" s="3"/>
      <c r="O167" s="3"/>
      <c r="P167" s="3"/>
      <c r="Q167" s="3"/>
      <c r="R167" s="3"/>
      <c r="S167" s="3"/>
      <c r="T167" s="3"/>
      <c r="U167" s="3"/>
      <c r="V167" s="3"/>
      <c r="W167" s="3"/>
      <c r="X167" s="3"/>
      <c r="Y167" s="3"/>
      <c r="Z167" s="3"/>
    </row>
    <row r="168" spans="1:26" ht="15.75" customHeight="1">
      <c r="A168" s="39"/>
      <c r="B168" s="40"/>
      <c r="C168" s="40"/>
      <c r="D168" s="40"/>
      <c r="E168" s="40"/>
      <c r="F168" s="40"/>
      <c r="G168" s="40"/>
      <c r="H168" s="1"/>
      <c r="I168" s="3"/>
      <c r="J168" s="3"/>
      <c r="K168" s="3"/>
      <c r="L168" s="3"/>
      <c r="M168" s="3"/>
      <c r="N168" s="3"/>
      <c r="O168" s="3"/>
      <c r="P168" s="3"/>
      <c r="Q168" s="3"/>
      <c r="R168" s="3"/>
      <c r="S168" s="3"/>
      <c r="T168" s="3"/>
      <c r="U168" s="3"/>
      <c r="V168" s="3"/>
      <c r="W168" s="3"/>
      <c r="X168" s="3"/>
      <c r="Y168" s="3"/>
      <c r="Z168" s="3"/>
    </row>
    <row r="169" spans="1:26" ht="15.75" customHeight="1">
      <c r="A169" s="39"/>
      <c r="B169" s="40"/>
      <c r="C169" s="40"/>
      <c r="D169" s="40"/>
      <c r="E169" s="40"/>
      <c r="F169" s="40"/>
      <c r="G169" s="40"/>
      <c r="H169" s="1"/>
      <c r="I169" s="3"/>
      <c r="J169" s="3"/>
      <c r="K169" s="3"/>
      <c r="L169" s="3"/>
      <c r="M169" s="3"/>
      <c r="N169" s="3"/>
      <c r="O169" s="3"/>
      <c r="P169" s="3"/>
      <c r="Q169" s="3"/>
      <c r="R169" s="3"/>
      <c r="S169" s="3"/>
      <c r="T169" s="3"/>
      <c r="U169" s="3"/>
      <c r="V169" s="3"/>
      <c r="W169" s="3"/>
      <c r="X169" s="3"/>
      <c r="Y169" s="3"/>
      <c r="Z169" s="3"/>
    </row>
    <row r="170" spans="1:26" ht="15.75" customHeight="1">
      <c r="A170" s="39"/>
      <c r="B170" s="40"/>
      <c r="C170" s="40"/>
      <c r="D170" s="40"/>
      <c r="E170" s="40"/>
      <c r="F170" s="40"/>
      <c r="G170" s="40"/>
      <c r="H170" s="1"/>
      <c r="I170" s="3"/>
      <c r="J170" s="3"/>
      <c r="K170" s="3"/>
      <c r="L170" s="3"/>
      <c r="M170" s="3"/>
      <c r="N170" s="3"/>
      <c r="O170" s="3"/>
      <c r="P170" s="3"/>
      <c r="Q170" s="3"/>
      <c r="R170" s="3"/>
      <c r="S170" s="3"/>
      <c r="T170" s="3"/>
      <c r="U170" s="3"/>
      <c r="V170" s="3"/>
      <c r="W170" s="3"/>
      <c r="X170" s="3"/>
      <c r="Y170" s="3"/>
      <c r="Z170" s="3"/>
    </row>
    <row r="171" spans="1:26" ht="15.75" customHeight="1">
      <c r="A171" s="39"/>
      <c r="B171" s="40"/>
      <c r="C171" s="40"/>
      <c r="D171" s="40"/>
      <c r="E171" s="40"/>
      <c r="F171" s="40"/>
      <c r="G171" s="40"/>
      <c r="H171" s="1"/>
      <c r="I171" s="3"/>
      <c r="J171" s="3"/>
      <c r="K171" s="3"/>
      <c r="L171" s="3"/>
      <c r="M171" s="3"/>
      <c r="N171" s="3"/>
      <c r="O171" s="3"/>
      <c r="P171" s="3"/>
      <c r="Q171" s="3"/>
      <c r="R171" s="3"/>
      <c r="S171" s="3"/>
      <c r="T171" s="3"/>
      <c r="U171" s="3"/>
      <c r="V171" s="3"/>
      <c r="W171" s="3"/>
      <c r="X171" s="3"/>
      <c r="Y171" s="3"/>
      <c r="Z171" s="3"/>
    </row>
    <row r="172" spans="1:26" ht="15.75" customHeight="1">
      <c r="A172" s="39"/>
      <c r="B172" s="40"/>
      <c r="C172" s="40"/>
      <c r="D172" s="40"/>
      <c r="E172" s="40"/>
      <c r="F172" s="40"/>
      <c r="G172" s="40"/>
      <c r="H172" s="1"/>
      <c r="I172" s="3"/>
      <c r="J172" s="3"/>
      <c r="K172" s="3"/>
      <c r="L172" s="3"/>
      <c r="M172" s="3"/>
      <c r="N172" s="3"/>
      <c r="O172" s="3"/>
      <c r="P172" s="3"/>
      <c r="Q172" s="3"/>
      <c r="R172" s="3"/>
      <c r="S172" s="3"/>
      <c r="T172" s="3"/>
      <c r="U172" s="3"/>
      <c r="V172" s="3"/>
      <c r="W172" s="3"/>
      <c r="X172" s="3"/>
      <c r="Y172" s="3"/>
      <c r="Z172" s="3"/>
    </row>
    <row r="173" spans="1:26" ht="15.75" customHeight="1">
      <c r="A173" s="39"/>
      <c r="B173" s="40"/>
      <c r="C173" s="40"/>
      <c r="D173" s="40"/>
      <c r="E173" s="40"/>
      <c r="F173" s="40"/>
      <c r="G173" s="40"/>
      <c r="H173" s="1"/>
      <c r="I173" s="3"/>
      <c r="J173" s="3"/>
      <c r="K173" s="3"/>
      <c r="L173" s="3"/>
      <c r="M173" s="3"/>
      <c r="N173" s="3"/>
      <c r="O173" s="3"/>
      <c r="P173" s="3"/>
      <c r="Q173" s="3"/>
      <c r="R173" s="3"/>
      <c r="S173" s="3"/>
      <c r="T173" s="3"/>
      <c r="U173" s="3"/>
      <c r="V173" s="3"/>
      <c r="W173" s="3"/>
      <c r="X173" s="3"/>
      <c r="Y173" s="3"/>
      <c r="Z173" s="3"/>
    </row>
    <row r="174" spans="1:26" ht="15.75" customHeight="1">
      <c r="A174" s="39"/>
      <c r="B174" s="40"/>
      <c r="C174" s="40"/>
      <c r="D174" s="40"/>
      <c r="E174" s="40"/>
      <c r="F174" s="40"/>
      <c r="G174" s="40"/>
      <c r="H174" s="1"/>
      <c r="I174" s="3"/>
      <c r="J174" s="3"/>
      <c r="K174" s="3"/>
      <c r="L174" s="3"/>
      <c r="M174" s="3"/>
      <c r="N174" s="3"/>
      <c r="O174" s="3"/>
      <c r="P174" s="3"/>
      <c r="Q174" s="3"/>
      <c r="R174" s="3"/>
      <c r="S174" s="3"/>
      <c r="T174" s="3"/>
      <c r="U174" s="3"/>
      <c r="V174" s="3"/>
      <c r="W174" s="3"/>
      <c r="X174" s="3"/>
      <c r="Y174" s="3"/>
      <c r="Z174" s="3"/>
    </row>
    <row r="175" spans="1:26" ht="15.75" customHeight="1">
      <c r="A175" s="39"/>
      <c r="B175" s="40"/>
      <c r="C175" s="40"/>
      <c r="D175" s="40"/>
      <c r="E175" s="40"/>
      <c r="F175" s="40"/>
      <c r="G175" s="40"/>
      <c r="H175" s="1"/>
      <c r="I175" s="3"/>
      <c r="J175" s="3"/>
      <c r="K175" s="3"/>
      <c r="L175" s="3"/>
      <c r="M175" s="3"/>
      <c r="N175" s="3"/>
      <c r="O175" s="3"/>
      <c r="P175" s="3"/>
      <c r="Q175" s="3"/>
      <c r="R175" s="3"/>
      <c r="S175" s="3"/>
      <c r="T175" s="3"/>
      <c r="U175" s="3"/>
      <c r="V175" s="3"/>
      <c r="W175" s="3"/>
      <c r="X175" s="3"/>
      <c r="Y175" s="3"/>
      <c r="Z175" s="3"/>
    </row>
    <row r="176" spans="1:26" ht="15.75" customHeight="1">
      <c r="A176" s="39"/>
      <c r="B176" s="40"/>
      <c r="C176" s="40"/>
      <c r="D176" s="40"/>
      <c r="E176" s="40"/>
      <c r="F176" s="40"/>
      <c r="G176" s="40"/>
      <c r="H176" s="1"/>
      <c r="I176" s="3"/>
      <c r="J176" s="3"/>
      <c r="K176" s="3"/>
      <c r="L176" s="3"/>
      <c r="M176" s="3"/>
      <c r="N176" s="3"/>
      <c r="O176" s="3"/>
      <c r="P176" s="3"/>
      <c r="Q176" s="3"/>
      <c r="R176" s="3"/>
      <c r="S176" s="3"/>
      <c r="T176" s="3"/>
      <c r="U176" s="3"/>
      <c r="V176" s="3"/>
      <c r="W176" s="3"/>
      <c r="X176" s="3"/>
      <c r="Y176" s="3"/>
      <c r="Z176" s="3"/>
    </row>
    <row r="177" spans="1:26" ht="15.75" customHeight="1">
      <c r="A177" s="39"/>
      <c r="B177" s="40"/>
      <c r="C177" s="40"/>
      <c r="D177" s="40"/>
      <c r="E177" s="40"/>
      <c r="F177" s="40"/>
      <c r="G177" s="40"/>
      <c r="H177" s="1"/>
      <c r="I177" s="3"/>
      <c r="J177" s="3"/>
      <c r="K177" s="3"/>
      <c r="L177" s="3"/>
      <c r="M177" s="3"/>
      <c r="N177" s="3"/>
      <c r="O177" s="3"/>
      <c r="P177" s="3"/>
      <c r="Q177" s="3"/>
      <c r="R177" s="3"/>
      <c r="S177" s="3"/>
      <c r="T177" s="3"/>
      <c r="U177" s="3"/>
      <c r="V177" s="3"/>
      <c r="W177" s="3"/>
      <c r="X177" s="3"/>
      <c r="Y177" s="3"/>
      <c r="Z177" s="3"/>
    </row>
    <row r="178" spans="1:26" ht="15.75" customHeight="1">
      <c r="A178" s="39"/>
      <c r="B178" s="40"/>
      <c r="C178" s="40"/>
      <c r="D178" s="40"/>
      <c r="E178" s="40"/>
      <c r="F178" s="40"/>
      <c r="G178" s="40"/>
      <c r="H178" s="1"/>
      <c r="I178" s="3"/>
      <c r="J178" s="3"/>
      <c r="K178" s="3"/>
      <c r="L178" s="3"/>
      <c r="M178" s="3"/>
      <c r="N178" s="3"/>
      <c r="O178" s="3"/>
      <c r="P178" s="3"/>
      <c r="Q178" s="3"/>
      <c r="R178" s="3"/>
      <c r="S178" s="3"/>
      <c r="T178" s="3"/>
      <c r="U178" s="3"/>
      <c r="V178" s="3"/>
      <c r="W178" s="3"/>
      <c r="X178" s="3"/>
      <c r="Y178" s="3"/>
      <c r="Z178" s="3"/>
    </row>
    <row r="179" spans="1:26" ht="15.75" customHeight="1">
      <c r="A179" s="39"/>
      <c r="B179" s="40"/>
      <c r="C179" s="40"/>
      <c r="D179" s="40"/>
      <c r="E179" s="40"/>
      <c r="F179" s="40"/>
      <c r="G179" s="40"/>
      <c r="H179" s="1"/>
      <c r="I179" s="3"/>
      <c r="J179" s="3"/>
      <c r="K179" s="3"/>
      <c r="L179" s="3"/>
      <c r="M179" s="3"/>
      <c r="N179" s="3"/>
      <c r="O179" s="3"/>
      <c r="P179" s="3"/>
      <c r="Q179" s="3"/>
      <c r="R179" s="3"/>
      <c r="S179" s="3"/>
      <c r="T179" s="3"/>
      <c r="U179" s="3"/>
      <c r="V179" s="3"/>
      <c r="W179" s="3"/>
      <c r="X179" s="3"/>
      <c r="Y179" s="3"/>
      <c r="Z179" s="3"/>
    </row>
    <row r="180" spans="1:26" ht="15.75" customHeight="1">
      <c r="A180" s="39"/>
      <c r="B180" s="40"/>
      <c r="C180" s="40"/>
      <c r="D180" s="40"/>
      <c r="E180" s="40"/>
      <c r="F180" s="40"/>
      <c r="G180" s="40"/>
      <c r="H180" s="1"/>
      <c r="I180" s="3"/>
      <c r="J180" s="3"/>
      <c r="K180" s="3"/>
      <c r="L180" s="3"/>
      <c r="M180" s="3"/>
      <c r="N180" s="3"/>
      <c r="O180" s="3"/>
      <c r="P180" s="3"/>
      <c r="Q180" s="3"/>
      <c r="R180" s="3"/>
      <c r="S180" s="3"/>
      <c r="T180" s="3"/>
      <c r="U180" s="3"/>
      <c r="V180" s="3"/>
      <c r="W180" s="3"/>
      <c r="X180" s="3"/>
      <c r="Y180" s="3"/>
      <c r="Z180" s="3"/>
    </row>
    <row r="181" spans="1:26" ht="15.75" customHeight="1">
      <c r="A181" s="39"/>
      <c r="B181" s="40"/>
      <c r="C181" s="40"/>
      <c r="D181" s="40"/>
      <c r="E181" s="40"/>
      <c r="F181" s="40"/>
      <c r="G181" s="40"/>
      <c r="H181" s="1"/>
      <c r="I181" s="3"/>
      <c r="J181" s="3"/>
      <c r="K181" s="3"/>
      <c r="L181" s="3"/>
      <c r="M181" s="3"/>
      <c r="N181" s="3"/>
      <c r="O181" s="3"/>
      <c r="P181" s="3"/>
      <c r="Q181" s="3"/>
      <c r="R181" s="3"/>
      <c r="S181" s="3"/>
      <c r="T181" s="3"/>
      <c r="U181" s="3"/>
      <c r="V181" s="3"/>
      <c r="W181" s="3"/>
      <c r="X181" s="3"/>
      <c r="Y181" s="3"/>
      <c r="Z181" s="3"/>
    </row>
    <row r="182" spans="1:26" ht="15.75" customHeight="1">
      <c r="A182" s="39"/>
      <c r="B182" s="40"/>
      <c r="C182" s="40"/>
      <c r="D182" s="40"/>
      <c r="E182" s="40"/>
      <c r="F182" s="40"/>
      <c r="G182" s="40"/>
      <c r="H182" s="1"/>
      <c r="I182" s="3"/>
      <c r="J182" s="3"/>
      <c r="K182" s="3"/>
      <c r="L182" s="3"/>
      <c r="M182" s="3"/>
      <c r="N182" s="3"/>
      <c r="O182" s="3"/>
      <c r="P182" s="3"/>
      <c r="Q182" s="3"/>
      <c r="R182" s="3"/>
      <c r="S182" s="3"/>
      <c r="T182" s="3"/>
      <c r="U182" s="3"/>
      <c r="V182" s="3"/>
      <c r="W182" s="3"/>
      <c r="X182" s="3"/>
      <c r="Y182" s="3"/>
      <c r="Z182" s="3"/>
    </row>
    <row r="183" spans="1:26" ht="15.75" customHeight="1">
      <c r="A183" s="39"/>
      <c r="B183" s="40"/>
      <c r="C183" s="40"/>
      <c r="D183" s="40"/>
      <c r="E183" s="40"/>
      <c r="F183" s="40"/>
      <c r="G183" s="40"/>
      <c r="H183" s="1"/>
      <c r="I183" s="3"/>
      <c r="J183" s="3"/>
      <c r="K183" s="3"/>
      <c r="L183" s="3"/>
      <c r="M183" s="3"/>
      <c r="N183" s="3"/>
      <c r="O183" s="3"/>
      <c r="P183" s="3"/>
      <c r="Q183" s="3"/>
      <c r="R183" s="3"/>
      <c r="S183" s="3"/>
      <c r="T183" s="3"/>
      <c r="U183" s="3"/>
      <c r="V183" s="3"/>
      <c r="W183" s="3"/>
      <c r="X183" s="3"/>
      <c r="Y183" s="3"/>
      <c r="Z183" s="3"/>
    </row>
    <row r="184" spans="1:26" ht="15.75" customHeight="1">
      <c r="A184" s="39"/>
      <c r="B184" s="40"/>
      <c r="C184" s="40"/>
      <c r="D184" s="40"/>
      <c r="E184" s="40"/>
      <c r="F184" s="40"/>
      <c r="G184" s="40"/>
      <c r="H184" s="1"/>
      <c r="I184" s="3"/>
      <c r="J184" s="3"/>
      <c r="K184" s="3"/>
      <c r="L184" s="3"/>
      <c r="M184" s="3"/>
      <c r="N184" s="3"/>
      <c r="O184" s="3"/>
      <c r="P184" s="3"/>
      <c r="Q184" s="3"/>
      <c r="R184" s="3"/>
      <c r="S184" s="3"/>
      <c r="T184" s="3"/>
      <c r="U184" s="3"/>
      <c r="V184" s="3"/>
      <c r="W184" s="3"/>
      <c r="X184" s="3"/>
      <c r="Y184" s="3"/>
      <c r="Z184" s="3"/>
    </row>
    <row r="185" spans="1:26" ht="15.75" customHeight="1">
      <c r="A185" s="39"/>
      <c r="B185" s="40"/>
      <c r="C185" s="40"/>
      <c r="D185" s="40"/>
      <c r="E185" s="40"/>
      <c r="F185" s="40"/>
      <c r="G185" s="40"/>
      <c r="H185" s="1"/>
      <c r="I185" s="3"/>
      <c r="J185" s="3"/>
      <c r="K185" s="3"/>
      <c r="L185" s="3"/>
      <c r="M185" s="3"/>
      <c r="N185" s="3"/>
      <c r="O185" s="3"/>
      <c r="P185" s="3"/>
      <c r="Q185" s="3"/>
      <c r="R185" s="3"/>
      <c r="S185" s="3"/>
      <c r="T185" s="3"/>
      <c r="U185" s="3"/>
      <c r="V185" s="3"/>
      <c r="W185" s="3"/>
      <c r="X185" s="3"/>
      <c r="Y185" s="3"/>
      <c r="Z185" s="3"/>
    </row>
    <row r="186" spans="1:26" ht="15.75" customHeight="1">
      <c r="A186" s="39"/>
      <c r="B186" s="40"/>
      <c r="C186" s="40"/>
      <c r="D186" s="40"/>
      <c r="E186" s="40"/>
      <c r="F186" s="40"/>
      <c r="G186" s="40"/>
      <c r="H186" s="1"/>
      <c r="I186" s="3"/>
      <c r="J186" s="3"/>
      <c r="K186" s="3"/>
      <c r="L186" s="3"/>
      <c r="M186" s="3"/>
      <c r="N186" s="3"/>
      <c r="O186" s="3"/>
      <c r="P186" s="3"/>
      <c r="Q186" s="3"/>
      <c r="R186" s="3"/>
      <c r="S186" s="3"/>
      <c r="T186" s="3"/>
      <c r="U186" s="3"/>
      <c r="V186" s="3"/>
      <c r="W186" s="3"/>
      <c r="X186" s="3"/>
      <c r="Y186" s="3"/>
      <c r="Z186" s="3"/>
    </row>
    <row r="187" spans="1:26" ht="15.75" customHeight="1">
      <c r="A187" s="39"/>
      <c r="B187" s="40"/>
      <c r="C187" s="40"/>
      <c r="D187" s="40"/>
      <c r="E187" s="40"/>
      <c r="F187" s="40"/>
      <c r="G187" s="40"/>
      <c r="H187" s="1"/>
      <c r="I187" s="3"/>
      <c r="J187" s="3"/>
      <c r="K187" s="3"/>
      <c r="L187" s="3"/>
      <c r="M187" s="3"/>
      <c r="N187" s="3"/>
      <c r="O187" s="3"/>
      <c r="P187" s="3"/>
      <c r="Q187" s="3"/>
      <c r="R187" s="3"/>
      <c r="S187" s="3"/>
      <c r="T187" s="3"/>
      <c r="U187" s="3"/>
      <c r="V187" s="3"/>
      <c r="W187" s="3"/>
      <c r="X187" s="3"/>
      <c r="Y187" s="3"/>
      <c r="Z187" s="3"/>
    </row>
    <row r="188" spans="1:26" ht="15.75" customHeight="1">
      <c r="A188" s="39"/>
      <c r="B188" s="40"/>
      <c r="C188" s="40"/>
      <c r="D188" s="40"/>
      <c r="E188" s="40"/>
      <c r="F188" s="40"/>
      <c r="G188" s="40"/>
      <c r="H188" s="1"/>
      <c r="I188" s="3"/>
      <c r="J188" s="3"/>
      <c r="K188" s="3"/>
      <c r="L188" s="3"/>
      <c r="M188" s="3"/>
      <c r="N188" s="3"/>
      <c r="O188" s="3"/>
      <c r="P188" s="3"/>
      <c r="Q188" s="3"/>
      <c r="R188" s="3"/>
      <c r="S188" s="3"/>
      <c r="T188" s="3"/>
      <c r="U188" s="3"/>
      <c r="V188" s="3"/>
      <c r="W188" s="3"/>
      <c r="X188" s="3"/>
      <c r="Y188" s="3"/>
      <c r="Z188" s="3"/>
    </row>
    <row r="189" spans="1:26" ht="15.75" customHeight="1">
      <c r="A189" s="39"/>
      <c r="B189" s="40"/>
      <c r="C189" s="40"/>
      <c r="D189" s="40"/>
      <c r="E189" s="40"/>
      <c r="F189" s="40"/>
      <c r="G189" s="40"/>
      <c r="H189" s="1"/>
      <c r="I189" s="3"/>
      <c r="J189" s="3"/>
      <c r="K189" s="3"/>
      <c r="L189" s="3"/>
      <c r="M189" s="3"/>
      <c r="N189" s="3"/>
      <c r="O189" s="3"/>
      <c r="P189" s="3"/>
      <c r="Q189" s="3"/>
      <c r="R189" s="3"/>
      <c r="S189" s="3"/>
      <c r="T189" s="3"/>
      <c r="U189" s="3"/>
      <c r="V189" s="3"/>
      <c r="W189" s="3"/>
      <c r="X189" s="3"/>
      <c r="Y189" s="3"/>
      <c r="Z189" s="3"/>
    </row>
    <row r="190" spans="1:26" ht="15.75" customHeight="1">
      <c r="A190" s="39"/>
      <c r="B190" s="40"/>
      <c r="C190" s="40"/>
      <c r="D190" s="40"/>
      <c r="E190" s="40"/>
      <c r="F190" s="40"/>
      <c r="G190" s="40"/>
      <c r="H190" s="1"/>
      <c r="I190" s="3"/>
      <c r="J190" s="3"/>
      <c r="K190" s="3"/>
      <c r="L190" s="3"/>
      <c r="M190" s="3"/>
      <c r="N190" s="3"/>
      <c r="O190" s="3"/>
      <c r="P190" s="3"/>
      <c r="Q190" s="3"/>
      <c r="R190" s="3"/>
      <c r="S190" s="3"/>
      <c r="T190" s="3"/>
      <c r="U190" s="3"/>
      <c r="V190" s="3"/>
      <c r="W190" s="3"/>
      <c r="X190" s="3"/>
      <c r="Y190" s="3"/>
      <c r="Z190" s="3"/>
    </row>
    <row r="191" spans="1:26" ht="15.75" customHeight="1">
      <c r="A191" s="39"/>
      <c r="B191" s="40"/>
      <c r="C191" s="40"/>
      <c r="D191" s="40"/>
      <c r="E191" s="40"/>
      <c r="F191" s="40"/>
      <c r="G191" s="40"/>
      <c r="H191" s="1"/>
      <c r="I191" s="3"/>
      <c r="J191" s="3"/>
      <c r="K191" s="3"/>
      <c r="L191" s="3"/>
      <c r="M191" s="3"/>
      <c r="N191" s="3"/>
      <c r="O191" s="3"/>
      <c r="P191" s="3"/>
      <c r="Q191" s="3"/>
      <c r="R191" s="3"/>
      <c r="S191" s="3"/>
      <c r="T191" s="3"/>
      <c r="U191" s="3"/>
      <c r="V191" s="3"/>
      <c r="W191" s="3"/>
      <c r="X191" s="3"/>
      <c r="Y191" s="3"/>
      <c r="Z191" s="3"/>
    </row>
    <row r="192" spans="1:26" ht="15.75" customHeight="1">
      <c r="A192" s="39"/>
      <c r="B192" s="40"/>
      <c r="C192" s="40"/>
      <c r="D192" s="40"/>
      <c r="E192" s="40"/>
      <c r="F192" s="40"/>
      <c r="G192" s="40"/>
      <c r="H192" s="1"/>
      <c r="I192" s="3"/>
      <c r="J192" s="3"/>
      <c r="K192" s="3"/>
      <c r="L192" s="3"/>
      <c r="M192" s="3"/>
      <c r="N192" s="3"/>
      <c r="O192" s="3"/>
      <c r="P192" s="3"/>
      <c r="Q192" s="3"/>
      <c r="R192" s="3"/>
      <c r="S192" s="3"/>
      <c r="T192" s="3"/>
      <c r="U192" s="3"/>
      <c r="V192" s="3"/>
      <c r="W192" s="3"/>
      <c r="X192" s="3"/>
      <c r="Y192" s="3"/>
      <c r="Z192" s="3"/>
    </row>
    <row r="193" spans="1:26" ht="15.75" customHeight="1">
      <c r="A193" s="39"/>
      <c r="B193" s="40"/>
      <c r="C193" s="40"/>
      <c r="D193" s="40"/>
      <c r="E193" s="40"/>
      <c r="F193" s="40"/>
      <c r="G193" s="40"/>
      <c r="H193" s="1"/>
      <c r="I193" s="3"/>
      <c r="J193" s="3"/>
      <c r="K193" s="3"/>
      <c r="L193" s="3"/>
      <c r="M193" s="3"/>
      <c r="N193" s="3"/>
      <c r="O193" s="3"/>
      <c r="P193" s="3"/>
      <c r="Q193" s="3"/>
      <c r="R193" s="3"/>
      <c r="S193" s="3"/>
      <c r="T193" s="3"/>
      <c r="U193" s="3"/>
      <c r="V193" s="3"/>
      <c r="W193" s="3"/>
      <c r="X193" s="3"/>
      <c r="Y193" s="3"/>
      <c r="Z193" s="3"/>
    </row>
    <row r="194" spans="1:26" ht="15.75" customHeight="1">
      <c r="A194" s="39"/>
      <c r="B194" s="40"/>
      <c r="C194" s="40"/>
      <c r="D194" s="40"/>
      <c r="E194" s="40"/>
      <c r="F194" s="40"/>
      <c r="G194" s="40"/>
      <c r="H194" s="1"/>
      <c r="I194" s="3"/>
      <c r="J194" s="3"/>
      <c r="K194" s="3"/>
      <c r="L194" s="3"/>
      <c r="M194" s="3"/>
      <c r="N194" s="3"/>
      <c r="O194" s="3"/>
      <c r="P194" s="3"/>
      <c r="Q194" s="3"/>
      <c r="R194" s="3"/>
      <c r="S194" s="3"/>
      <c r="T194" s="3"/>
      <c r="U194" s="3"/>
      <c r="V194" s="3"/>
      <c r="W194" s="3"/>
      <c r="X194" s="3"/>
      <c r="Y194" s="3"/>
      <c r="Z194" s="3"/>
    </row>
    <row r="195" spans="1:26" ht="15.75" customHeight="1">
      <c r="A195" s="39"/>
      <c r="B195" s="40"/>
      <c r="C195" s="40"/>
      <c r="D195" s="40"/>
      <c r="E195" s="40"/>
      <c r="F195" s="40"/>
      <c r="G195" s="40"/>
      <c r="H195" s="1"/>
      <c r="I195" s="3"/>
      <c r="J195" s="3"/>
      <c r="K195" s="3"/>
      <c r="L195" s="3"/>
      <c r="M195" s="3"/>
      <c r="N195" s="3"/>
      <c r="O195" s="3"/>
      <c r="P195" s="3"/>
      <c r="Q195" s="3"/>
      <c r="R195" s="3"/>
      <c r="S195" s="3"/>
      <c r="T195" s="3"/>
      <c r="U195" s="3"/>
      <c r="V195" s="3"/>
      <c r="W195" s="3"/>
      <c r="X195" s="3"/>
      <c r="Y195" s="3"/>
      <c r="Z195" s="3"/>
    </row>
    <row r="196" spans="1:26" ht="15.75" customHeight="1">
      <c r="A196" s="39"/>
      <c r="B196" s="40"/>
      <c r="C196" s="40"/>
      <c r="D196" s="40"/>
      <c r="E196" s="40"/>
      <c r="F196" s="40"/>
      <c r="G196" s="40"/>
      <c r="H196" s="1"/>
      <c r="I196" s="3"/>
      <c r="J196" s="3"/>
      <c r="K196" s="3"/>
      <c r="L196" s="3"/>
      <c r="M196" s="3"/>
      <c r="N196" s="3"/>
      <c r="O196" s="3"/>
      <c r="P196" s="3"/>
      <c r="Q196" s="3"/>
      <c r="R196" s="3"/>
      <c r="S196" s="3"/>
      <c r="T196" s="3"/>
      <c r="U196" s="3"/>
      <c r="V196" s="3"/>
      <c r="W196" s="3"/>
      <c r="X196" s="3"/>
      <c r="Y196" s="3"/>
      <c r="Z196" s="3"/>
    </row>
    <row r="197" spans="1:26" ht="15.75" customHeight="1">
      <c r="A197" s="39"/>
      <c r="B197" s="40"/>
      <c r="C197" s="40"/>
      <c r="D197" s="40"/>
      <c r="E197" s="40"/>
      <c r="F197" s="40"/>
      <c r="G197" s="40"/>
      <c r="H197" s="1"/>
      <c r="I197" s="3"/>
      <c r="J197" s="3"/>
      <c r="K197" s="3"/>
      <c r="L197" s="3"/>
      <c r="M197" s="3"/>
      <c r="N197" s="3"/>
      <c r="O197" s="3"/>
      <c r="P197" s="3"/>
      <c r="Q197" s="3"/>
      <c r="R197" s="3"/>
      <c r="S197" s="3"/>
      <c r="T197" s="3"/>
      <c r="U197" s="3"/>
      <c r="V197" s="3"/>
      <c r="W197" s="3"/>
      <c r="X197" s="3"/>
      <c r="Y197" s="3"/>
      <c r="Z197" s="3"/>
    </row>
    <row r="198" spans="1:26" ht="15.75" customHeight="1">
      <c r="A198" s="39"/>
      <c r="B198" s="40"/>
      <c r="C198" s="40"/>
      <c r="D198" s="40"/>
      <c r="E198" s="40"/>
      <c r="F198" s="40"/>
      <c r="G198" s="40"/>
      <c r="H198" s="1"/>
      <c r="I198" s="3"/>
      <c r="J198" s="3"/>
      <c r="K198" s="3"/>
      <c r="L198" s="3"/>
      <c r="M198" s="3"/>
      <c r="N198" s="3"/>
      <c r="O198" s="3"/>
      <c r="P198" s="3"/>
      <c r="Q198" s="3"/>
      <c r="R198" s="3"/>
      <c r="S198" s="3"/>
      <c r="T198" s="3"/>
      <c r="U198" s="3"/>
      <c r="V198" s="3"/>
      <c r="W198" s="3"/>
      <c r="X198" s="3"/>
      <c r="Y198" s="3"/>
      <c r="Z198" s="3"/>
    </row>
    <row r="199" spans="1:26" ht="15.75" customHeight="1">
      <c r="A199" s="39"/>
      <c r="B199" s="40"/>
      <c r="C199" s="40"/>
      <c r="D199" s="40"/>
      <c r="E199" s="40"/>
      <c r="F199" s="40"/>
      <c r="G199" s="40"/>
      <c r="H199" s="1"/>
      <c r="I199" s="3"/>
      <c r="J199" s="3"/>
      <c r="K199" s="3"/>
      <c r="L199" s="3"/>
      <c r="M199" s="3"/>
      <c r="N199" s="3"/>
      <c r="O199" s="3"/>
      <c r="P199" s="3"/>
      <c r="Q199" s="3"/>
      <c r="R199" s="3"/>
      <c r="S199" s="3"/>
      <c r="T199" s="3"/>
      <c r="U199" s="3"/>
      <c r="V199" s="3"/>
      <c r="W199" s="3"/>
      <c r="X199" s="3"/>
      <c r="Y199" s="3"/>
      <c r="Z199" s="3"/>
    </row>
    <row r="200" spans="1:26" ht="15.75" customHeight="1">
      <c r="A200" s="39"/>
      <c r="B200" s="40"/>
      <c r="C200" s="40"/>
      <c r="D200" s="40"/>
      <c r="E200" s="40"/>
      <c r="F200" s="40"/>
      <c r="G200" s="40"/>
      <c r="H200" s="1"/>
      <c r="I200" s="3"/>
      <c r="J200" s="3"/>
      <c r="K200" s="3"/>
      <c r="L200" s="3"/>
      <c r="M200" s="3"/>
      <c r="N200" s="3"/>
      <c r="O200" s="3"/>
      <c r="P200" s="3"/>
      <c r="Q200" s="3"/>
      <c r="R200" s="3"/>
      <c r="S200" s="3"/>
      <c r="T200" s="3"/>
      <c r="U200" s="3"/>
      <c r="V200" s="3"/>
      <c r="W200" s="3"/>
      <c r="X200" s="3"/>
      <c r="Y200" s="3"/>
      <c r="Z200" s="3"/>
    </row>
    <row r="201" spans="1:26" ht="15.75" customHeight="1">
      <c r="A201" s="39"/>
      <c r="B201" s="40"/>
      <c r="C201" s="40"/>
      <c r="D201" s="40"/>
      <c r="E201" s="40"/>
      <c r="F201" s="40"/>
      <c r="G201" s="40"/>
      <c r="H201" s="1"/>
      <c r="I201" s="3"/>
      <c r="J201" s="3"/>
      <c r="K201" s="3"/>
      <c r="L201" s="3"/>
      <c r="M201" s="3"/>
      <c r="N201" s="3"/>
      <c r="O201" s="3"/>
      <c r="P201" s="3"/>
      <c r="Q201" s="3"/>
      <c r="R201" s="3"/>
      <c r="S201" s="3"/>
      <c r="T201" s="3"/>
      <c r="U201" s="3"/>
      <c r="V201" s="3"/>
      <c r="W201" s="3"/>
      <c r="X201" s="3"/>
      <c r="Y201" s="3"/>
      <c r="Z201" s="3"/>
    </row>
    <row r="202" spans="1:26" ht="15.75" customHeight="1">
      <c r="A202" s="39"/>
      <c r="B202" s="40"/>
      <c r="C202" s="40"/>
      <c r="D202" s="40"/>
      <c r="E202" s="40"/>
      <c r="F202" s="40"/>
      <c r="G202" s="40"/>
      <c r="H202" s="1"/>
      <c r="I202" s="3"/>
      <c r="J202" s="3"/>
      <c r="K202" s="3"/>
      <c r="L202" s="3"/>
      <c r="M202" s="3"/>
      <c r="N202" s="3"/>
      <c r="O202" s="3"/>
      <c r="P202" s="3"/>
      <c r="Q202" s="3"/>
      <c r="R202" s="3"/>
      <c r="S202" s="3"/>
      <c r="T202" s="3"/>
      <c r="U202" s="3"/>
      <c r="V202" s="3"/>
      <c r="W202" s="3"/>
      <c r="X202" s="3"/>
      <c r="Y202" s="3"/>
      <c r="Z202" s="3"/>
    </row>
    <row r="203" spans="1:26" ht="15.75" customHeight="1">
      <c r="A203" s="39"/>
      <c r="B203" s="40"/>
      <c r="C203" s="40"/>
      <c r="D203" s="40"/>
      <c r="E203" s="40"/>
      <c r="F203" s="40"/>
      <c r="G203" s="40"/>
      <c r="H203" s="1"/>
      <c r="I203" s="3"/>
      <c r="J203" s="3"/>
      <c r="K203" s="3"/>
      <c r="L203" s="3"/>
      <c r="M203" s="3"/>
      <c r="N203" s="3"/>
      <c r="O203" s="3"/>
      <c r="P203" s="3"/>
      <c r="Q203" s="3"/>
      <c r="R203" s="3"/>
      <c r="S203" s="3"/>
      <c r="T203" s="3"/>
      <c r="U203" s="3"/>
      <c r="V203" s="3"/>
      <c r="W203" s="3"/>
      <c r="X203" s="3"/>
      <c r="Y203" s="3"/>
      <c r="Z203" s="3"/>
    </row>
    <row r="204" spans="1:26" ht="15.75" customHeight="1">
      <c r="A204" s="39"/>
      <c r="B204" s="40"/>
      <c r="C204" s="40"/>
      <c r="D204" s="40"/>
      <c r="E204" s="40"/>
      <c r="F204" s="40"/>
      <c r="G204" s="40"/>
      <c r="H204" s="1"/>
      <c r="I204" s="3"/>
      <c r="J204" s="3"/>
      <c r="K204" s="3"/>
      <c r="L204" s="3"/>
      <c r="M204" s="3"/>
      <c r="N204" s="3"/>
      <c r="O204" s="3"/>
      <c r="P204" s="3"/>
      <c r="Q204" s="3"/>
      <c r="R204" s="3"/>
      <c r="S204" s="3"/>
      <c r="T204" s="3"/>
      <c r="U204" s="3"/>
      <c r="V204" s="3"/>
      <c r="W204" s="3"/>
      <c r="X204" s="3"/>
      <c r="Y204" s="3"/>
      <c r="Z204" s="3"/>
    </row>
    <row r="205" spans="1:26" ht="15.75" customHeight="1">
      <c r="A205" s="39"/>
      <c r="B205" s="40"/>
      <c r="C205" s="40"/>
      <c r="D205" s="40"/>
      <c r="E205" s="40"/>
      <c r="F205" s="40"/>
      <c r="G205" s="40"/>
      <c r="H205" s="1"/>
      <c r="I205" s="3"/>
      <c r="J205" s="3"/>
      <c r="K205" s="3"/>
      <c r="L205" s="3"/>
      <c r="M205" s="3"/>
      <c r="N205" s="3"/>
      <c r="O205" s="3"/>
      <c r="P205" s="3"/>
      <c r="Q205" s="3"/>
      <c r="R205" s="3"/>
      <c r="S205" s="3"/>
      <c r="T205" s="3"/>
      <c r="U205" s="3"/>
      <c r="V205" s="3"/>
      <c r="W205" s="3"/>
      <c r="X205" s="3"/>
      <c r="Y205" s="3"/>
      <c r="Z205" s="3"/>
    </row>
    <row r="206" spans="1:26" ht="15.75" customHeight="1">
      <c r="A206" s="39"/>
      <c r="B206" s="40"/>
      <c r="C206" s="40"/>
      <c r="D206" s="40"/>
      <c r="E206" s="40"/>
      <c r="F206" s="40"/>
      <c r="G206" s="40"/>
      <c r="H206" s="1"/>
      <c r="I206" s="3"/>
      <c r="J206" s="3"/>
      <c r="K206" s="3"/>
      <c r="L206" s="3"/>
      <c r="M206" s="3"/>
      <c r="N206" s="3"/>
      <c r="O206" s="3"/>
      <c r="P206" s="3"/>
      <c r="Q206" s="3"/>
      <c r="R206" s="3"/>
      <c r="S206" s="3"/>
      <c r="T206" s="3"/>
      <c r="U206" s="3"/>
      <c r="V206" s="3"/>
      <c r="W206" s="3"/>
      <c r="X206" s="3"/>
      <c r="Y206" s="3"/>
      <c r="Z206" s="3"/>
    </row>
    <row r="207" spans="1:26" ht="15.75" customHeight="1">
      <c r="A207" s="39"/>
      <c r="B207" s="40"/>
      <c r="C207" s="40"/>
      <c r="D207" s="40"/>
      <c r="E207" s="40"/>
      <c r="F207" s="40"/>
      <c r="G207" s="40"/>
      <c r="H207" s="1"/>
      <c r="I207" s="3"/>
      <c r="J207" s="3"/>
      <c r="K207" s="3"/>
      <c r="L207" s="3"/>
      <c r="M207" s="3"/>
      <c r="N207" s="3"/>
      <c r="O207" s="3"/>
      <c r="P207" s="3"/>
      <c r="Q207" s="3"/>
      <c r="R207" s="3"/>
      <c r="S207" s="3"/>
      <c r="T207" s="3"/>
      <c r="U207" s="3"/>
      <c r="V207" s="3"/>
      <c r="W207" s="3"/>
      <c r="X207" s="3"/>
      <c r="Y207" s="3"/>
      <c r="Z207" s="3"/>
    </row>
    <row r="208" spans="1:26" ht="15.75" customHeight="1">
      <c r="A208" s="39"/>
      <c r="B208" s="40"/>
      <c r="C208" s="40"/>
      <c r="D208" s="40"/>
      <c r="E208" s="40"/>
      <c r="F208" s="40"/>
      <c r="G208" s="40"/>
      <c r="H208" s="1"/>
      <c r="I208" s="3"/>
      <c r="J208" s="3"/>
      <c r="K208" s="3"/>
      <c r="L208" s="3"/>
      <c r="M208" s="3"/>
      <c r="N208" s="3"/>
      <c r="O208" s="3"/>
      <c r="P208" s="3"/>
      <c r="Q208" s="3"/>
      <c r="R208" s="3"/>
      <c r="S208" s="3"/>
      <c r="T208" s="3"/>
      <c r="U208" s="3"/>
      <c r="V208" s="3"/>
      <c r="W208" s="3"/>
      <c r="X208" s="3"/>
      <c r="Y208" s="3"/>
      <c r="Z208" s="3"/>
    </row>
    <row r="209" spans="1:26" ht="15.75" customHeight="1">
      <c r="A209" s="39"/>
      <c r="B209" s="40"/>
      <c r="C209" s="40"/>
      <c r="D209" s="40"/>
      <c r="E209" s="40"/>
      <c r="F209" s="40"/>
      <c r="G209" s="40"/>
      <c r="H209" s="1"/>
      <c r="I209" s="3"/>
      <c r="J209" s="3"/>
      <c r="K209" s="3"/>
      <c r="L209" s="3"/>
      <c r="M209" s="3"/>
      <c r="N209" s="3"/>
      <c r="O209" s="3"/>
      <c r="P209" s="3"/>
      <c r="Q209" s="3"/>
      <c r="R209" s="3"/>
      <c r="S209" s="3"/>
      <c r="T209" s="3"/>
      <c r="U209" s="3"/>
      <c r="V209" s="3"/>
      <c r="W209" s="3"/>
      <c r="X209" s="3"/>
      <c r="Y209" s="3"/>
      <c r="Z209" s="3"/>
    </row>
    <row r="210" spans="1:26" ht="15.75" customHeight="1">
      <c r="A210" s="39"/>
      <c r="B210" s="40"/>
      <c r="C210" s="40"/>
      <c r="D210" s="40"/>
      <c r="E210" s="40"/>
      <c r="F210" s="40"/>
      <c r="G210" s="40"/>
      <c r="H210" s="1"/>
      <c r="I210" s="3"/>
      <c r="J210" s="3"/>
      <c r="K210" s="3"/>
      <c r="L210" s="3"/>
      <c r="M210" s="3"/>
      <c r="N210" s="3"/>
      <c r="O210" s="3"/>
      <c r="P210" s="3"/>
      <c r="Q210" s="3"/>
      <c r="R210" s="3"/>
      <c r="S210" s="3"/>
      <c r="T210" s="3"/>
      <c r="U210" s="3"/>
      <c r="V210" s="3"/>
      <c r="W210" s="3"/>
      <c r="X210" s="3"/>
      <c r="Y210" s="3"/>
      <c r="Z210" s="3"/>
    </row>
    <row r="211" spans="1:26" ht="15.75" customHeight="1">
      <c r="A211" s="39"/>
      <c r="B211" s="40"/>
      <c r="C211" s="40"/>
      <c r="D211" s="40"/>
      <c r="E211" s="40"/>
      <c r="F211" s="40"/>
      <c r="G211" s="40"/>
      <c r="H211" s="1"/>
      <c r="I211" s="3"/>
      <c r="J211" s="3"/>
      <c r="K211" s="3"/>
      <c r="L211" s="3"/>
      <c r="M211" s="3"/>
      <c r="N211" s="3"/>
      <c r="O211" s="3"/>
      <c r="P211" s="3"/>
      <c r="Q211" s="3"/>
      <c r="R211" s="3"/>
      <c r="S211" s="3"/>
      <c r="T211" s="3"/>
      <c r="U211" s="3"/>
      <c r="V211" s="3"/>
      <c r="W211" s="3"/>
      <c r="X211" s="3"/>
      <c r="Y211" s="3"/>
      <c r="Z211" s="3"/>
    </row>
    <row r="212" spans="1:26" ht="15.75" customHeight="1">
      <c r="A212" s="39"/>
      <c r="B212" s="40"/>
      <c r="C212" s="40"/>
      <c r="D212" s="40"/>
      <c r="E212" s="40"/>
      <c r="F212" s="40"/>
      <c r="G212" s="40"/>
      <c r="H212" s="1"/>
      <c r="I212" s="3"/>
      <c r="J212" s="3"/>
      <c r="K212" s="3"/>
      <c r="L212" s="3"/>
      <c r="M212" s="3"/>
      <c r="N212" s="3"/>
      <c r="O212" s="3"/>
      <c r="P212" s="3"/>
      <c r="Q212" s="3"/>
      <c r="R212" s="3"/>
      <c r="S212" s="3"/>
      <c r="T212" s="3"/>
      <c r="U212" s="3"/>
      <c r="V212" s="3"/>
      <c r="W212" s="3"/>
      <c r="X212" s="3"/>
      <c r="Y212" s="3"/>
      <c r="Z212" s="3"/>
    </row>
    <row r="213" spans="1:26" ht="15.75" customHeight="1">
      <c r="A213" s="39"/>
      <c r="B213" s="40"/>
      <c r="C213" s="40"/>
      <c r="D213" s="40"/>
      <c r="E213" s="40"/>
      <c r="F213" s="40"/>
      <c r="G213" s="40"/>
      <c r="H213" s="1"/>
      <c r="I213" s="3"/>
      <c r="J213" s="3"/>
      <c r="K213" s="3"/>
      <c r="L213" s="3"/>
      <c r="M213" s="3"/>
      <c r="N213" s="3"/>
      <c r="O213" s="3"/>
      <c r="P213" s="3"/>
      <c r="Q213" s="3"/>
      <c r="R213" s="3"/>
      <c r="S213" s="3"/>
      <c r="T213" s="3"/>
      <c r="U213" s="3"/>
      <c r="V213" s="3"/>
      <c r="W213" s="3"/>
      <c r="X213" s="3"/>
      <c r="Y213" s="3"/>
      <c r="Z213" s="3"/>
    </row>
    <row r="214" spans="1:26" ht="15.75" customHeight="1">
      <c r="A214" s="39"/>
      <c r="B214" s="40"/>
      <c r="C214" s="40"/>
      <c r="D214" s="40"/>
      <c r="E214" s="40"/>
      <c r="F214" s="40"/>
      <c r="G214" s="40"/>
      <c r="H214" s="1"/>
      <c r="I214" s="3"/>
      <c r="J214" s="3"/>
      <c r="K214" s="3"/>
      <c r="L214" s="3"/>
      <c r="M214" s="3"/>
      <c r="N214" s="3"/>
      <c r="O214" s="3"/>
      <c r="P214" s="3"/>
      <c r="Q214" s="3"/>
      <c r="R214" s="3"/>
      <c r="S214" s="3"/>
      <c r="T214" s="3"/>
      <c r="U214" s="3"/>
      <c r="V214" s="3"/>
      <c r="W214" s="3"/>
      <c r="X214" s="3"/>
      <c r="Y214" s="3"/>
      <c r="Z214" s="3"/>
    </row>
    <row r="215" spans="1:26" ht="15.75" customHeight="1">
      <c r="A215" s="39"/>
      <c r="B215" s="40"/>
      <c r="C215" s="40"/>
      <c r="D215" s="40"/>
      <c r="E215" s="40"/>
      <c r="F215" s="40"/>
      <c r="G215" s="40"/>
      <c r="H215" s="1"/>
      <c r="I215" s="3"/>
      <c r="J215" s="3"/>
      <c r="K215" s="3"/>
      <c r="L215" s="3"/>
      <c r="M215" s="3"/>
      <c r="N215" s="3"/>
      <c r="O215" s="3"/>
      <c r="P215" s="3"/>
      <c r="Q215" s="3"/>
      <c r="R215" s="3"/>
      <c r="S215" s="3"/>
      <c r="T215" s="3"/>
      <c r="U215" s="3"/>
      <c r="V215" s="3"/>
      <c r="W215" s="3"/>
      <c r="X215" s="3"/>
      <c r="Y215" s="3"/>
      <c r="Z215" s="3"/>
    </row>
    <row r="216" spans="1:26" ht="15.75" customHeight="1">
      <c r="A216" s="39"/>
      <c r="B216" s="40"/>
      <c r="C216" s="40"/>
      <c r="D216" s="40"/>
      <c r="E216" s="40"/>
      <c r="F216" s="40"/>
      <c r="G216" s="40"/>
      <c r="H216" s="1"/>
      <c r="I216" s="3"/>
      <c r="J216" s="3"/>
      <c r="K216" s="3"/>
      <c r="L216" s="3"/>
      <c r="M216" s="3"/>
      <c r="N216" s="3"/>
      <c r="O216" s="3"/>
      <c r="P216" s="3"/>
      <c r="Q216" s="3"/>
      <c r="R216" s="3"/>
      <c r="S216" s="3"/>
      <c r="T216" s="3"/>
      <c r="U216" s="3"/>
      <c r="V216" s="3"/>
      <c r="W216" s="3"/>
      <c r="X216" s="3"/>
      <c r="Y216" s="3"/>
      <c r="Z216" s="3"/>
    </row>
    <row r="217" spans="1:26" ht="15.75" customHeight="1">
      <c r="A217" s="39"/>
      <c r="B217" s="40"/>
      <c r="C217" s="40"/>
      <c r="D217" s="40"/>
      <c r="E217" s="40"/>
      <c r="F217" s="40"/>
      <c r="G217" s="40"/>
      <c r="H217" s="1"/>
      <c r="I217" s="3"/>
      <c r="J217" s="3"/>
      <c r="K217" s="3"/>
      <c r="L217" s="3"/>
      <c r="M217" s="3"/>
      <c r="N217" s="3"/>
      <c r="O217" s="3"/>
      <c r="P217" s="3"/>
      <c r="Q217" s="3"/>
      <c r="R217" s="3"/>
      <c r="S217" s="3"/>
      <c r="T217" s="3"/>
      <c r="U217" s="3"/>
      <c r="V217" s="3"/>
      <c r="W217" s="3"/>
      <c r="X217" s="3"/>
      <c r="Y217" s="3"/>
      <c r="Z217" s="3"/>
    </row>
    <row r="218" spans="1:26" ht="15.75" customHeight="1">
      <c r="A218" s="39"/>
      <c r="B218" s="40"/>
      <c r="C218" s="40"/>
      <c r="D218" s="40"/>
      <c r="E218" s="40"/>
      <c r="F218" s="40"/>
      <c r="G218" s="40"/>
      <c r="H218" s="1"/>
      <c r="I218" s="3"/>
      <c r="J218" s="3"/>
      <c r="K218" s="3"/>
      <c r="L218" s="3"/>
      <c r="M218" s="3"/>
      <c r="N218" s="3"/>
      <c r="O218" s="3"/>
      <c r="P218" s="3"/>
      <c r="Q218" s="3"/>
      <c r="R218" s="3"/>
      <c r="S218" s="3"/>
      <c r="T218" s="3"/>
      <c r="U218" s="3"/>
      <c r="V218" s="3"/>
      <c r="W218" s="3"/>
      <c r="X218" s="3"/>
      <c r="Y218" s="3"/>
      <c r="Z218" s="3"/>
    </row>
    <row r="219" spans="1:26" ht="15.75" customHeight="1">
      <c r="A219" s="39"/>
      <c r="B219" s="40"/>
      <c r="C219" s="40"/>
      <c r="D219" s="40"/>
      <c r="E219" s="40"/>
      <c r="F219" s="40"/>
      <c r="G219" s="40"/>
      <c r="H219" s="1"/>
      <c r="I219" s="3"/>
      <c r="J219" s="3"/>
      <c r="K219" s="3"/>
      <c r="L219" s="3"/>
      <c r="M219" s="3"/>
      <c r="N219" s="3"/>
      <c r="O219" s="3"/>
      <c r="P219" s="3"/>
      <c r="Q219" s="3"/>
      <c r="R219" s="3"/>
      <c r="S219" s="3"/>
      <c r="T219" s="3"/>
      <c r="U219" s="3"/>
      <c r="V219" s="3"/>
      <c r="W219" s="3"/>
      <c r="X219" s="3"/>
      <c r="Y219" s="3"/>
      <c r="Z219" s="3"/>
    </row>
    <row r="220" spans="1:26" ht="15.75" customHeight="1">
      <c r="A220" s="39"/>
      <c r="B220" s="40"/>
      <c r="C220" s="40"/>
      <c r="D220" s="40"/>
      <c r="E220" s="40"/>
      <c r="F220" s="40"/>
      <c r="G220" s="40"/>
      <c r="H220" s="1"/>
      <c r="I220" s="3"/>
      <c r="J220" s="3"/>
      <c r="K220" s="3"/>
      <c r="L220" s="3"/>
      <c r="M220" s="3"/>
      <c r="N220" s="3"/>
      <c r="O220" s="3"/>
      <c r="P220" s="3"/>
      <c r="Q220" s="3"/>
      <c r="R220" s="3"/>
      <c r="S220" s="3"/>
      <c r="T220" s="3"/>
      <c r="U220" s="3"/>
      <c r="V220" s="3"/>
      <c r="W220" s="3"/>
      <c r="X220" s="3"/>
      <c r="Y220" s="3"/>
      <c r="Z220" s="3"/>
    </row>
    <row r="221" spans="1:26" ht="15.75" customHeight="1">
      <c r="A221" s="39"/>
      <c r="B221" s="40"/>
      <c r="C221" s="40"/>
      <c r="D221" s="40"/>
      <c r="E221" s="40"/>
      <c r="F221" s="40"/>
      <c r="G221" s="40"/>
      <c r="H221" s="1"/>
      <c r="I221" s="3"/>
      <c r="J221" s="3"/>
      <c r="K221" s="3"/>
      <c r="L221" s="3"/>
      <c r="M221" s="3"/>
      <c r="N221" s="3"/>
      <c r="O221" s="3"/>
      <c r="P221" s="3"/>
      <c r="Q221" s="3"/>
      <c r="R221" s="3"/>
      <c r="S221" s="3"/>
      <c r="T221" s="3"/>
      <c r="U221" s="3"/>
      <c r="V221" s="3"/>
      <c r="W221" s="3"/>
      <c r="X221" s="3"/>
      <c r="Y221" s="3"/>
      <c r="Z221" s="3"/>
    </row>
    <row r="222" spans="1:26" ht="15.75" customHeight="1">
      <c r="A222" s="39"/>
      <c r="B222" s="40"/>
      <c r="C222" s="40"/>
      <c r="D222" s="40"/>
      <c r="E222" s="40"/>
      <c r="F222" s="40"/>
      <c r="G222" s="40"/>
      <c r="H222" s="1"/>
      <c r="I222" s="3"/>
      <c r="J222" s="3"/>
      <c r="K222" s="3"/>
      <c r="L222" s="3"/>
      <c r="M222" s="3"/>
      <c r="N222" s="3"/>
      <c r="O222" s="3"/>
      <c r="P222" s="3"/>
      <c r="Q222" s="3"/>
      <c r="R222" s="3"/>
      <c r="S222" s="3"/>
      <c r="T222" s="3"/>
      <c r="U222" s="3"/>
      <c r="V222" s="3"/>
      <c r="W222" s="3"/>
      <c r="X222" s="3"/>
      <c r="Y222" s="3"/>
      <c r="Z222" s="3"/>
    </row>
    <row r="223" spans="1:26" ht="15.75" customHeight="1">
      <c r="A223" s="39"/>
      <c r="B223" s="40"/>
      <c r="C223" s="40"/>
      <c r="D223" s="40"/>
      <c r="E223" s="40"/>
      <c r="F223" s="40"/>
      <c r="G223" s="40"/>
      <c r="H223" s="1"/>
      <c r="I223" s="3"/>
      <c r="J223" s="3"/>
      <c r="K223" s="3"/>
      <c r="L223" s="3"/>
      <c r="M223" s="3"/>
      <c r="N223" s="3"/>
      <c r="O223" s="3"/>
      <c r="P223" s="3"/>
      <c r="Q223" s="3"/>
      <c r="R223" s="3"/>
      <c r="S223" s="3"/>
      <c r="T223" s="3"/>
      <c r="U223" s="3"/>
      <c r="V223" s="3"/>
      <c r="W223" s="3"/>
      <c r="X223" s="3"/>
      <c r="Y223" s="3"/>
      <c r="Z223" s="3"/>
    </row>
    <row r="224" spans="1:26" ht="15.75" customHeight="1">
      <c r="A224" s="39"/>
      <c r="B224" s="40"/>
      <c r="C224" s="40"/>
      <c r="D224" s="40"/>
      <c r="E224" s="40"/>
      <c r="F224" s="40"/>
      <c r="G224" s="40"/>
      <c r="H224" s="1"/>
      <c r="I224" s="3"/>
      <c r="J224" s="3"/>
      <c r="K224" s="3"/>
      <c r="L224" s="3"/>
      <c r="M224" s="3"/>
      <c r="N224" s="3"/>
      <c r="O224" s="3"/>
      <c r="P224" s="3"/>
      <c r="Q224" s="3"/>
      <c r="R224" s="3"/>
      <c r="S224" s="3"/>
      <c r="T224" s="3"/>
      <c r="U224" s="3"/>
      <c r="V224" s="3"/>
      <c r="W224" s="3"/>
      <c r="X224" s="3"/>
      <c r="Y224" s="3"/>
      <c r="Z224" s="3"/>
    </row>
    <row r="225" spans="1:26" ht="15.75" customHeight="1">
      <c r="A225" s="39"/>
      <c r="B225" s="40"/>
      <c r="C225" s="40"/>
      <c r="D225" s="40"/>
      <c r="E225" s="40"/>
      <c r="F225" s="40"/>
      <c r="G225" s="40"/>
      <c r="H225" s="1"/>
      <c r="I225" s="3"/>
      <c r="J225" s="3"/>
      <c r="K225" s="3"/>
      <c r="L225" s="3"/>
      <c r="M225" s="3"/>
      <c r="N225" s="3"/>
      <c r="O225" s="3"/>
      <c r="P225" s="3"/>
      <c r="Q225" s="3"/>
      <c r="R225" s="3"/>
      <c r="S225" s="3"/>
      <c r="T225" s="3"/>
      <c r="U225" s="3"/>
      <c r="V225" s="3"/>
      <c r="W225" s="3"/>
      <c r="X225" s="3"/>
      <c r="Y225" s="3"/>
      <c r="Z225" s="3"/>
    </row>
    <row r="226" spans="1:26" ht="15.75" customHeight="1">
      <c r="A226" s="39"/>
      <c r="B226" s="40"/>
      <c r="C226" s="40"/>
      <c r="D226" s="40"/>
      <c r="E226" s="40"/>
      <c r="F226" s="40"/>
      <c r="G226" s="40"/>
      <c r="H226" s="1"/>
      <c r="I226" s="3"/>
      <c r="J226" s="3"/>
      <c r="K226" s="3"/>
      <c r="L226" s="3"/>
      <c r="M226" s="3"/>
      <c r="N226" s="3"/>
      <c r="O226" s="3"/>
      <c r="P226" s="3"/>
      <c r="Q226" s="3"/>
      <c r="R226" s="3"/>
      <c r="S226" s="3"/>
      <c r="T226" s="3"/>
      <c r="U226" s="3"/>
      <c r="V226" s="3"/>
      <c r="W226" s="3"/>
      <c r="X226" s="3"/>
      <c r="Y226" s="3"/>
      <c r="Z226" s="3"/>
    </row>
    <row r="227" spans="1:26" ht="15.75" customHeight="1">
      <c r="A227" s="39"/>
      <c r="B227" s="40"/>
      <c r="C227" s="40"/>
      <c r="D227" s="40"/>
      <c r="E227" s="40"/>
      <c r="F227" s="40"/>
      <c r="G227" s="40"/>
      <c r="H227" s="1"/>
      <c r="I227" s="3"/>
      <c r="J227" s="3"/>
      <c r="K227" s="3"/>
      <c r="L227" s="3"/>
      <c r="M227" s="3"/>
      <c r="N227" s="3"/>
      <c r="O227" s="3"/>
      <c r="P227" s="3"/>
      <c r="Q227" s="3"/>
      <c r="R227" s="3"/>
      <c r="S227" s="3"/>
      <c r="T227" s="3"/>
      <c r="U227" s="3"/>
      <c r="V227" s="3"/>
      <c r="W227" s="3"/>
      <c r="X227" s="3"/>
      <c r="Y227" s="3"/>
      <c r="Z227" s="3"/>
    </row>
    <row r="228" spans="1:26" ht="15.75" customHeight="1">
      <c r="A228" s="39"/>
      <c r="B228" s="40"/>
      <c r="C228" s="40"/>
      <c r="D228" s="40"/>
      <c r="E228" s="40"/>
      <c r="F228" s="40"/>
      <c r="G228" s="40"/>
      <c r="H228" s="1"/>
      <c r="I228" s="3"/>
      <c r="J228" s="3"/>
      <c r="K228" s="3"/>
      <c r="L228" s="3"/>
      <c r="M228" s="3"/>
      <c r="N228" s="3"/>
      <c r="O228" s="3"/>
      <c r="P228" s="3"/>
      <c r="Q228" s="3"/>
      <c r="R228" s="3"/>
      <c r="S228" s="3"/>
      <c r="T228" s="3"/>
      <c r="U228" s="3"/>
      <c r="V228" s="3"/>
      <c r="W228" s="3"/>
      <c r="X228" s="3"/>
      <c r="Y228" s="3"/>
      <c r="Z228" s="3"/>
    </row>
    <row r="229" spans="1:26" ht="15.75" customHeight="1">
      <c r="A229" s="39"/>
      <c r="B229" s="40"/>
      <c r="C229" s="40"/>
      <c r="D229" s="40"/>
      <c r="E229" s="40"/>
      <c r="F229" s="40"/>
      <c r="G229" s="40"/>
      <c r="H229" s="1"/>
      <c r="I229" s="3"/>
      <c r="J229" s="3"/>
      <c r="K229" s="3"/>
      <c r="L229" s="3"/>
      <c r="M229" s="3"/>
      <c r="N229" s="3"/>
      <c r="O229" s="3"/>
      <c r="P229" s="3"/>
      <c r="Q229" s="3"/>
      <c r="R229" s="3"/>
      <c r="S229" s="3"/>
      <c r="T229" s="3"/>
      <c r="U229" s="3"/>
      <c r="V229" s="3"/>
      <c r="W229" s="3"/>
      <c r="X229" s="3"/>
      <c r="Y229" s="3"/>
      <c r="Z229" s="3"/>
    </row>
    <row r="230" spans="1:26" ht="15.75" customHeight="1">
      <c r="A230" s="39"/>
      <c r="B230" s="40"/>
      <c r="C230" s="40"/>
      <c r="D230" s="40"/>
      <c r="E230" s="40"/>
      <c r="F230" s="40"/>
      <c r="G230" s="40"/>
      <c r="H230" s="1"/>
      <c r="I230" s="3"/>
      <c r="J230" s="3"/>
      <c r="K230" s="3"/>
      <c r="L230" s="3"/>
      <c r="M230" s="3"/>
      <c r="N230" s="3"/>
      <c r="O230" s="3"/>
      <c r="P230" s="3"/>
      <c r="Q230" s="3"/>
      <c r="R230" s="3"/>
      <c r="S230" s="3"/>
      <c r="T230" s="3"/>
      <c r="U230" s="3"/>
      <c r="V230" s="3"/>
      <c r="W230" s="3"/>
      <c r="X230" s="3"/>
      <c r="Y230" s="3"/>
      <c r="Z230" s="3"/>
    </row>
    <row r="231" spans="1:26" ht="15.75" customHeight="1">
      <c r="A231" s="39"/>
      <c r="B231" s="40"/>
      <c r="C231" s="40"/>
      <c r="D231" s="40"/>
      <c r="E231" s="40"/>
      <c r="F231" s="40"/>
      <c r="G231" s="40"/>
      <c r="H231" s="1"/>
      <c r="I231" s="3"/>
      <c r="J231" s="3"/>
      <c r="K231" s="3"/>
      <c r="L231" s="3"/>
      <c r="M231" s="3"/>
      <c r="N231" s="3"/>
      <c r="O231" s="3"/>
      <c r="P231" s="3"/>
      <c r="Q231" s="3"/>
      <c r="R231" s="3"/>
      <c r="S231" s="3"/>
      <c r="T231" s="3"/>
      <c r="U231" s="3"/>
      <c r="V231" s="3"/>
      <c r="W231" s="3"/>
      <c r="X231" s="3"/>
      <c r="Y231" s="3"/>
      <c r="Z231" s="3"/>
    </row>
    <row r="232" spans="1:26" ht="15.75" customHeight="1">
      <c r="A232" s="39"/>
      <c r="B232" s="40"/>
      <c r="C232" s="40"/>
      <c r="D232" s="40"/>
      <c r="E232" s="40"/>
      <c r="F232" s="40"/>
      <c r="G232" s="40"/>
      <c r="H232" s="1"/>
      <c r="I232" s="3"/>
      <c r="J232" s="3"/>
      <c r="K232" s="3"/>
      <c r="L232" s="3"/>
      <c r="M232" s="3"/>
      <c r="N232" s="3"/>
      <c r="O232" s="3"/>
      <c r="P232" s="3"/>
      <c r="Q232" s="3"/>
      <c r="R232" s="3"/>
      <c r="S232" s="3"/>
      <c r="T232" s="3"/>
      <c r="U232" s="3"/>
      <c r="V232" s="3"/>
      <c r="W232" s="3"/>
      <c r="X232" s="3"/>
      <c r="Y232" s="3"/>
      <c r="Z232" s="3"/>
    </row>
    <row r="233" spans="1:26" ht="15.75" customHeight="1">
      <c r="A233" s="39"/>
      <c r="B233" s="40"/>
      <c r="C233" s="40"/>
      <c r="D233" s="40"/>
      <c r="E233" s="40"/>
      <c r="F233" s="40"/>
      <c r="G233" s="40"/>
      <c r="H233" s="1"/>
      <c r="I233" s="3"/>
      <c r="J233" s="3"/>
      <c r="K233" s="3"/>
      <c r="L233" s="3"/>
      <c r="M233" s="3"/>
      <c r="N233" s="3"/>
      <c r="O233" s="3"/>
      <c r="P233" s="3"/>
      <c r="Q233" s="3"/>
      <c r="R233" s="3"/>
      <c r="S233" s="3"/>
      <c r="T233" s="3"/>
      <c r="U233" s="3"/>
      <c r="V233" s="3"/>
      <c r="W233" s="3"/>
      <c r="X233" s="3"/>
      <c r="Y233" s="3"/>
      <c r="Z233" s="3"/>
    </row>
    <row r="234" spans="1:26" ht="15.75" customHeight="1">
      <c r="A234" s="39"/>
      <c r="B234" s="40"/>
      <c r="C234" s="40"/>
      <c r="D234" s="40"/>
      <c r="E234" s="40"/>
      <c r="F234" s="40"/>
      <c r="G234" s="40"/>
      <c r="H234" s="1"/>
      <c r="I234" s="3"/>
      <c r="J234" s="3"/>
      <c r="K234" s="3"/>
      <c r="L234" s="3"/>
      <c r="M234" s="3"/>
      <c r="N234" s="3"/>
      <c r="O234" s="3"/>
      <c r="P234" s="3"/>
      <c r="Q234" s="3"/>
      <c r="R234" s="3"/>
      <c r="S234" s="3"/>
      <c r="T234" s="3"/>
      <c r="U234" s="3"/>
      <c r="V234" s="3"/>
      <c r="W234" s="3"/>
      <c r="X234" s="3"/>
      <c r="Y234" s="3"/>
      <c r="Z234" s="3"/>
    </row>
    <row r="235" spans="1:26" ht="15.75" customHeight="1">
      <c r="A235" s="39"/>
      <c r="B235" s="40"/>
      <c r="C235" s="40"/>
      <c r="D235" s="40"/>
      <c r="E235" s="40"/>
      <c r="F235" s="40"/>
      <c r="G235" s="40"/>
      <c r="H235" s="1"/>
      <c r="I235" s="3"/>
      <c r="J235" s="3"/>
      <c r="K235" s="3"/>
      <c r="L235" s="3"/>
      <c r="M235" s="3"/>
      <c r="N235" s="3"/>
      <c r="O235" s="3"/>
      <c r="P235" s="3"/>
      <c r="Q235" s="3"/>
      <c r="R235" s="3"/>
      <c r="S235" s="3"/>
      <c r="T235" s="3"/>
      <c r="U235" s="3"/>
      <c r="V235" s="3"/>
      <c r="W235" s="3"/>
      <c r="X235" s="3"/>
      <c r="Y235" s="3"/>
      <c r="Z235" s="3"/>
    </row>
    <row r="236" spans="1:26" ht="15.75" customHeight="1">
      <c r="A236" s="39"/>
      <c r="B236" s="40"/>
      <c r="C236" s="40"/>
      <c r="D236" s="40"/>
      <c r="E236" s="40"/>
      <c r="F236" s="40"/>
      <c r="G236" s="40"/>
      <c r="H236" s="1"/>
      <c r="I236" s="3"/>
      <c r="J236" s="3"/>
      <c r="K236" s="3"/>
      <c r="L236" s="3"/>
      <c r="M236" s="3"/>
      <c r="N236" s="3"/>
      <c r="O236" s="3"/>
      <c r="P236" s="3"/>
      <c r="Q236" s="3"/>
      <c r="R236" s="3"/>
      <c r="S236" s="3"/>
      <c r="T236" s="3"/>
      <c r="U236" s="3"/>
      <c r="V236" s="3"/>
      <c r="W236" s="3"/>
      <c r="X236" s="3"/>
      <c r="Y236" s="3"/>
      <c r="Z236" s="3"/>
    </row>
    <row r="237" spans="1:26" ht="15.75" customHeight="1">
      <c r="A237" s="39"/>
      <c r="B237" s="40"/>
      <c r="C237" s="40"/>
      <c r="D237" s="40"/>
      <c r="E237" s="40"/>
      <c r="F237" s="40"/>
      <c r="G237" s="40"/>
      <c r="H237" s="1"/>
      <c r="I237" s="3"/>
      <c r="J237" s="3"/>
      <c r="K237" s="3"/>
      <c r="L237" s="3"/>
      <c r="M237" s="3"/>
      <c r="N237" s="3"/>
      <c r="O237" s="3"/>
      <c r="P237" s="3"/>
      <c r="Q237" s="3"/>
      <c r="R237" s="3"/>
      <c r="S237" s="3"/>
      <c r="T237" s="3"/>
      <c r="U237" s="3"/>
      <c r="V237" s="3"/>
      <c r="W237" s="3"/>
      <c r="X237" s="3"/>
      <c r="Y237" s="3"/>
      <c r="Z237" s="3"/>
    </row>
    <row r="238" spans="1:26" ht="15.75" customHeight="1">
      <c r="A238" s="39"/>
      <c r="B238" s="40"/>
      <c r="C238" s="40"/>
      <c r="D238" s="40"/>
      <c r="E238" s="40"/>
      <c r="F238" s="40"/>
      <c r="G238" s="40"/>
      <c r="H238" s="1"/>
      <c r="I238" s="3"/>
      <c r="J238" s="3"/>
      <c r="K238" s="3"/>
      <c r="L238" s="3"/>
      <c r="M238" s="3"/>
      <c r="N238" s="3"/>
      <c r="O238" s="3"/>
      <c r="P238" s="3"/>
      <c r="Q238" s="3"/>
      <c r="R238" s="3"/>
      <c r="S238" s="3"/>
      <c r="T238" s="3"/>
      <c r="U238" s="3"/>
      <c r="V238" s="3"/>
      <c r="W238" s="3"/>
      <c r="X238" s="3"/>
      <c r="Y238" s="3"/>
      <c r="Z238" s="3"/>
    </row>
    <row r="239" spans="1:26" ht="15.75" customHeight="1">
      <c r="A239" s="39"/>
      <c r="B239" s="40"/>
      <c r="C239" s="40"/>
      <c r="D239" s="40"/>
      <c r="E239" s="40"/>
      <c r="F239" s="40"/>
      <c r="G239" s="40"/>
      <c r="H239" s="1"/>
      <c r="I239" s="3"/>
      <c r="J239" s="3"/>
      <c r="K239" s="3"/>
      <c r="L239" s="3"/>
      <c r="M239" s="3"/>
      <c r="N239" s="3"/>
      <c r="O239" s="3"/>
      <c r="P239" s="3"/>
      <c r="Q239" s="3"/>
      <c r="R239" s="3"/>
      <c r="S239" s="3"/>
      <c r="T239" s="3"/>
      <c r="U239" s="3"/>
      <c r="V239" s="3"/>
      <c r="W239" s="3"/>
      <c r="X239" s="3"/>
      <c r="Y239" s="3"/>
      <c r="Z239" s="3"/>
    </row>
    <row r="240" spans="1:26" ht="15.75" customHeight="1">
      <c r="A240" s="39"/>
      <c r="B240" s="40"/>
      <c r="C240" s="40"/>
      <c r="D240" s="40"/>
      <c r="E240" s="40"/>
      <c r="F240" s="40"/>
      <c r="G240" s="40"/>
      <c r="H240" s="1"/>
      <c r="I240" s="3"/>
      <c r="J240" s="3"/>
      <c r="K240" s="3"/>
      <c r="L240" s="3"/>
      <c r="M240" s="3"/>
      <c r="N240" s="3"/>
      <c r="O240" s="3"/>
      <c r="P240" s="3"/>
      <c r="Q240" s="3"/>
      <c r="R240" s="3"/>
      <c r="S240" s="3"/>
      <c r="T240" s="3"/>
      <c r="U240" s="3"/>
      <c r="V240" s="3"/>
      <c r="W240" s="3"/>
      <c r="X240" s="3"/>
      <c r="Y240" s="3"/>
      <c r="Z240" s="3"/>
    </row>
    <row r="241" spans="1:26" ht="15.75" customHeight="1">
      <c r="A241" s="39"/>
      <c r="B241" s="40"/>
      <c r="C241" s="40"/>
      <c r="D241" s="40"/>
      <c r="E241" s="40"/>
      <c r="F241" s="40"/>
      <c r="G241" s="40"/>
      <c r="H241" s="1"/>
      <c r="I241" s="3"/>
      <c r="J241" s="3"/>
      <c r="K241" s="3"/>
      <c r="L241" s="3"/>
      <c r="M241" s="3"/>
      <c r="N241" s="3"/>
      <c r="O241" s="3"/>
      <c r="P241" s="3"/>
      <c r="Q241" s="3"/>
      <c r="R241" s="3"/>
      <c r="S241" s="3"/>
      <c r="T241" s="3"/>
      <c r="U241" s="3"/>
      <c r="V241" s="3"/>
      <c r="W241" s="3"/>
      <c r="X241" s="3"/>
      <c r="Y241" s="3"/>
      <c r="Z241" s="3"/>
    </row>
    <row r="242" spans="1:26" ht="15.75" customHeight="1">
      <c r="A242" s="39"/>
      <c r="B242" s="40"/>
      <c r="C242" s="40"/>
      <c r="D242" s="40"/>
      <c r="E242" s="40"/>
      <c r="F242" s="40"/>
      <c r="G242" s="40"/>
      <c r="H242" s="1"/>
      <c r="I242" s="3"/>
      <c r="J242" s="3"/>
      <c r="K242" s="3"/>
      <c r="L242" s="3"/>
      <c r="M242" s="3"/>
      <c r="N242" s="3"/>
      <c r="O242" s="3"/>
      <c r="P242" s="3"/>
      <c r="Q242" s="3"/>
      <c r="R242" s="3"/>
      <c r="S242" s="3"/>
      <c r="T242" s="3"/>
      <c r="U242" s="3"/>
      <c r="V242" s="3"/>
      <c r="W242" s="3"/>
      <c r="X242" s="3"/>
      <c r="Y242" s="3"/>
      <c r="Z242" s="3"/>
    </row>
    <row r="243" spans="1:26" ht="15.75" customHeight="1">
      <c r="A243" s="39"/>
      <c r="B243" s="40"/>
      <c r="C243" s="40"/>
      <c r="D243" s="40"/>
      <c r="E243" s="40"/>
      <c r="F243" s="40"/>
      <c r="G243" s="40"/>
      <c r="H243" s="1"/>
      <c r="I243" s="3"/>
      <c r="J243" s="3"/>
      <c r="K243" s="3"/>
      <c r="L243" s="3"/>
      <c r="M243" s="3"/>
      <c r="N243" s="3"/>
      <c r="O243" s="3"/>
      <c r="P243" s="3"/>
      <c r="Q243" s="3"/>
      <c r="R243" s="3"/>
      <c r="S243" s="3"/>
      <c r="T243" s="3"/>
      <c r="U243" s="3"/>
      <c r="V243" s="3"/>
      <c r="W243" s="3"/>
      <c r="X243" s="3"/>
      <c r="Y243" s="3"/>
      <c r="Z243" s="3"/>
    </row>
    <row r="244" spans="1:26" ht="15.75" customHeight="1">
      <c r="A244" s="39"/>
      <c r="B244" s="40"/>
      <c r="C244" s="40"/>
      <c r="D244" s="40"/>
      <c r="E244" s="40"/>
      <c r="F244" s="40"/>
      <c r="G244" s="40"/>
      <c r="H244" s="1"/>
      <c r="I244" s="3"/>
      <c r="J244" s="3"/>
      <c r="K244" s="3"/>
      <c r="L244" s="3"/>
      <c r="M244" s="3"/>
      <c r="N244" s="3"/>
      <c r="O244" s="3"/>
      <c r="P244" s="3"/>
      <c r="Q244" s="3"/>
      <c r="R244" s="3"/>
      <c r="S244" s="3"/>
      <c r="T244" s="3"/>
      <c r="U244" s="3"/>
      <c r="V244" s="3"/>
      <c r="W244" s="3"/>
      <c r="X244" s="3"/>
      <c r="Y244" s="3"/>
      <c r="Z244" s="3"/>
    </row>
    <row r="245" spans="1:26" ht="15.75" customHeight="1">
      <c r="A245" s="39"/>
      <c r="B245" s="40"/>
      <c r="C245" s="40"/>
      <c r="D245" s="40"/>
      <c r="E245" s="40"/>
      <c r="F245" s="40"/>
      <c r="G245" s="40"/>
      <c r="H245" s="1"/>
      <c r="I245" s="3"/>
      <c r="J245" s="3"/>
      <c r="K245" s="3"/>
      <c r="L245" s="3"/>
      <c r="M245" s="3"/>
      <c r="N245" s="3"/>
      <c r="O245" s="3"/>
      <c r="P245" s="3"/>
      <c r="Q245" s="3"/>
      <c r="R245" s="3"/>
      <c r="S245" s="3"/>
      <c r="T245" s="3"/>
      <c r="U245" s="3"/>
      <c r="V245" s="3"/>
      <c r="W245" s="3"/>
      <c r="X245" s="3"/>
      <c r="Y245" s="3"/>
      <c r="Z245" s="3"/>
    </row>
    <row r="246" spans="1:26" ht="15.75" customHeight="1">
      <c r="A246" s="39"/>
      <c r="B246" s="40"/>
      <c r="C246" s="40"/>
      <c r="D246" s="40"/>
      <c r="E246" s="40"/>
      <c r="F246" s="40"/>
      <c r="G246" s="40"/>
      <c r="H246" s="1"/>
      <c r="I246" s="3"/>
      <c r="J246" s="3"/>
      <c r="K246" s="3"/>
      <c r="L246" s="3"/>
      <c r="M246" s="3"/>
      <c r="N246" s="3"/>
      <c r="O246" s="3"/>
      <c r="P246" s="3"/>
      <c r="Q246" s="3"/>
      <c r="R246" s="3"/>
      <c r="S246" s="3"/>
      <c r="T246" s="3"/>
      <c r="U246" s="3"/>
      <c r="V246" s="3"/>
      <c r="W246" s="3"/>
      <c r="X246" s="3"/>
      <c r="Y246" s="3"/>
      <c r="Z246" s="3"/>
    </row>
    <row r="247" spans="1:26" ht="15.75" customHeight="1">
      <c r="A247" s="39"/>
      <c r="B247" s="40"/>
      <c r="C247" s="40"/>
      <c r="D247" s="40"/>
      <c r="E247" s="40"/>
      <c r="F247" s="40"/>
      <c r="G247" s="40"/>
      <c r="H247" s="1"/>
      <c r="I247" s="3"/>
      <c r="J247" s="3"/>
      <c r="K247" s="3"/>
      <c r="L247" s="3"/>
      <c r="M247" s="3"/>
      <c r="N247" s="3"/>
      <c r="O247" s="3"/>
      <c r="P247" s="3"/>
      <c r="Q247" s="3"/>
      <c r="R247" s="3"/>
      <c r="S247" s="3"/>
      <c r="T247" s="3"/>
      <c r="U247" s="3"/>
      <c r="V247" s="3"/>
      <c r="W247" s="3"/>
      <c r="X247" s="3"/>
      <c r="Y247" s="3"/>
      <c r="Z247" s="3"/>
    </row>
    <row r="248" spans="1:26" ht="15.75" customHeight="1">
      <c r="A248" s="39"/>
      <c r="B248" s="40"/>
      <c r="C248" s="40"/>
      <c r="D248" s="40"/>
      <c r="E248" s="40"/>
      <c r="F248" s="40"/>
      <c r="G248" s="40"/>
      <c r="H248" s="1"/>
      <c r="I248" s="3"/>
      <c r="J248" s="3"/>
      <c r="K248" s="3"/>
      <c r="L248" s="3"/>
      <c r="M248" s="3"/>
      <c r="N248" s="3"/>
      <c r="O248" s="3"/>
      <c r="P248" s="3"/>
      <c r="Q248" s="3"/>
      <c r="R248" s="3"/>
      <c r="S248" s="3"/>
      <c r="T248" s="3"/>
      <c r="U248" s="3"/>
      <c r="V248" s="3"/>
      <c r="W248" s="3"/>
      <c r="X248" s="3"/>
      <c r="Y248" s="3"/>
      <c r="Z248" s="3"/>
    </row>
    <row r="249" spans="1:26" ht="15.75" customHeight="1">
      <c r="A249" s="39"/>
      <c r="B249" s="40"/>
      <c r="C249" s="40"/>
      <c r="D249" s="40"/>
      <c r="E249" s="40"/>
      <c r="F249" s="40"/>
      <c r="G249" s="40"/>
      <c r="H249" s="1"/>
      <c r="I249" s="3"/>
      <c r="J249" s="3"/>
      <c r="K249" s="3"/>
      <c r="L249" s="3"/>
      <c r="M249" s="3"/>
      <c r="N249" s="3"/>
      <c r="O249" s="3"/>
      <c r="P249" s="3"/>
      <c r="Q249" s="3"/>
      <c r="R249" s="3"/>
      <c r="S249" s="3"/>
      <c r="T249" s="3"/>
      <c r="U249" s="3"/>
      <c r="V249" s="3"/>
      <c r="W249" s="3"/>
      <c r="X249" s="3"/>
      <c r="Y249" s="3"/>
      <c r="Z249" s="3"/>
    </row>
    <row r="250" spans="1:26" ht="15.75" customHeight="1">
      <c r="A250" s="39"/>
      <c r="B250" s="40"/>
      <c r="C250" s="40"/>
      <c r="D250" s="40"/>
      <c r="E250" s="40"/>
      <c r="F250" s="40"/>
      <c r="G250" s="40"/>
      <c r="H250" s="1"/>
      <c r="I250" s="3"/>
      <c r="J250" s="3"/>
      <c r="K250" s="3"/>
      <c r="L250" s="3"/>
      <c r="M250" s="3"/>
      <c r="N250" s="3"/>
      <c r="O250" s="3"/>
      <c r="P250" s="3"/>
      <c r="Q250" s="3"/>
      <c r="R250" s="3"/>
      <c r="S250" s="3"/>
      <c r="T250" s="3"/>
      <c r="U250" s="3"/>
      <c r="V250" s="3"/>
      <c r="W250" s="3"/>
      <c r="X250" s="3"/>
      <c r="Y250" s="3"/>
      <c r="Z250" s="3"/>
    </row>
    <row r="251" spans="1:26" ht="15.75" customHeight="1">
      <c r="A251" s="39"/>
      <c r="B251" s="40"/>
      <c r="C251" s="40"/>
      <c r="D251" s="40"/>
      <c r="E251" s="40"/>
      <c r="F251" s="40"/>
      <c r="G251" s="40"/>
      <c r="H251" s="1"/>
      <c r="I251" s="3"/>
      <c r="J251" s="3"/>
      <c r="K251" s="3"/>
      <c r="L251" s="3"/>
      <c r="M251" s="3"/>
      <c r="N251" s="3"/>
      <c r="O251" s="3"/>
      <c r="P251" s="3"/>
      <c r="Q251" s="3"/>
      <c r="R251" s="3"/>
      <c r="S251" s="3"/>
      <c r="T251" s="3"/>
      <c r="U251" s="3"/>
      <c r="V251" s="3"/>
      <c r="W251" s="3"/>
      <c r="X251" s="3"/>
      <c r="Y251" s="3"/>
      <c r="Z251" s="3"/>
    </row>
    <row r="252" spans="1:26" ht="15.75" customHeight="1">
      <c r="A252" s="39"/>
      <c r="B252" s="40"/>
      <c r="C252" s="40"/>
      <c r="D252" s="40"/>
      <c r="E252" s="40"/>
      <c r="F252" s="40"/>
      <c r="G252" s="40"/>
      <c r="H252" s="1"/>
      <c r="I252" s="3"/>
      <c r="J252" s="3"/>
      <c r="K252" s="3"/>
      <c r="L252" s="3"/>
      <c r="M252" s="3"/>
      <c r="N252" s="3"/>
      <c r="O252" s="3"/>
      <c r="P252" s="3"/>
      <c r="Q252" s="3"/>
      <c r="R252" s="3"/>
      <c r="S252" s="3"/>
      <c r="T252" s="3"/>
      <c r="U252" s="3"/>
      <c r="V252" s="3"/>
      <c r="W252" s="3"/>
      <c r="X252" s="3"/>
      <c r="Y252" s="3"/>
      <c r="Z252" s="3"/>
    </row>
    <row r="253" spans="1:26" ht="15.75" customHeight="1">
      <c r="A253" s="39"/>
      <c r="B253" s="40"/>
      <c r="C253" s="40"/>
      <c r="D253" s="40"/>
      <c r="E253" s="40"/>
      <c r="F253" s="40"/>
      <c r="G253" s="40"/>
      <c r="H253" s="1"/>
      <c r="I253" s="3"/>
      <c r="J253" s="3"/>
      <c r="K253" s="3"/>
      <c r="L253" s="3"/>
      <c r="M253" s="3"/>
      <c r="N253" s="3"/>
      <c r="O253" s="3"/>
      <c r="P253" s="3"/>
      <c r="Q253" s="3"/>
      <c r="R253" s="3"/>
      <c r="S253" s="3"/>
      <c r="T253" s="3"/>
      <c r="U253" s="3"/>
      <c r="V253" s="3"/>
      <c r="W253" s="3"/>
      <c r="X253" s="3"/>
      <c r="Y253" s="3"/>
      <c r="Z253" s="3"/>
    </row>
    <row r="254" spans="1:26" ht="15.75" customHeight="1">
      <c r="A254" s="39"/>
      <c r="B254" s="40"/>
      <c r="C254" s="40"/>
      <c r="D254" s="40"/>
      <c r="E254" s="40"/>
      <c r="F254" s="40"/>
      <c r="G254" s="40"/>
      <c r="H254" s="1"/>
      <c r="I254" s="3"/>
      <c r="J254" s="3"/>
      <c r="K254" s="3"/>
      <c r="L254" s="3"/>
      <c r="M254" s="3"/>
      <c r="N254" s="3"/>
      <c r="O254" s="3"/>
      <c r="P254" s="3"/>
      <c r="Q254" s="3"/>
      <c r="R254" s="3"/>
      <c r="S254" s="3"/>
      <c r="T254" s="3"/>
      <c r="U254" s="3"/>
      <c r="V254" s="3"/>
      <c r="W254" s="3"/>
      <c r="X254" s="3"/>
      <c r="Y254" s="3"/>
      <c r="Z254" s="3"/>
    </row>
    <row r="255" spans="1:26" ht="15.75" customHeight="1">
      <c r="A255" s="39"/>
      <c r="B255" s="40"/>
      <c r="C255" s="40"/>
      <c r="D255" s="40"/>
      <c r="E255" s="40"/>
      <c r="F255" s="40"/>
      <c r="G255" s="40"/>
      <c r="H255" s="1"/>
      <c r="I255" s="3"/>
      <c r="J255" s="3"/>
      <c r="K255" s="3"/>
      <c r="L255" s="3"/>
      <c r="M255" s="3"/>
      <c r="N255" s="3"/>
      <c r="O255" s="3"/>
      <c r="P255" s="3"/>
      <c r="Q255" s="3"/>
      <c r="R255" s="3"/>
      <c r="S255" s="3"/>
      <c r="T255" s="3"/>
      <c r="U255" s="3"/>
      <c r="V255" s="3"/>
      <c r="W255" s="3"/>
      <c r="X255" s="3"/>
      <c r="Y255" s="3"/>
      <c r="Z255" s="3"/>
    </row>
    <row r="256" spans="1:26" ht="15.75" customHeight="1">
      <c r="A256" s="39"/>
      <c r="B256" s="40"/>
      <c r="C256" s="40"/>
      <c r="D256" s="40"/>
      <c r="E256" s="40"/>
      <c r="F256" s="40"/>
      <c r="G256" s="40"/>
      <c r="H256" s="1"/>
      <c r="I256" s="3"/>
      <c r="J256" s="3"/>
      <c r="K256" s="3"/>
      <c r="L256" s="3"/>
      <c r="M256" s="3"/>
      <c r="N256" s="3"/>
      <c r="O256" s="3"/>
      <c r="P256" s="3"/>
      <c r="Q256" s="3"/>
      <c r="R256" s="3"/>
      <c r="S256" s="3"/>
      <c r="T256" s="3"/>
      <c r="U256" s="3"/>
      <c r="V256" s="3"/>
      <c r="W256" s="3"/>
      <c r="X256" s="3"/>
      <c r="Y256" s="3"/>
      <c r="Z256" s="3"/>
    </row>
    <row r="257" spans="1:26" ht="15.75" customHeight="1">
      <c r="A257" s="39"/>
      <c r="B257" s="40"/>
      <c r="C257" s="40"/>
      <c r="D257" s="40"/>
      <c r="E257" s="40"/>
      <c r="F257" s="40"/>
      <c r="G257" s="40"/>
      <c r="H257" s="1"/>
      <c r="I257" s="3"/>
      <c r="J257" s="3"/>
      <c r="K257" s="3"/>
      <c r="L257" s="3"/>
      <c r="M257" s="3"/>
      <c r="N257" s="3"/>
      <c r="O257" s="3"/>
      <c r="P257" s="3"/>
      <c r="Q257" s="3"/>
      <c r="R257" s="3"/>
      <c r="S257" s="3"/>
      <c r="T257" s="3"/>
      <c r="U257" s="3"/>
      <c r="V257" s="3"/>
      <c r="W257" s="3"/>
      <c r="X257" s="3"/>
      <c r="Y257" s="3"/>
      <c r="Z257" s="3"/>
    </row>
    <row r="258" spans="1:26" ht="15.75" customHeight="1">
      <c r="A258" s="39"/>
      <c r="B258" s="40"/>
      <c r="C258" s="40"/>
      <c r="D258" s="40"/>
      <c r="E258" s="40"/>
      <c r="F258" s="40"/>
      <c r="G258" s="40"/>
      <c r="H258" s="1"/>
      <c r="I258" s="3"/>
      <c r="J258" s="3"/>
      <c r="K258" s="3"/>
      <c r="L258" s="3"/>
      <c r="M258" s="3"/>
      <c r="N258" s="3"/>
      <c r="O258" s="3"/>
      <c r="P258" s="3"/>
      <c r="Q258" s="3"/>
      <c r="R258" s="3"/>
      <c r="S258" s="3"/>
      <c r="T258" s="3"/>
      <c r="U258" s="3"/>
      <c r="V258" s="3"/>
      <c r="W258" s="3"/>
      <c r="X258" s="3"/>
      <c r="Y258" s="3"/>
      <c r="Z258" s="3"/>
    </row>
    <row r="259" spans="1:26" ht="15.75" customHeight="1">
      <c r="A259" s="39"/>
      <c r="B259" s="40"/>
      <c r="C259" s="40"/>
      <c r="D259" s="40"/>
      <c r="E259" s="40"/>
      <c r="F259" s="40"/>
      <c r="G259" s="40"/>
      <c r="H259" s="1"/>
      <c r="I259" s="3"/>
      <c r="J259" s="3"/>
      <c r="K259" s="3"/>
      <c r="L259" s="3"/>
      <c r="M259" s="3"/>
      <c r="N259" s="3"/>
      <c r="O259" s="3"/>
      <c r="P259" s="3"/>
      <c r="Q259" s="3"/>
      <c r="R259" s="3"/>
      <c r="S259" s="3"/>
      <c r="T259" s="3"/>
      <c r="U259" s="3"/>
      <c r="V259" s="3"/>
      <c r="W259" s="3"/>
      <c r="X259" s="3"/>
      <c r="Y259" s="3"/>
      <c r="Z259" s="3"/>
    </row>
    <row r="260" spans="1:26" ht="15.75" customHeight="1">
      <c r="A260" s="39"/>
      <c r="B260" s="40"/>
      <c r="C260" s="40"/>
      <c r="D260" s="40"/>
      <c r="E260" s="40"/>
      <c r="F260" s="40"/>
      <c r="G260" s="40"/>
      <c r="H260" s="1"/>
      <c r="I260" s="3"/>
      <c r="J260" s="3"/>
      <c r="K260" s="3"/>
      <c r="L260" s="3"/>
      <c r="M260" s="3"/>
      <c r="N260" s="3"/>
      <c r="O260" s="3"/>
      <c r="P260" s="3"/>
      <c r="Q260" s="3"/>
      <c r="R260" s="3"/>
      <c r="S260" s="3"/>
      <c r="T260" s="3"/>
      <c r="U260" s="3"/>
      <c r="V260" s="3"/>
      <c r="W260" s="3"/>
      <c r="X260" s="3"/>
      <c r="Y260" s="3"/>
      <c r="Z260" s="3"/>
    </row>
    <row r="261" spans="1:26" ht="15.75" customHeight="1">
      <c r="A261" s="39"/>
      <c r="B261" s="40"/>
      <c r="C261" s="40"/>
      <c r="D261" s="40"/>
      <c r="E261" s="40"/>
      <c r="F261" s="40"/>
      <c r="G261" s="40"/>
      <c r="H261" s="1"/>
      <c r="I261" s="3"/>
      <c r="J261" s="3"/>
      <c r="K261" s="3"/>
      <c r="L261" s="3"/>
      <c r="M261" s="3"/>
      <c r="N261" s="3"/>
      <c r="O261" s="3"/>
      <c r="P261" s="3"/>
      <c r="Q261" s="3"/>
      <c r="R261" s="3"/>
      <c r="S261" s="3"/>
      <c r="T261" s="3"/>
      <c r="U261" s="3"/>
      <c r="V261" s="3"/>
      <c r="W261" s="3"/>
      <c r="X261" s="3"/>
      <c r="Y261" s="3"/>
      <c r="Z261" s="3"/>
    </row>
    <row r="262" spans="1:26" ht="15.75" customHeight="1">
      <c r="A262" s="39"/>
      <c r="B262" s="40"/>
      <c r="C262" s="40"/>
      <c r="D262" s="40"/>
      <c r="E262" s="40"/>
      <c r="F262" s="40"/>
      <c r="G262" s="40"/>
      <c r="H262" s="1"/>
      <c r="I262" s="3"/>
      <c r="J262" s="3"/>
      <c r="K262" s="3"/>
      <c r="L262" s="3"/>
      <c r="M262" s="3"/>
      <c r="N262" s="3"/>
      <c r="O262" s="3"/>
      <c r="P262" s="3"/>
      <c r="Q262" s="3"/>
      <c r="R262" s="3"/>
      <c r="S262" s="3"/>
      <c r="T262" s="3"/>
      <c r="U262" s="3"/>
      <c r="V262" s="3"/>
      <c r="W262" s="3"/>
      <c r="X262" s="3"/>
      <c r="Y262" s="3"/>
      <c r="Z262" s="3"/>
    </row>
    <row r="263" spans="1:26" ht="15.75" customHeight="1">
      <c r="A263" s="39"/>
      <c r="B263" s="40"/>
      <c r="C263" s="40"/>
      <c r="D263" s="40"/>
      <c r="E263" s="40"/>
      <c r="F263" s="40"/>
      <c r="G263" s="40"/>
      <c r="H263" s="1"/>
      <c r="I263" s="3"/>
      <c r="J263" s="3"/>
      <c r="K263" s="3"/>
      <c r="L263" s="3"/>
      <c r="M263" s="3"/>
      <c r="N263" s="3"/>
      <c r="O263" s="3"/>
      <c r="P263" s="3"/>
      <c r="Q263" s="3"/>
      <c r="R263" s="3"/>
      <c r="S263" s="3"/>
      <c r="T263" s="3"/>
      <c r="U263" s="3"/>
      <c r="V263" s="3"/>
      <c r="W263" s="3"/>
      <c r="X263" s="3"/>
      <c r="Y263" s="3"/>
      <c r="Z263" s="3"/>
    </row>
    <row r="264" spans="1:26"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row r="293" spans="1:26" ht="15.75" customHeight="1"/>
    <row r="294" spans="1:26" ht="15.75" customHeight="1"/>
    <row r="295" spans="1:26" ht="15.75" customHeight="1"/>
    <row r="296" spans="1:26" ht="15.75" customHeight="1"/>
    <row r="297" spans="1:26" ht="15.75" customHeight="1"/>
    <row r="298" spans="1:26" ht="15.75" customHeight="1"/>
    <row r="299" spans="1:26" ht="15.75" customHeight="1"/>
    <row r="300" spans="1:26" ht="15.75" customHeight="1"/>
    <row r="301" spans="1:26" ht="15.75" customHeight="1"/>
    <row r="302" spans="1:26" ht="15.75" customHeight="1"/>
    <row r="303" spans="1:26" ht="15.75" customHeight="1"/>
    <row r="304" spans="1:26"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A10:K10"/>
    <mergeCell ref="A11:K11"/>
    <mergeCell ref="A12:K12"/>
    <mergeCell ref="A2:K2"/>
    <mergeCell ref="A4:K4"/>
    <mergeCell ref="A5:K5"/>
    <mergeCell ref="A6:K6"/>
    <mergeCell ref="A7:K7"/>
    <mergeCell ref="A8:K8"/>
    <mergeCell ref="A9:K9"/>
  </mergeCells>
  <hyperlinks>
    <hyperlink ref="E15" r:id="rId1" xr:uid="{00000000-0004-0000-0D00-000000000000}"/>
    <hyperlink ref="E16" r:id="rId2" xr:uid="{00000000-0004-0000-0D00-000001000000}"/>
    <hyperlink ref="E17" r:id="rId3" xr:uid="{00000000-0004-0000-0D00-000002000000}"/>
    <hyperlink ref="E18" r:id="rId4" xr:uid="{00000000-0004-0000-0D00-000003000000}"/>
    <hyperlink ref="E19" r:id="rId5" location="more-6176" xr:uid="{00000000-0004-0000-0D00-000004000000}"/>
    <hyperlink ref="E20" r:id="rId6" xr:uid="{00000000-0004-0000-0D00-000005000000}"/>
    <hyperlink ref="E21" r:id="rId7" xr:uid="{00000000-0004-0000-0D00-000006000000}"/>
    <hyperlink ref="E22" r:id="rId8" xr:uid="{00000000-0004-0000-0D00-000007000000}"/>
    <hyperlink ref="E23" r:id="rId9" xr:uid="{00000000-0004-0000-0D00-000008000000}"/>
    <hyperlink ref="E27" r:id="rId10" xr:uid="{00000000-0004-0000-0D00-000009000000}"/>
    <hyperlink ref="E49" r:id="rId11" xr:uid="{00000000-0004-0000-0D00-00000A000000}"/>
    <hyperlink ref="E50" r:id="rId12" xr:uid="{00000000-0004-0000-0D00-00000B000000}"/>
    <hyperlink ref="F55" r:id="rId13" xr:uid="{00000000-0004-0000-0D00-00000C000000}"/>
    <hyperlink ref="E60" r:id="rId14" xr:uid="{00000000-0004-0000-0D00-00000D000000}"/>
    <hyperlink ref="E61" r:id="rId15" xr:uid="{00000000-0004-0000-0D00-00000E000000}"/>
    <hyperlink ref="E64" r:id="rId16" xr:uid="{00000000-0004-0000-0D00-00000F000000}"/>
    <hyperlink ref="E65" r:id="rId17" xr:uid="{00000000-0004-0000-0D00-000010000000}"/>
    <hyperlink ref="E66" r:id="rId18" xr:uid="{00000000-0004-0000-0D00-000011000000}"/>
    <hyperlink ref="E67" r:id="rId19" xr:uid="{00000000-0004-0000-0D00-000012000000}"/>
    <hyperlink ref="E68" r:id="rId20" xr:uid="{00000000-0004-0000-0D00-000013000000}"/>
    <hyperlink ref="E69" r:id="rId21" xr:uid="{00000000-0004-0000-0D00-000014000000}"/>
    <hyperlink ref="E70" r:id="rId22" location="page=65" xr:uid="{00000000-0004-0000-0D00-000015000000}"/>
    <hyperlink ref="E71" r:id="rId23" xr:uid="{00000000-0004-0000-0D00-000016000000}"/>
    <hyperlink ref="E72" r:id="rId24" xr:uid="{00000000-0004-0000-0D00-000017000000}"/>
    <hyperlink ref="E73" r:id="rId25" location="page=4 " xr:uid="{00000000-0004-0000-0D00-000018000000}"/>
    <hyperlink ref="E74" r:id="rId26" xr:uid="{00000000-0004-0000-0D00-000019000000}"/>
    <hyperlink ref="E75" r:id="rId27" xr:uid="{00000000-0004-0000-0D00-00001A000000}"/>
    <hyperlink ref="E77" r:id="rId28" xr:uid="{00000000-0004-0000-0D00-00001B000000}"/>
    <hyperlink ref="E78" r:id="rId29" xr:uid="{00000000-0004-0000-0D00-00001C000000}"/>
    <hyperlink ref="E79" r:id="rId30" xr:uid="{00000000-0004-0000-0D00-00001D000000}"/>
    <hyperlink ref="E80" r:id="rId31" xr:uid="{00000000-0004-0000-0D00-00001E000000}"/>
    <hyperlink ref="E83" r:id="rId32" xr:uid="{00000000-0004-0000-0D00-00001F000000}"/>
    <hyperlink ref="E84" r:id="rId33" xr:uid="{00000000-0004-0000-0D00-000020000000}"/>
    <hyperlink ref="E87" r:id="rId34" xr:uid="{00000000-0004-0000-0D00-000021000000}"/>
    <hyperlink ref="E88" r:id="rId35" xr:uid="{00000000-0004-0000-0D00-000022000000}"/>
  </hyperlinks>
  <pageMargins left="0.75" right="0.75" top="1" bottom="1"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sheetPr>
  <dimension ref="A1:AD1000"/>
  <sheetViews>
    <sheetView workbookViewId="0"/>
  </sheetViews>
  <sheetFormatPr defaultColWidth="14.3984375" defaultRowHeight="15" customHeight="1"/>
  <cols>
    <col min="1" max="1" width="23.73046875" customWidth="1"/>
    <col min="2" max="2" width="17.265625" customWidth="1"/>
    <col min="3" max="3" width="12.1328125" customWidth="1"/>
    <col min="4" max="4" width="20.1328125" customWidth="1"/>
    <col min="5" max="5" width="28.3984375" customWidth="1"/>
    <col min="6" max="6" width="18.3984375" customWidth="1"/>
    <col min="7" max="7" width="11.73046875" customWidth="1"/>
    <col min="8" max="8" width="11.265625" customWidth="1"/>
    <col min="9" max="9" width="8" customWidth="1"/>
    <col min="10" max="10" width="9.73046875" customWidth="1"/>
    <col min="11" max="26" width="8" customWidth="1"/>
    <col min="27" max="30" width="14.265625" customWidth="1"/>
  </cols>
  <sheetData>
    <row r="1" spans="1:26" ht="14.25">
      <c r="A1" s="39"/>
      <c r="B1" s="40"/>
      <c r="C1" s="40"/>
      <c r="D1" s="40"/>
      <c r="E1" s="40"/>
      <c r="F1" s="1"/>
      <c r="G1" s="1"/>
      <c r="H1" s="3"/>
      <c r="I1" s="3"/>
      <c r="J1" s="3"/>
      <c r="K1" s="3"/>
      <c r="L1" s="3"/>
      <c r="M1" s="3"/>
      <c r="N1" s="3"/>
      <c r="O1" s="3"/>
      <c r="P1" s="3"/>
      <c r="Q1" s="3"/>
      <c r="R1" s="3"/>
      <c r="S1" s="3"/>
      <c r="T1" s="3"/>
      <c r="U1" s="3"/>
      <c r="V1" s="3"/>
      <c r="W1" s="3"/>
      <c r="X1" s="3"/>
      <c r="Y1" s="3"/>
      <c r="Z1" s="3"/>
    </row>
    <row r="2" spans="1:26" ht="14.25" customHeight="1">
      <c r="A2" s="699" t="s">
        <v>2493</v>
      </c>
      <c r="B2" s="683"/>
      <c r="C2" s="683"/>
      <c r="D2" s="683"/>
      <c r="E2" s="683"/>
      <c r="F2" s="683"/>
      <c r="G2" s="683"/>
      <c r="H2" s="683"/>
      <c r="I2" s="684"/>
      <c r="J2" s="42"/>
      <c r="K2" s="42"/>
      <c r="L2" s="42"/>
      <c r="M2" s="42"/>
      <c r="N2" s="42"/>
      <c r="O2" s="42"/>
      <c r="P2" s="42"/>
      <c r="Q2" s="42"/>
      <c r="R2" s="42"/>
      <c r="S2" s="42"/>
      <c r="T2" s="42"/>
      <c r="U2" s="42"/>
      <c r="V2" s="42"/>
      <c r="W2" s="42"/>
      <c r="X2" s="42"/>
      <c r="Y2" s="42"/>
      <c r="Z2" s="42"/>
    </row>
    <row r="3" spans="1:26" ht="15.4">
      <c r="A3" s="218"/>
      <c r="B3" s="218"/>
      <c r="C3" s="218"/>
      <c r="D3" s="218"/>
      <c r="E3" s="218"/>
      <c r="F3" s="218"/>
      <c r="G3" s="41"/>
      <c r="H3" s="42"/>
      <c r="I3" s="42"/>
      <c r="J3" s="42"/>
      <c r="K3" s="42"/>
      <c r="L3" s="42"/>
      <c r="M3" s="42"/>
      <c r="N3" s="42"/>
      <c r="O3" s="42"/>
      <c r="P3" s="42"/>
      <c r="Q3" s="42"/>
      <c r="R3" s="42"/>
      <c r="S3" s="42"/>
      <c r="T3" s="42"/>
      <c r="U3" s="42"/>
      <c r="V3" s="42"/>
      <c r="W3" s="42"/>
      <c r="X3" s="42"/>
      <c r="Y3" s="42"/>
      <c r="Z3" s="42"/>
    </row>
    <row r="4" spans="1:26" ht="14.25" customHeight="1">
      <c r="A4" s="675" t="s">
        <v>2494</v>
      </c>
      <c r="B4" s="676"/>
      <c r="C4" s="676"/>
      <c r="D4" s="676"/>
      <c r="E4" s="676"/>
      <c r="F4" s="676"/>
      <c r="G4" s="676"/>
      <c r="H4" s="676"/>
      <c r="I4" s="677"/>
      <c r="J4" s="42"/>
      <c r="K4" s="42"/>
      <c r="L4" s="42"/>
      <c r="M4" s="42"/>
      <c r="N4" s="42"/>
      <c r="O4" s="42"/>
      <c r="P4" s="42"/>
      <c r="Q4" s="42"/>
      <c r="R4" s="42"/>
      <c r="S4" s="42"/>
      <c r="T4" s="42"/>
      <c r="U4" s="42"/>
      <c r="V4" s="42"/>
      <c r="W4" s="42"/>
      <c r="X4" s="42"/>
      <c r="Y4" s="42"/>
      <c r="Z4" s="42"/>
    </row>
    <row r="5" spans="1:26" ht="27" customHeight="1">
      <c r="A5" s="675" t="s">
        <v>2495</v>
      </c>
      <c r="B5" s="676"/>
      <c r="C5" s="676"/>
      <c r="D5" s="676"/>
      <c r="E5" s="676"/>
      <c r="F5" s="676"/>
      <c r="G5" s="676"/>
      <c r="H5" s="676"/>
      <c r="I5" s="677"/>
      <c r="J5" s="42"/>
      <c r="K5" s="42"/>
      <c r="L5" s="42"/>
      <c r="M5" s="42"/>
      <c r="N5" s="42"/>
      <c r="O5" s="42"/>
      <c r="P5" s="42"/>
      <c r="Q5" s="42"/>
      <c r="R5" s="42"/>
      <c r="S5" s="42"/>
      <c r="T5" s="42"/>
      <c r="U5" s="42"/>
      <c r="V5" s="42"/>
      <c r="W5" s="42"/>
      <c r="X5" s="42"/>
      <c r="Y5" s="42"/>
      <c r="Z5" s="42"/>
    </row>
    <row r="6" spans="1:26" ht="14.25" customHeight="1">
      <c r="A6" s="675" t="s">
        <v>2496</v>
      </c>
      <c r="B6" s="676"/>
      <c r="C6" s="676"/>
      <c r="D6" s="676"/>
      <c r="E6" s="676"/>
      <c r="F6" s="676"/>
      <c r="G6" s="676"/>
      <c r="H6" s="676"/>
      <c r="I6" s="677"/>
      <c r="J6" s="42"/>
      <c r="K6" s="42"/>
      <c r="L6" s="42"/>
      <c r="M6" s="42"/>
      <c r="N6" s="42"/>
      <c r="O6" s="42"/>
      <c r="P6" s="42"/>
      <c r="Q6" s="42"/>
      <c r="R6" s="42"/>
      <c r="S6" s="42"/>
      <c r="T6" s="42"/>
      <c r="U6" s="42"/>
      <c r="V6" s="42"/>
      <c r="W6" s="42"/>
      <c r="X6" s="42"/>
      <c r="Y6" s="42"/>
      <c r="Z6" s="42"/>
    </row>
    <row r="7" spans="1:26" ht="17.25" customHeight="1">
      <c r="A7" s="675" t="s">
        <v>2497</v>
      </c>
      <c r="B7" s="676"/>
      <c r="C7" s="676"/>
      <c r="D7" s="676"/>
      <c r="E7" s="676"/>
      <c r="F7" s="676"/>
      <c r="G7" s="676"/>
      <c r="H7" s="676"/>
      <c r="I7" s="677"/>
      <c r="J7" s="42"/>
      <c r="K7" s="42"/>
      <c r="L7" s="42"/>
      <c r="M7" s="42"/>
      <c r="N7" s="42"/>
      <c r="O7" s="42"/>
      <c r="P7" s="42"/>
      <c r="Q7" s="42"/>
      <c r="R7" s="42"/>
      <c r="S7" s="42"/>
      <c r="T7" s="42"/>
      <c r="U7" s="42"/>
      <c r="V7" s="42"/>
      <c r="W7" s="42"/>
      <c r="X7" s="42"/>
      <c r="Y7" s="42"/>
      <c r="Z7" s="42"/>
    </row>
    <row r="8" spans="1:26" ht="30" customHeight="1">
      <c r="A8" s="675" t="s">
        <v>2498</v>
      </c>
      <c r="B8" s="676"/>
      <c r="C8" s="676"/>
      <c r="D8" s="676"/>
      <c r="E8" s="676"/>
      <c r="F8" s="676"/>
      <c r="G8" s="676"/>
      <c r="H8" s="676"/>
      <c r="I8" s="677"/>
      <c r="J8" s="42"/>
      <c r="K8" s="42"/>
      <c r="L8" s="42"/>
      <c r="M8" s="42"/>
      <c r="N8" s="42"/>
      <c r="O8" s="42"/>
      <c r="P8" s="42"/>
      <c r="Q8" s="42"/>
      <c r="R8" s="42"/>
      <c r="S8" s="42"/>
      <c r="T8" s="42"/>
      <c r="U8" s="42"/>
      <c r="V8" s="42"/>
      <c r="W8" s="42"/>
      <c r="X8" s="42"/>
      <c r="Y8" s="42"/>
      <c r="Z8" s="42"/>
    </row>
    <row r="9" spans="1:26" ht="15" customHeight="1">
      <c r="A9" s="675" t="s">
        <v>2499</v>
      </c>
      <c r="B9" s="676"/>
      <c r="C9" s="676"/>
      <c r="D9" s="676"/>
      <c r="E9" s="676"/>
      <c r="F9" s="676"/>
      <c r="G9" s="676"/>
      <c r="H9" s="676"/>
      <c r="I9" s="677"/>
      <c r="J9" s="42"/>
      <c r="K9" s="42"/>
      <c r="L9" s="42"/>
      <c r="M9" s="42"/>
      <c r="N9" s="42"/>
      <c r="O9" s="42"/>
      <c r="P9" s="42"/>
      <c r="Q9" s="42"/>
      <c r="R9" s="42"/>
      <c r="S9" s="42"/>
      <c r="T9" s="42"/>
      <c r="U9" s="42"/>
      <c r="V9" s="42"/>
      <c r="W9" s="42"/>
      <c r="X9" s="42"/>
      <c r="Y9" s="42"/>
      <c r="Z9" s="42"/>
    </row>
    <row r="10" spans="1:26" ht="24.75" customHeight="1">
      <c r="A10" s="675" t="s">
        <v>2500</v>
      </c>
      <c r="B10" s="676"/>
      <c r="C10" s="676"/>
      <c r="D10" s="676"/>
      <c r="E10" s="676"/>
      <c r="F10" s="676"/>
      <c r="G10" s="676"/>
      <c r="H10" s="676"/>
      <c r="I10" s="677"/>
      <c r="J10" s="42"/>
      <c r="K10" s="42"/>
      <c r="L10" s="42"/>
      <c r="M10" s="42"/>
      <c r="N10" s="42"/>
      <c r="O10" s="42"/>
      <c r="P10" s="42"/>
      <c r="Q10" s="42"/>
      <c r="R10" s="42"/>
      <c r="S10" s="42"/>
      <c r="T10" s="42"/>
      <c r="U10" s="42"/>
      <c r="V10" s="42"/>
      <c r="W10" s="42"/>
      <c r="X10" s="42"/>
      <c r="Y10" s="42"/>
      <c r="Z10" s="42"/>
    </row>
    <row r="11" spans="1:26" ht="14.25" customHeight="1">
      <c r="A11" s="675" t="s">
        <v>2501</v>
      </c>
      <c r="B11" s="676"/>
      <c r="C11" s="676"/>
      <c r="D11" s="676"/>
      <c r="E11" s="676"/>
      <c r="F11" s="676"/>
      <c r="G11" s="676"/>
      <c r="H11" s="676"/>
      <c r="I11" s="677"/>
      <c r="J11" s="42"/>
      <c r="K11" s="42"/>
      <c r="L11" s="42"/>
      <c r="M11" s="42"/>
      <c r="N11" s="42"/>
      <c r="O11" s="42"/>
      <c r="P11" s="42"/>
      <c r="Q11" s="42"/>
      <c r="R11" s="42"/>
      <c r="S11" s="42"/>
      <c r="T11" s="42"/>
      <c r="U11" s="42"/>
      <c r="V11" s="42"/>
      <c r="W11" s="42"/>
      <c r="X11" s="42"/>
      <c r="Y11" s="42"/>
      <c r="Z11" s="42"/>
    </row>
    <row r="12" spans="1:26" ht="15.75" customHeight="1">
      <c r="A12" s="675" t="s">
        <v>2502</v>
      </c>
      <c r="B12" s="676"/>
      <c r="C12" s="676"/>
      <c r="D12" s="676"/>
      <c r="E12" s="676"/>
      <c r="F12" s="676"/>
      <c r="G12" s="676"/>
      <c r="H12" s="676"/>
      <c r="I12" s="677"/>
      <c r="J12" s="42"/>
      <c r="K12" s="42"/>
      <c r="L12" s="42"/>
      <c r="M12" s="42"/>
      <c r="N12" s="42"/>
      <c r="O12" s="42"/>
      <c r="P12" s="42"/>
      <c r="Q12" s="42"/>
      <c r="R12" s="42"/>
      <c r="S12" s="42"/>
      <c r="T12" s="42"/>
      <c r="U12" s="42"/>
      <c r="V12" s="42"/>
      <c r="W12" s="42"/>
      <c r="X12" s="42"/>
      <c r="Y12" s="42"/>
      <c r="Z12" s="42"/>
    </row>
    <row r="13" spans="1:26" ht="213" customHeight="1">
      <c r="A13" s="678" t="s">
        <v>2503</v>
      </c>
      <c r="B13" s="676"/>
      <c r="C13" s="676"/>
      <c r="D13" s="676"/>
      <c r="E13" s="676"/>
      <c r="F13" s="676"/>
      <c r="G13" s="676"/>
      <c r="H13" s="676"/>
      <c r="I13" s="677"/>
      <c r="J13" s="42"/>
      <c r="K13" s="42"/>
      <c r="L13" s="42"/>
      <c r="M13" s="42"/>
      <c r="N13" s="42"/>
      <c r="O13" s="42"/>
      <c r="P13" s="42"/>
      <c r="Q13" s="42"/>
      <c r="R13" s="42"/>
      <c r="S13" s="42"/>
      <c r="T13" s="42"/>
      <c r="U13" s="42"/>
      <c r="V13" s="42"/>
      <c r="W13" s="42"/>
      <c r="X13" s="42"/>
      <c r="Y13" s="42"/>
      <c r="Z13" s="42"/>
    </row>
    <row r="14" spans="1:26" ht="14.25">
      <c r="A14" s="45"/>
      <c r="B14" s="46"/>
      <c r="C14" s="46"/>
      <c r="D14" s="46"/>
      <c r="E14" s="46"/>
      <c r="F14" s="45"/>
      <c r="G14" s="41"/>
      <c r="H14" s="42"/>
      <c r="I14" s="42"/>
      <c r="J14" s="42"/>
      <c r="K14" s="42"/>
      <c r="L14" s="42"/>
      <c r="M14" s="42"/>
      <c r="N14" s="42"/>
      <c r="O14" s="42"/>
      <c r="P14" s="42"/>
      <c r="Q14" s="42"/>
      <c r="R14" s="42"/>
      <c r="S14" s="42"/>
      <c r="T14" s="42"/>
      <c r="U14" s="42"/>
      <c r="V14" s="42"/>
      <c r="W14" s="42"/>
      <c r="X14" s="42"/>
      <c r="Y14" s="42"/>
      <c r="Z14" s="42"/>
    </row>
    <row r="15" spans="1:26" ht="45" customHeight="1">
      <c r="A15" s="202" t="s">
        <v>5</v>
      </c>
      <c r="B15" s="49" t="s">
        <v>6</v>
      </c>
      <c r="C15" s="202" t="s">
        <v>2504</v>
      </c>
      <c r="D15" s="482" t="s">
        <v>2505</v>
      </c>
      <c r="E15" s="51" t="s">
        <v>2506</v>
      </c>
      <c r="F15" s="202" t="s">
        <v>2507</v>
      </c>
      <c r="G15" s="202" t="s">
        <v>2508</v>
      </c>
      <c r="H15" s="202" t="s">
        <v>2509</v>
      </c>
      <c r="I15" s="202" t="s">
        <v>187</v>
      </c>
      <c r="J15" s="52" t="s">
        <v>188</v>
      </c>
      <c r="K15" s="3"/>
      <c r="L15" s="3"/>
      <c r="M15" s="3"/>
      <c r="N15" s="3"/>
      <c r="O15" s="3"/>
      <c r="P15" s="3"/>
      <c r="Q15" s="3"/>
      <c r="R15" s="3"/>
      <c r="S15" s="3"/>
      <c r="T15" s="3"/>
      <c r="U15" s="3"/>
      <c r="V15" s="3"/>
      <c r="W15" s="3"/>
      <c r="X15" s="3"/>
      <c r="Y15" s="3"/>
      <c r="Z15" s="3"/>
    </row>
    <row r="16" spans="1:26" ht="28.5">
      <c r="A16" s="67" t="s">
        <v>687</v>
      </c>
      <c r="B16" s="62" t="s">
        <v>50</v>
      </c>
      <c r="C16" s="62" t="s">
        <v>2510</v>
      </c>
      <c r="D16" s="221" t="s">
        <v>2511</v>
      </c>
      <c r="E16" s="413" t="s">
        <v>2512</v>
      </c>
      <c r="F16" s="221"/>
      <c r="G16" s="221"/>
      <c r="H16" s="483">
        <v>1</v>
      </c>
      <c r="I16" s="484">
        <v>200</v>
      </c>
      <c r="J16" s="67" t="s">
        <v>687</v>
      </c>
      <c r="K16" s="3"/>
      <c r="L16" s="3"/>
      <c r="M16" s="3"/>
      <c r="N16" s="3"/>
      <c r="O16" s="3"/>
      <c r="P16" s="3"/>
      <c r="Q16" s="3"/>
      <c r="R16" s="3"/>
      <c r="S16" s="3"/>
      <c r="T16" s="3"/>
      <c r="U16" s="3"/>
      <c r="V16" s="3"/>
      <c r="W16" s="3"/>
      <c r="X16" s="3"/>
      <c r="Y16" s="3"/>
      <c r="Z16" s="3"/>
    </row>
    <row r="17" spans="1:30" ht="242.25">
      <c r="A17" s="67" t="s">
        <v>54</v>
      </c>
      <c r="B17" s="62" t="s">
        <v>50</v>
      </c>
      <c r="C17" s="221" t="s">
        <v>2513</v>
      </c>
      <c r="D17" s="485" t="s">
        <v>2514</v>
      </c>
      <c r="E17" s="486" t="s">
        <v>2515</v>
      </c>
      <c r="F17" s="221" t="s">
        <v>2516</v>
      </c>
      <c r="G17" s="66" t="s">
        <v>2517</v>
      </c>
      <c r="H17" s="381" t="s">
        <v>2518</v>
      </c>
      <c r="I17" s="223">
        <v>125</v>
      </c>
      <c r="J17" s="67" t="s">
        <v>54</v>
      </c>
      <c r="K17" s="3"/>
      <c r="L17" s="3"/>
      <c r="M17" s="3"/>
      <c r="N17" s="3"/>
      <c r="O17" s="3"/>
      <c r="P17" s="3"/>
      <c r="Q17" s="3"/>
      <c r="R17" s="3"/>
      <c r="S17" s="3"/>
      <c r="T17" s="3"/>
      <c r="U17" s="3"/>
      <c r="V17" s="3"/>
      <c r="W17" s="3"/>
      <c r="X17" s="3"/>
      <c r="Y17" s="3"/>
      <c r="Z17" s="3"/>
    </row>
    <row r="18" spans="1:30" ht="38.25">
      <c r="A18" s="241" t="s">
        <v>54</v>
      </c>
      <c r="B18" s="123" t="s">
        <v>50</v>
      </c>
      <c r="C18" s="242" t="s">
        <v>2519</v>
      </c>
      <c r="D18" s="487" t="s">
        <v>2520</v>
      </c>
      <c r="E18" s="486" t="s">
        <v>2521</v>
      </c>
      <c r="F18" s="242" t="s">
        <v>2522</v>
      </c>
      <c r="G18" s="181" t="s">
        <v>2523</v>
      </c>
      <c r="H18" s="389" t="s">
        <v>2524</v>
      </c>
      <c r="I18" s="223">
        <v>150</v>
      </c>
      <c r="J18" s="67" t="s">
        <v>54</v>
      </c>
      <c r="K18" s="3"/>
      <c r="L18" s="3"/>
      <c r="M18" s="3"/>
      <c r="N18" s="3"/>
      <c r="O18" s="3"/>
      <c r="P18" s="3"/>
      <c r="Q18" s="3"/>
      <c r="R18" s="3"/>
      <c r="S18" s="3"/>
      <c r="T18" s="3"/>
      <c r="U18" s="3"/>
      <c r="V18" s="3"/>
      <c r="W18" s="3"/>
      <c r="X18" s="3"/>
      <c r="Y18" s="3"/>
      <c r="Z18" s="3"/>
    </row>
    <row r="19" spans="1:30" ht="63.75">
      <c r="A19" s="67" t="s">
        <v>54</v>
      </c>
      <c r="B19" s="62" t="s">
        <v>50</v>
      </c>
      <c r="C19" s="221" t="s">
        <v>2525</v>
      </c>
      <c r="D19" s="221" t="s">
        <v>2526</v>
      </c>
      <c r="E19" s="227" t="s">
        <v>2527</v>
      </c>
      <c r="F19" s="221" t="s">
        <v>2528</v>
      </c>
      <c r="G19" s="66">
        <v>10</v>
      </c>
      <c r="H19" s="381" t="s">
        <v>2529</v>
      </c>
      <c r="I19" s="223">
        <v>20</v>
      </c>
      <c r="J19" s="67" t="s">
        <v>54</v>
      </c>
      <c r="K19" s="3"/>
      <c r="L19" s="3"/>
      <c r="M19" s="3"/>
      <c r="N19" s="3"/>
      <c r="O19" s="3"/>
      <c r="P19" s="3"/>
      <c r="Q19" s="3"/>
      <c r="R19" s="3"/>
      <c r="S19" s="3"/>
      <c r="T19" s="3"/>
      <c r="U19" s="3"/>
      <c r="V19" s="3"/>
      <c r="W19" s="3"/>
      <c r="X19" s="3"/>
      <c r="Y19" s="3"/>
      <c r="Z19" s="3"/>
    </row>
    <row r="20" spans="1:30" ht="116.25" customHeight="1">
      <c r="A20" s="67" t="s">
        <v>54</v>
      </c>
      <c r="B20" s="62" t="s">
        <v>50</v>
      </c>
      <c r="C20" s="62" t="s">
        <v>2530</v>
      </c>
      <c r="D20" s="221" t="s">
        <v>2531</v>
      </c>
      <c r="E20" s="486" t="s">
        <v>2532</v>
      </c>
      <c r="F20" s="62" t="s">
        <v>2533</v>
      </c>
      <c r="G20" s="62">
        <v>10</v>
      </c>
      <c r="H20" s="450" t="s">
        <v>2534</v>
      </c>
      <c r="I20" s="223">
        <v>10</v>
      </c>
      <c r="J20" s="67" t="s">
        <v>54</v>
      </c>
    </row>
    <row r="21" spans="1:30" ht="15.75" customHeight="1">
      <c r="A21" s="67" t="s">
        <v>2535</v>
      </c>
      <c r="B21" s="62" t="s">
        <v>266</v>
      </c>
      <c r="C21" s="62" t="s">
        <v>447</v>
      </c>
      <c r="D21" s="221" t="s">
        <v>249</v>
      </c>
      <c r="E21" s="413" t="s">
        <v>2536</v>
      </c>
      <c r="F21" s="221" t="s">
        <v>2537</v>
      </c>
      <c r="G21" s="221">
        <v>50</v>
      </c>
      <c r="H21" s="414"/>
      <c r="I21" s="382">
        <v>50</v>
      </c>
      <c r="J21" s="67" t="s">
        <v>2535</v>
      </c>
      <c r="K21" s="3"/>
      <c r="L21" s="3"/>
      <c r="M21" s="3"/>
      <c r="N21" s="3"/>
      <c r="O21" s="3"/>
      <c r="P21" s="3"/>
      <c r="Q21" s="3"/>
      <c r="R21" s="3"/>
      <c r="S21" s="3"/>
      <c r="T21" s="3"/>
      <c r="U21" s="3"/>
      <c r="V21" s="3"/>
      <c r="W21" s="3"/>
      <c r="X21" s="3"/>
      <c r="Y21" s="3"/>
      <c r="Z21" s="3"/>
    </row>
    <row r="22" spans="1:30" ht="15.75" customHeight="1">
      <c r="A22" s="67" t="s">
        <v>2112</v>
      </c>
      <c r="B22" s="62" t="s">
        <v>50</v>
      </c>
      <c r="C22" s="62" t="s">
        <v>2538</v>
      </c>
      <c r="D22" s="221" t="s">
        <v>2539</v>
      </c>
      <c r="E22" s="413" t="s">
        <v>2540</v>
      </c>
      <c r="F22" s="221"/>
      <c r="G22" s="221">
        <v>150</v>
      </c>
      <c r="H22" s="414" t="s">
        <v>2541</v>
      </c>
      <c r="I22" s="382">
        <v>150</v>
      </c>
      <c r="J22" s="67" t="s">
        <v>2112</v>
      </c>
      <c r="K22" s="3"/>
      <c r="L22" s="3"/>
      <c r="M22" s="3"/>
      <c r="N22" s="3"/>
      <c r="O22" s="3"/>
      <c r="P22" s="3"/>
      <c r="Q22" s="3"/>
      <c r="R22" s="3"/>
      <c r="S22" s="3"/>
      <c r="T22" s="3"/>
      <c r="U22" s="3"/>
      <c r="V22" s="3"/>
      <c r="W22" s="3"/>
      <c r="X22" s="3"/>
      <c r="Y22" s="3"/>
      <c r="Z22" s="3"/>
    </row>
    <row r="23" spans="1:30" ht="15.75" customHeight="1">
      <c r="A23" s="67" t="s">
        <v>2542</v>
      </c>
      <c r="B23" s="62" t="s">
        <v>50</v>
      </c>
      <c r="C23" s="62" t="s">
        <v>2543</v>
      </c>
      <c r="D23" s="221" t="s">
        <v>2544</v>
      </c>
      <c r="E23" s="487" t="s">
        <v>2545</v>
      </c>
      <c r="F23" s="221" t="s">
        <v>2546</v>
      </c>
      <c r="G23" s="221">
        <v>50</v>
      </c>
      <c r="H23" s="414" t="s">
        <v>2547</v>
      </c>
      <c r="I23" s="223">
        <v>100</v>
      </c>
      <c r="J23" s="67" t="s">
        <v>2542</v>
      </c>
      <c r="K23" s="3"/>
      <c r="L23" s="3"/>
      <c r="M23" s="3"/>
      <c r="N23" s="3"/>
      <c r="O23" s="3"/>
      <c r="P23" s="3"/>
      <c r="Q23" s="3"/>
      <c r="R23" s="3"/>
      <c r="S23" s="3"/>
      <c r="T23" s="3"/>
      <c r="U23" s="3"/>
      <c r="V23" s="3"/>
      <c r="W23" s="3"/>
      <c r="X23" s="3"/>
      <c r="Y23" s="3"/>
      <c r="Z23" s="3"/>
    </row>
    <row r="24" spans="1:30" ht="15.75" customHeight="1">
      <c r="A24" s="67" t="s">
        <v>64</v>
      </c>
      <c r="B24" s="62" t="s">
        <v>50</v>
      </c>
      <c r="C24" s="62" t="s">
        <v>1756</v>
      </c>
      <c r="D24" s="221" t="s">
        <v>2548</v>
      </c>
      <c r="E24" s="221" t="s">
        <v>2549</v>
      </c>
      <c r="F24" s="221">
        <v>2022</v>
      </c>
      <c r="G24" s="221">
        <v>100</v>
      </c>
      <c r="H24" s="414" t="s">
        <v>2550</v>
      </c>
      <c r="I24" s="382">
        <v>100</v>
      </c>
      <c r="J24" s="67" t="s">
        <v>64</v>
      </c>
      <c r="K24" s="3"/>
      <c r="L24" s="3"/>
      <c r="M24" s="3"/>
      <c r="N24" s="3"/>
      <c r="O24" s="3"/>
      <c r="P24" s="3"/>
      <c r="Q24" s="3"/>
      <c r="R24" s="3"/>
      <c r="S24" s="3"/>
      <c r="T24" s="3"/>
      <c r="U24" s="3"/>
      <c r="V24" s="3"/>
      <c r="W24" s="3"/>
      <c r="X24" s="3"/>
      <c r="Y24" s="3"/>
      <c r="Z24" s="3"/>
    </row>
    <row r="25" spans="1:30" ht="15.75" customHeight="1">
      <c r="A25" s="241" t="s">
        <v>65</v>
      </c>
      <c r="B25" s="123" t="s">
        <v>50</v>
      </c>
      <c r="C25" s="123" t="s">
        <v>2551</v>
      </c>
      <c r="D25" s="242" t="s">
        <v>1776</v>
      </c>
      <c r="E25" s="242" t="s">
        <v>2552</v>
      </c>
      <c r="F25" s="242" t="s">
        <v>2553</v>
      </c>
      <c r="G25" s="242">
        <v>400</v>
      </c>
      <c r="H25" s="488" t="s">
        <v>2554</v>
      </c>
      <c r="I25" s="392">
        <v>400</v>
      </c>
      <c r="J25" s="241" t="s">
        <v>65</v>
      </c>
      <c r="K25" s="207"/>
      <c r="L25" s="207"/>
      <c r="M25" s="207"/>
      <c r="N25" s="207"/>
      <c r="O25" s="207"/>
      <c r="P25" s="207"/>
      <c r="Q25" s="207"/>
      <c r="R25" s="207"/>
      <c r="S25" s="207"/>
      <c r="T25" s="207"/>
      <c r="U25" s="207"/>
      <c r="V25" s="207"/>
      <c r="W25" s="207"/>
      <c r="X25" s="207"/>
      <c r="Y25" s="207"/>
      <c r="Z25" s="207"/>
    </row>
    <row r="26" spans="1:30" ht="15.75" customHeight="1">
      <c r="A26" s="241" t="s">
        <v>65</v>
      </c>
      <c r="B26" s="123" t="s">
        <v>50</v>
      </c>
      <c r="C26" s="242" t="s">
        <v>2555</v>
      </c>
      <c r="D26" s="431" t="s">
        <v>1727</v>
      </c>
      <c r="E26" s="431" t="s">
        <v>2556</v>
      </c>
      <c r="F26" s="431" t="s">
        <v>2557</v>
      </c>
      <c r="G26" s="489" t="s">
        <v>2558</v>
      </c>
      <c r="H26" s="490" t="s">
        <v>2559</v>
      </c>
      <c r="I26" s="392">
        <v>50</v>
      </c>
      <c r="J26" s="241" t="s">
        <v>65</v>
      </c>
      <c r="K26" s="207"/>
      <c r="L26" s="207"/>
      <c r="M26" s="207"/>
      <c r="N26" s="207"/>
      <c r="O26" s="207"/>
      <c r="P26" s="207"/>
      <c r="Q26" s="207"/>
      <c r="R26" s="207"/>
      <c r="S26" s="207"/>
      <c r="T26" s="207"/>
      <c r="U26" s="207"/>
      <c r="V26" s="207"/>
      <c r="W26" s="207"/>
      <c r="X26" s="207"/>
      <c r="Y26" s="207"/>
      <c r="Z26" s="207"/>
    </row>
    <row r="27" spans="1:30" ht="15.75" customHeight="1">
      <c r="A27" s="131" t="s">
        <v>70</v>
      </c>
      <c r="B27" s="131" t="s">
        <v>50</v>
      </c>
      <c r="C27" s="132" t="s">
        <v>1756</v>
      </c>
      <c r="D27" s="387" t="s">
        <v>2560</v>
      </c>
      <c r="E27" s="491" t="s">
        <v>2561</v>
      </c>
      <c r="F27" s="492">
        <v>2022</v>
      </c>
      <c r="G27" s="492">
        <v>100</v>
      </c>
      <c r="H27" s="493" t="s">
        <v>2562</v>
      </c>
      <c r="I27" s="494">
        <v>100</v>
      </c>
      <c r="J27" s="131" t="s">
        <v>70</v>
      </c>
      <c r="K27" s="495"/>
      <c r="L27" s="496"/>
      <c r="M27" s="496"/>
      <c r="N27" s="141"/>
      <c r="O27" s="141"/>
      <c r="P27" s="141"/>
      <c r="Q27" s="141"/>
      <c r="R27" s="141"/>
      <c r="S27" s="141"/>
      <c r="T27" s="141"/>
      <c r="U27" s="141"/>
      <c r="V27" s="141"/>
      <c r="W27" s="141"/>
      <c r="X27" s="141"/>
      <c r="Y27" s="141"/>
      <c r="Z27" s="141"/>
      <c r="AA27" s="141"/>
      <c r="AB27" s="141"/>
      <c r="AC27" s="141"/>
      <c r="AD27" s="141"/>
    </row>
    <row r="28" spans="1:30" ht="15.75" customHeight="1">
      <c r="A28" s="67" t="s">
        <v>72</v>
      </c>
      <c r="B28" s="62" t="s">
        <v>50</v>
      </c>
      <c r="C28" s="62" t="s">
        <v>205</v>
      </c>
      <c r="D28" s="221" t="s">
        <v>249</v>
      </c>
      <c r="E28" s="413" t="s">
        <v>2563</v>
      </c>
      <c r="F28" s="221"/>
      <c r="G28" s="221">
        <v>250</v>
      </c>
      <c r="H28" s="414" t="s">
        <v>2564</v>
      </c>
      <c r="I28" s="382">
        <v>250</v>
      </c>
      <c r="J28" s="67" t="s">
        <v>72</v>
      </c>
      <c r="K28" s="3"/>
      <c r="L28" s="3"/>
      <c r="M28" s="3"/>
      <c r="N28" s="3"/>
      <c r="O28" s="3"/>
      <c r="P28" s="3"/>
      <c r="Q28" s="3"/>
      <c r="R28" s="3"/>
      <c r="S28" s="3"/>
      <c r="T28" s="3"/>
      <c r="U28" s="3"/>
      <c r="V28" s="3"/>
      <c r="W28" s="3"/>
      <c r="X28" s="3"/>
      <c r="Y28" s="3"/>
      <c r="Z28" s="3"/>
    </row>
    <row r="29" spans="1:30" ht="15.75" customHeight="1">
      <c r="A29" s="67" t="s">
        <v>2565</v>
      </c>
      <c r="B29" s="62" t="s">
        <v>50</v>
      </c>
      <c r="C29" s="62" t="s">
        <v>2566</v>
      </c>
      <c r="D29" s="221" t="s">
        <v>211</v>
      </c>
      <c r="E29" s="221" t="s">
        <v>2567</v>
      </c>
      <c r="F29" s="221">
        <v>2022</v>
      </c>
      <c r="G29" s="221">
        <v>50</v>
      </c>
      <c r="H29" s="414" t="s">
        <v>2568</v>
      </c>
      <c r="I29" s="382">
        <v>50</v>
      </c>
      <c r="J29" s="67" t="s">
        <v>2565</v>
      </c>
      <c r="K29" s="3"/>
      <c r="L29" s="3"/>
      <c r="M29" s="3"/>
      <c r="N29" s="3"/>
      <c r="O29" s="3"/>
      <c r="P29" s="3"/>
      <c r="Q29" s="3"/>
      <c r="R29" s="3"/>
      <c r="S29" s="3"/>
      <c r="T29" s="3"/>
      <c r="U29" s="3"/>
      <c r="V29" s="3"/>
      <c r="W29" s="3"/>
      <c r="X29" s="3"/>
      <c r="Y29" s="3"/>
      <c r="Z29" s="3"/>
    </row>
    <row r="30" spans="1:30" ht="54.75" customHeight="1">
      <c r="A30" s="67" t="s">
        <v>75</v>
      </c>
      <c r="B30" s="67" t="s">
        <v>50</v>
      </c>
      <c r="C30" s="221" t="s">
        <v>2569</v>
      </c>
      <c r="D30" s="221" t="s">
        <v>2570</v>
      </c>
      <c r="E30" s="443" t="s">
        <v>2512</v>
      </c>
      <c r="F30" s="221"/>
      <c r="G30" s="477" t="s">
        <v>2571</v>
      </c>
      <c r="H30" s="414" t="s">
        <v>2572</v>
      </c>
      <c r="I30" s="447">
        <v>100</v>
      </c>
      <c r="J30" s="67" t="s">
        <v>75</v>
      </c>
      <c r="K30" s="3"/>
      <c r="L30" s="3"/>
      <c r="M30" s="3"/>
      <c r="N30" s="3"/>
      <c r="O30" s="3"/>
      <c r="P30" s="3"/>
      <c r="Q30" s="3"/>
      <c r="R30" s="3"/>
      <c r="S30" s="3"/>
      <c r="T30" s="3"/>
      <c r="U30" s="3"/>
      <c r="V30" s="3"/>
      <c r="W30" s="3"/>
      <c r="X30" s="3"/>
      <c r="Y30" s="3"/>
      <c r="Z30" s="3"/>
    </row>
    <row r="31" spans="1:30" ht="66" customHeight="1">
      <c r="A31" s="67" t="s">
        <v>75</v>
      </c>
      <c r="B31" s="67" t="s">
        <v>50</v>
      </c>
      <c r="C31" s="242" t="s">
        <v>2573</v>
      </c>
      <c r="D31" s="175" t="s">
        <v>2574</v>
      </c>
      <c r="E31" s="443" t="s">
        <v>2575</v>
      </c>
      <c r="F31" s="175"/>
      <c r="G31" s="497">
        <v>50</v>
      </c>
      <c r="H31" s="414" t="s">
        <v>2572</v>
      </c>
      <c r="I31" s="447">
        <v>50</v>
      </c>
      <c r="J31" s="67" t="s">
        <v>75</v>
      </c>
      <c r="K31" s="3"/>
      <c r="L31" s="3"/>
      <c r="M31" s="3"/>
      <c r="N31" s="3"/>
      <c r="O31" s="3"/>
      <c r="P31" s="3"/>
      <c r="Q31" s="3"/>
      <c r="R31" s="3"/>
      <c r="S31" s="3"/>
      <c r="T31" s="3"/>
      <c r="U31" s="3"/>
      <c r="V31" s="3"/>
      <c r="W31" s="3"/>
      <c r="X31" s="3"/>
      <c r="Y31" s="3"/>
      <c r="Z31" s="3"/>
    </row>
    <row r="32" spans="1:30" ht="15.75" customHeight="1">
      <c r="A32" s="67" t="s">
        <v>694</v>
      </c>
      <c r="B32" s="62" t="s">
        <v>50</v>
      </c>
      <c r="C32" s="62" t="s">
        <v>2576</v>
      </c>
      <c r="D32" s="62" t="s">
        <v>339</v>
      </c>
      <c r="E32" s="62" t="s">
        <v>2577</v>
      </c>
      <c r="F32" s="62" t="s">
        <v>2578</v>
      </c>
      <c r="G32" s="62">
        <v>100</v>
      </c>
      <c r="H32" s="381">
        <v>1.5</v>
      </c>
      <c r="I32" s="384">
        <v>150</v>
      </c>
      <c r="J32" s="241" t="s">
        <v>694</v>
      </c>
      <c r="K32" s="3"/>
      <c r="L32" s="3"/>
      <c r="M32" s="3"/>
      <c r="N32" s="3"/>
      <c r="O32" s="3"/>
      <c r="P32" s="3"/>
      <c r="Q32" s="3"/>
      <c r="R32" s="3"/>
      <c r="S32" s="3"/>
      <c r="T32" s="3"/>
      <c r="U32" s="3"/>
      <c r="V32" s="3"/>
      <c r="W32" s="3"/>
      <c r="X32" s="3"/>
      <c r="Y32" s="3"/>
      <c r="Z32" s="3"/>
    </row>
    <row r="33" spans="1:26" ht="15.75" customHeight="1">
      <c r="A33" s="241" t="s">
        <v>694</v>
      </c>
      <c r="B33" s="123" t="s">
        <v>50</v>
      </c>
      <c r="C33" s="123" t="s">
        <v>205</v>
      </c>
      <c r="D33" s="56" t="s">
        <v>2579</v>
      </c>
      <c r="E33" s="56" t="s">
        <v>2563</v>
      </c>
      <c r="F33" s="56" t="s">
        <v>2580</v>
      </c>
      <c r="G33" s="498">
        <v>50</v>
      </c>
      <c r="H33" s="499">
        <v>6</v>
      </c>
      <c r="I33" s="384">
        <v>300</v>
      </c>
      <c r="J33" s="241" t="s">
        <v>694</v>
      </c>
      <c r="K33" s="3"/>
      <c r="L33" s="3"/>
      <c r="M33" s="3"/>
      <c r="N33" s="3"/>
      <c r="O33" s="3"/>
      <c r="P33" s="3"/>
      <c r="Q33" s="3"/>
      <c r="R33" s="3"/>
      <c r="S33" s="3"/>
      <c r="T33" s="3"/>
      <c r="U33" s="3"/>
      <c r="V33" s="3"/>
      <c r="W33" s="3"/>
      <c r="X33" s="3"/>
      <c r="Y33" s="3"/>
      <c r="Z33" s="3"/>
    </row>
    <row r="34" spans="1:26" ht="15.75" customHeight="1">
      <c r="A34" s="241" t="s">
        <v>694</v>
      </c>
      <c r="B34" s="123" t="s">
        <v>50</v>
      </c>
      <c r="C34" s="123" t="s">
        <v>220</v>
      </c>
      <c r="D34" s="62" t="s">
        <v>2581</v>
      </c>
      <c r="E34" s="62" t="s">
        <v>2582</v>
      </c>
      <c r="F34" s="221" t="s">
        <v>2583</v>
      </c>
      <c r="G34" s="66">
        <v>50</v>
      </c>
      <c r="H34" s="381">
        <v>3</v>
      </c>
      <c r="I34" s="384">
        <v>150</v>
      </c>
      <c r="J34" s="241" t="s">
        <v>694</v>
      </c>
      <c r="K34" s="3"/>
      <c r="L34" s="3"/>
      <c r="M34" s="3"/>
      <c r="N34" s="3"/>
      <c r="O34" s="3"/>
      <c r="P34" s="3"/>
      <c r="Q34" s="3"/>
      <c r="R34" s="3"/>
      <c r="S34" s="3"/>
      <c r="T34" s="3"/>
      <c r="U34" s="3"/>
      <c r="V34" s="3"/>
      <c r="W34" s="3"/>
      <c r="X34" s="3"/>
      <c r="Y34" s="3"/>
      <c r="Z34" s="3"/>
    </row>
    <row r="35" spans="1:26" ht="15.75" customHeight="1">
      <c r="A35" s="241" t="s">
        <v>694</v>
      </c>
      <c r="B35" s="123" t="s">
        <v>50</v>
      </c>
      <c r="C35" s="123" t="s">
        <v>2584</v>
      </c>
      <c r="D35" s="62" t="s">
        <v>2585</v>
      </c>
      <c r="E35" s="221" t="s">
        <v>2586</v>
      </c>
      <c r="F35" s="221" t="s">
        <v>2583</v>
      </c>
      <c r="G35" s="66">
        <v>50</v>
      </c>
      <c r="H35" s="381">
        <v>3</v>
      </c>
      <c r="I35" s="384">
        <v>150</v>
      </c>
      <c r="J35" s="241" t="s">
        <v>694</v>
      </c>
      <c r="K35" s="3"/>
      <c r="L35" s="3"/>
      <c r="M35" s="3"/>
      <c r="N35" s="3"/>
      <c r="O35" s="3"/>
      <c r="P35" s="3"/>
      <c r="Q35" s="3"/>
      <c r="R35" s="3"/>
      <c r="S35" s="3"/>
      <c r="T35" s="3"/>
      <c r="U35" s="3"/>
      <c r="V35" s="3"/>
      <c r="W35" s="3"/>
      <c r="X35" s="3"/>
      <c r="Y35" s="3"/>
      <c r="Z35" s="3"/>
    </row>
    <row r="36" spans="1:26" ht="15.75" customHeight="1">
      <c r="A36" s="241" t="s">
        <v>694</v>
      </c>
      <c r="B36" s="123" t="s">
        <v>50</v>
      </c>
      <c r="C36" s="123" t="s">
        <v>2587</v>
      </c>
      <c r="D36" s="123" t="s">
        <v>1727</v>
      </c>
      <c r="E36" s="242" t="s">
        <v>2588</v>
      </c>
      <c r="F36" s="242" t="s">
        <v>2589</v>
      </c>
      <c r="G36" s="181">
        <v>50</v>
      </c>
      <c r="H36" s="389">
        <v>3</v>
      </c>
      <c r="I36" s="384">
        <v>150</v>
      </c>
      <c r="J36" s="241" t="s">
        <v>694</v>
      </c>
      <c r="K36" s="3"/>
      <c r="L36" s="3"/>
      <c r="M36" s="3"/>
      <c r="N36" s="3"/>
      <c r="O36" s="3"/>
      <c r="P36" s="3"/>
      <c r="Q36" s="3"/>
      <c r="R36" s="3"/>
      <c r="S36" s="3"/>
      <c r="T36" s="3"/>
      <c r="U36" s="3"/>
      <c r="V36" s="3"/>
      <c r="W36" s="3"/>
      <c r="X36" s="3"/>
      <c r="Y36" s="3"/>
      <c r="Z36" s="3"/>
    </row>
    <row r="37" spans="1:26" ht="15.75" customHeight="1">
      <c r="A37" s="241" t="s">
        <v>694</v>
      </c>
      <c r="B37" s="123" t="s">
        <v>50</v>
      </c>
      <c r="C37" s="123" t="s">
        <v>2590</v>
      </c>
      <c r="D37" s="123" t="s">
        <v>1727</v>
      </c>
      <c r="E37" s="123" t="s">
        <v>2591</v>
      </c>
      <c r="F37" s="123" t="s">
        <v>2592</v>
      </c>
      <c r="G37" s="181">
        <v>50</v>
      </c>
      <c r="H37" s="389">
        <v>1.5</v>
      </c>
      <c r="I37" s="384">
        <v>75</v>
      </c>
      <c r="J37" s="241" t="s">
        <v>694</v>
      </c>
      <c r="K37" s="3"/>
      <c r="L37" s="3"/>
      <c r="M37" s="3"/>
      <c r="N37" s="3"/>
      <c r="O37" s="3"/>
      <c r="P37" s="3"/>
      <c r="Q37" s="3"/>
      <c r="R37" s="3"/>
      <c r="S37" s="3"/>
      <c r="T37" s="3"/>
      <c r="U37" s="3"/>
      <c r="V37" s="3"/>
      <c r="W37" s="3"/>
      <c r="X37" s="3"/>
      <c r="Y37" s="3"/>
      <c r="Z37" s="3"/>
    </row>
    <row r="38" spans="1:26" ht="15.75" customHeight="1">
      <c r="A38" s="67" t="s">
        <v>80</v>
      </c>
      <c r="B38" s="62" t="s">
        <v>50</v>
      </c>
      <c r="C38" s="62" t="s">
        <v>205</v>
      </c>
      <c r="D38" s="221" t="s">
        <v>2593</v>
      </c>
      <c r="E38" s="413" t="s">
        <v>2594</v>
      </c>
      <c r="F38" s="221"/>
      <c r="G38" s="221">
        <v>100</v>
      </c>
      <c r="H38" s="414" t="s">
        <v>2595</v>
      </c>
      <c r="I38" s="382">
        <v>600</v>
      </c>
      <c r="J38" s="67" t="s">
        <v>80</v>
      </c>
      <c r="K38" s="3"/>
      <c r="L38" s="3"/>
      <c r="M38" s="3"/>
      <c r="N38" s="3"/>
      <c r="O38" s="3"/>
      <c r="P38" s="3"/>
      <c r="Q38" s="3"/>
      <c r="R38" s="3"/>
      <c r="S38" s="3"/>
      <c r="T38" s="3"/>
      <c r="U38" s="3"/>
      <c r="V38" s="3"/>
      <c r="W38" s="3"/>
      <c r="X38" s="3"/>
      <c r="Y38" s="3"/>
      <c r="Z38" s="3"/>
    </row>
    <row r="39" spans="1:26" ht="15.75" customHeight="1">
      <c r="A39" s="67" t="s">
        <v>2596</v>
      </c>
      <c r="B39" s="62" t="s">
        <v>266</v>
      </c>
      <c r="C39" s="62" t="s">
        <v>205</v>
      </c>
      <c r="D39" s="221" t="s">
        <v>2597</v>
      </c>
      <c r="E39" s="413" t="s">
        <v>2563</v>
      </c>
      <c r="F39" s="221"/>
      <c r="G39" s="62">
        <v>50</v>
      </c>
      <c r="H39" s="450">
        <v>10</v>
      </c>
      <c r="I39" s="447">
        <v>300</v>
      </c>
      <c r="J39" s="241" t="s">
        <v>2596</v>
      </c>
      <c r="K39" s="3"/>
      <c r="L39" s="3"/>
      <c r="M39" s="3"/>
      <c r="N39" s="3"/>
      <c r="O39" s="3"/>
      <c r="P39" s="3"/>
      <c r="Q39" s="3"/>
      <c r="R39" s="3"/>
      <c r="S39" s="3"/>
      <c r="T39" s="3"/>
      <c r="U39" s="3"/>
      <c r="V39" s="3"/>
      <c r="W39" s="3"/>
      <c r="X39" s="3"/>
      <c r="Y39" s="3"/>
      <c r="Z39" s="3"/>
    </row>
    <row r="40" spans="1:26" ht="15.75" customHeight="1">
      <c r="A40" s="241" t="s">
        <v>2596</v>
      </c>
      <c r="B40" s="123" t="s">
        <v>266</v>
      </c>
      <c r="C40" s="242" t="s">
        <v>2598</v>
      </c>
      <c r="D40" s="175" t="s">
        <v>2597</v>
      </c>
      <c r="E40" s="417" t="s">
        <v>2599</v>
      </c>
      <c r="F40" s="129">
        <v>44571</v>
      </c>
      <c r="G40" s="498">
        <v>10</v>
      </c>
      <c r="H40" s="419"/>
      <c r="I40" s="447">
        <v>50</v>
      </c>
      <c r="J40" s="241" t="s">
        <v>2596</v>
      </c>
      <c r="K40" s="3"/>
      <c r="L40" s="3"/>
      <c r="M40" s="3"/>
      <c r="N40" s="3"/>
      <c r="O40" s="3"/>
      <c r="P40" s="3"/>
      <c r="Q40" s="3"/>
      <c r="R40" s="3"/>
      <c r="S40" s="3"/>
      <c r="T40" s="3"/>
      <c r="U40" s="3"/>
      <c r="V40" s="3"/>
      <c r="W40" s="3"/>
      <c r="X40" s="3"/>
      <c r="Y40" s="3"/>
      <c r="Z40" s="3"/>
    </row>
    <row r="41" spans="1:26" ht="15.75" customHeight="1">
      <c r="A41" s="308" t="s">
        <v>96</v>
      </c>
      <c r="B41" s="186" t="s">
        <v>83</v>
      </c>
      <c r="C41" s="186" t="s">
        <v>2600</v>
      </c>
      <c r="D41" s="186" t="s">
        <v>2601</v>
      </c>
      <c r="E41" s="328" t="s">
        <v>2602</v>
      </c>
      <c r="F41" s="186"/>
      <c r="G41" s="186">
        <v>50</v>
      </c>
      <c r="H41" s="186" t="s">
        <v>2524</v>
      </c>
      <c r="I41" s="396">
        <v>75</v>
      </c>
      <c r="J41" s="308" t="s">
        <v>96</v>
      </c>
      <c r="K41" s="3"/>
      <c r="L41" s="3"/>
      <c r="M41" s="3"/>
      <c r="N41" s="3"/>
      <c r="O41" s="3"/>
      <c r="P41" s="3"/>
      <c r="Q41" s="3"/>
      <c r="R41" s="3"/>
      <c r="S41" s="3"/>
      <c r="T41" s="3"/>
      <c r="U41" s="3"/>
      <c r="V41" s="3"/>
      <c r="W41" s="3"/>
      <c r="X41" s="3"/>
      <c r="Y41" s="3"/>
      <c r="Z41" s="3"/>
    </row>
    <row r="42" spans="1:26" ht="15.75" customHeight="1">
      <c r="A42" s="308" t="s">
        <v>106</v>
      </c>
      <c r="B42" s="186" t="s">
        <v>83</v>
      </c>
      <c r="C42" s="186" t="s">
        <v>2600</v>
      </c>
      <c r="D42" s="186" t="s">
        <v>2601</v>
      </c>
      <c r="E42" s="328" t="s">
        <v>2602</v>
      </c>
      <c r="F42" s="186"/>
      <c r="G42" s="187">
        <v>50</v>
      </c>
      <c r="H42" s="394" t="s">
        <v>2524</v>
      </c>
      <c r="I42" s="396">
        <v>75</v>
      </c>
      <c r="J42" s="308" t="s">
        <v>106</v>
      </c>
      <c r="K42" s="3"/>
      <c r="L42" s="3"/>
      <c r="M42" s="3"/>
      <c r="N42" s="3"/>
      <c r="O42" s="3"/>
      <c r="P42" s="3"/>
      <c r="Q42" s="3"/>
      <c r="R42" s="3"/>
      <c r="S42" s="3"/>
      <c r="T42" s="3"/>
      <c r="U42" s="3"/>
      <c r="V42" s="3"/>
      <c r="W42" s="3"/>
      <c r="X42" s="3"/>
      <c r="Y42" s="3"/>
      <c r="Z42" s="3"/>
    </row>
    <row r="43" spans="1:26" ht="15.75" customHeight="1">
      <c r="A43" s="308" t="s">
        <v>2170</v>
      </c>
      <c r="B43" s="186" t="s">
        <v>83</v>
      </c>
      <c r="C43" s="186" t="s">
        <v>2600</v>
      </c>
      <c r="D43" s="186" t="s">
        <v>2601</v>
      </c>
      <c r="E43" s="328" t="s">
        <v>2602</v>
      </c>
      <c r="F43" s="186"/>
      <c r="G43" s="187">
        <v>50</v>
      </c>
      <c r="H43" s="394" t="s">
        <v>2524</v>
      </c>
      <c r="I43" s="396">
        <v>100</v>
      </c>
      <c r="J43" s="308" t="s">
        <v>2170</v>
      </c>
      <c r="K43" s="3"/>
      <c r="L43" s="3"/>
      <c r="M43" s="3"/>
      <c r="N43" s="3"/>
      <c r="O43" s="3"/>
      <c r="P43" s="3"/>
      <c r="Q43" s="3"/>
      <c r="R43" s="3"/>
      <c r="S43" s="3"/>
      <c r="T43" s="3"/>
      <c r="U43" s="3"/>
      <c r="V43" s="3"/>
      <c r="W43" s="3"/>
      <c r="X43" s="3"/>
      <c r="Y43" s="3"/>
      <c r="Z43" s="3"/>
    </row>
    <row r="44" spans="1:26" ht="15.75" customHeight="1">
      <c r="A44" s="62" t="s">
        <v>2603</v>
      </c>
      <c r="B44" s="62" t="s">
        <v>519</v>
      </c>
      <c r="C44" s="62" t="s">
        <v>2604</v>
      </c>
      <c r="D44" s="221" t="s">
        <v>2605</v>
      </c>
      <c r="E44" s="413" t="s">
        <v>2606</v>
      </c>
      <c r="F44" s="500">
        <v>44780</v>
      </c>
      <c r="G44" s="221">
        <v>50</v>
      </c>
      <c r="H44" s="414" t="s">
        <v>2607</v>
      </c>
      <c r="I44" s="382">
        <v>50</v>
      </c>
      <c r="J44" s="62" t="s">
        <v>2603</v>
      </c>
      <c r="K44" s="3"/>
      <c r="L44" s="3"/>
      <c r="M44" s="3"/>
      <c r="N44" s="3"/>
      <c r="O44" s="3"/>
      <c r="P44" s="3"/>
      <c r="Q44" s="3"/>
      <c r="R44" s="3"/>
      <c r="S44" s="3"/>
      <c r="T44" s="3"/>
      <c r="U44" s="3"/>
      <c r="V44" s="3"/>
      <c r="W44" s="3"/>
      <c r="X44" s="3"/>
      <c r="Y44" s="3"/>
      <c r="Z44" s="3"/>
    </row>
    <row r="45" spans="1:26" ht="15.75" customHeight="1">
      <c r="A45" s="123" t="s">
        <v>418</v>
      </c>
      <c r="B45" s="123" t="s">
        <v>114</v>
      </c>
      <c r="C45" s="242" t="s">
        <v>2608</v>
      </c>
      <c r="D45" s="242" t="s">
        <v>2609</v>
      </c>
      <c r="E45" s="501" t="s">
        <v>2610</v>
      </c>
      <c r="F45" s="242" t="s">
        <v>2611</v>
      </c>
      <c r="G45" s="124">
        <v>10</v>
      </c>
      <c r="H45" s="438"/>
      <c r="I45" s="382">
        <v>50</v>
      </c>
      <c r="J45" s="123" t="s">
        <v>418</v>
      </c>
      <c r="K45" s="3"/>
      <c r="L45" s="3"/>
      <c r="M45" s="3"/>
      <c r="N45" s="3"/>
      <c r="O45" s="3"/>
      <c r="P45" s="3"/>
      <c r="Q45" s="3"/>
      <c r="R45" s="3"/>
      <c r="S45" s="3"/>
      <c r="T45" s="3"/>
      <c r="U45" s="3"/>
      <c r="V45" s="3"/>
      <c r="W45" s="3"/>
      <c r="X45" s="3"/>
      <c r="Y45" s="3"/>
      <c r="Z45" s="3"/>
    </row>
    <row r="46" spans="1:26" ht="15.75" customHeight="1">
      <c r="A46" s="123" t="s">
        <v>418</v>
      </c>
      <c r="B46" s="123" t="s">
        <v>114</v>
      </c>
      <c r="C46" s="242" t="s">
        <v>2612</v>
      </c>
      <c r="D46" s="242" t="s">
        <v>2613</v>
      </c>
      <c r="E46" s="242"/>
      <c r="F46" s="242" t="s">
        <v>2614</v>
      </c>
      <c r="G46" s="124">
        <v>10</v>
      </c>
      <c r="H46" s="438"/>
      <c r="I46" s="382">
        <v>50</v>
      </c>
      <c r="J46" s="123" t="s">
        <v>418</v>
      </c>
      <c r="K46" s="3"/>
      <c r="L46" s="3"/>
      <c r="M46" s="3"/>
      <c r="N46" s="3"/>
      <c r="O46" s="3"/>
      <c r="P46" s="3"/>
      <c r="Q46" s="3"/>
      <c r="R46" s="3"/>
      <c r="S46" s="3"/>
      <c r="T46" s="3"/>
      <c r="U46" s="3"/>
      <c r="V46" s="3"/>
      <c r="W46" s="3"/>
      <c r="X46" s="3"/>
      <c r="Y46" s="3"/>
      <c r="Z46" s="3"/>
    </row>
    <row r="47" spans="1:26" ht="15.75" customHeight="1">
      <c r="A47" s="62" t="s">
        <v>2615</v>
      </c>
      <c r="B47" s="62" t="s">
        <v>114</v>
      </c>
      <c r="C47" s="62" t="s">
        <v>2616</v>
      </c>
      <c r="D47" s="221" t="s">
        <v>2617</v>
      </c>
      <c r="E47" s="221" t="s">
        <v>2618</v>
      </c>
      <c r="F47" s="221"/>
      <c r="G47" s="221">
        <v>175</v>
      </c>
      <c r="H47" s="414" t="s">
        <v>2619</v>
      </c>
      <c r="I47" s="382">
        <v>175</v>
      </c>
      <c r="J47" s="62" t="s">
        <v>2615</v>
      </c>
      <c r="K47" s="3"/>
      <c r="L47" s="3"/>
      <c r="M47" s="3"/>
      <c r="N47" s="3"/>
      <c r="O47" s="3"/>
      <c r="P47" s="3"/>
      <c r="Q47" s="3"/>
      <c r="R47" s="3"/>
      <c r="S47" s="3"/>
      <c r="T47" s="3"/>
      <c r="U47" s="3"/>
      <c r="V47" s="3"/>
      <c r="W47" s="3"/>
      <c r="X47" s="3"/>
      <c r="Y47" s="3"/>
      <c r="Z47" s="3"/>
    </row>
    <row r="48" spans="1:26" ht="15.75" customHeight="1">
      <c r="A48" s="62" t="s">
        <v>2620</v>
      </c>
      <c r="B48" s="62" t="s">
        <v>1689</v>
      </c>
      <c r="C48" s="62" t="s">
        <v>427</v>
      </c>
      <c r="D48" s="221" t="s">
        <v>2621</v>
      </c>
      <c r="E48" s="413" t="s">
        <v>2622</v>
      </c>
      <c r="F48" s="221" t="s">
        <v>2623</v>
      </c>
      <c r="G48" s="221" t="s">
        <v>2624</v>
      </c>
      <c r="H48" s="414" t="s">
        <v>2607</v>
      </c>
      <c r="I48" s="382">
        <v>50</v>
      </c>
      <c r="J48" s="62" t="s">
        <v>2620</v>
      </c>
      <c r="K48" s="3"/>
      <c r="L48" s="3"/>
      <c r="M48" s="3"/>
      <c r="N48" s="3"/>
      <c r="O48" s="3"/>
      <c r="P48" s="3"/>
      <c r="Q48" s="3"/>
      <c r="R48" s="3"/>
      <c r="S48" s="3"/>
      <c r="T48" s="3"/>
      <c r="U48" s="3"/>
      <c r="V48" s="3"/>
      <c r="W48" s="3"/>
      <c r="X48" s="3"/>
      <c r="Y48" s="3"/>
      <c r="Z48" s="3"/>
    </row>
    <row r="49" spans="1:26" ht="15.75" customHeight="1">
      <c r="A49" s="123" t="s">
        <v>2620</v>
      </c>
      <c r="B49" s="123" t="s">
        <v>1689</v>
      </c>
      <c r="C49" s="242" t="s">
        <v>2625</v>
      </c>
      <c r="D49" s="175" t="s">
        <v>2626</v>
      </c>
      <c r="E49" s="417" t="s">
        <v>2627</v>
      </c>
      <c r="F49" s="175" t="s">
        <v>1322</v>
      </c>
      <c r="G49" s="418" t="s">
        <v>2624</v>
      </c>
      <c r="H49" s="419" t="s">
        <v>2628</v>
      </c>
      <c r="I49" s="382">
        <v>50</v>
      </c>
      <c r="J49" s="123" t="s">
        <v>2620</v>
      </c>
      <c r="K49" s="3"/>
      <c r="L49" s="3"/>
      <c r="M49" s="3"/>
      <c r="N49" s="3"/>
      <c r="O49" s="3"/>
      <c r="P49" s="3"/>
      <c r="Q49" s="3"/>
      <c r="R49" s="3"/>
      <c r="S49" s="3"/>
      <c r="T49" s="3"/>
      <c r="U49" s="3"/>
      <c r="V49" s="3"/>
      <c r="W49" s="3"/>
      <c r="X49" s="3"/>
      <c r="Y49" s="3"/>
      <c r="Z49" s="3"/>
    </row>
    <row r="50" spans="1:26" ht="15.75" customHeight="1">
      <c r="A50" s="62" t="s">
        <v>2629</v>
      </c>
      <c r="B50" s="62" t="s">
        <v>114</v>
      </c>
      <c r="C50" s="62" t="s">
        <v>2007</v>
      </c>
      <c r="D50" s="221" t="s">
        <v>2630</v>
      </c>
      <c r="E50" s="463" t="s">
        <v>2631</v>
      </c>
      <c r="F50" s="221"/>
      <c r="G50" s="221">
        <v>50</v>
      </c>
      <c r="H50" s="414">
        <v>1</v>
      </c>
      <c r="I50" s="382">
        <v>100</v>
      </c>
      <c r="J50" s="62" t="s">
        <v>2629</v>
      </c>
      <c r="K50" s="3"/>
      <c r="L50" s="3"/>
      <c r="M50" s="3"/>
      <c r="N50" s="3"/>
      <c r="O50" s="3"/>
      <c r="P50" s="3"/>
      <c r="Q50" s="3"/>
      <c r="R50" s="3"/>
      <c r="S50" s="3"/>
      <c r="T50" s="3"/>
      <c r="U50" s="3"/>
      <c r="V50" s="3"/>
      <c r="W50" s="3"/>
      <c r="X50" s="3"/>
      <c r="Y50" s="3"/>
      <c r="Z50" s="3"/>
    </row>
    <row r="51" spans="1:26" ht="15.75" customHeight="1">
      <c r="A51" s="123" t="s">
        <v>2632</v>
      </c>
      <c r="B51" s="123" t="s">
        <v>114</v>
      </c>
      <c r="C51" s="242" t="s">
        <v>2633</v>
      </c>
      <c r="D51" s="242" t="s">
        <v>2634</v>
      </c>
      <c r="E51" s="501" t="s">
        <v>2635</v>
      </c>
      <c r="F51" s="242" t="s">
        <v>2546</v>
      </c>
      <c r="G51" s="124">
        <v>50</v>
      </c>
      <c r="H51" s="438">
        <v>4</v>
      </c>
      <c r="I51" s="382">
        <v>100</v>
      </c>
      <c r="J51" s="123" t="s">
        <v>2632</v>
      </c>
      <c r="K51" s="3"/>
      <c r="L51" s="3"/>
      <c r="M51" s="3"/>
      <c r="N51" s="3"/>
      <c r="O51" s="3"/>
      <c r="P51" s="3"/>
      <c r="Q51" s="3"/>
      <c r="R51" s="3"/>
      <c r="S51" s="3"/>
      <c r="T51" s="3"/>
      <c r="U51" s="3"/>
      <c r="V51" s="3"/>
      <c r="W51" s="3"/>
      <c r="X51" s="3"/>
      <c r="Y51" s="3"/>
      <c r="Z51" s="3"/>
    </row>
    <row r="52" spans="1:26" ht="15.75" customHeight="1">
      <c r="A52" s="123" t="s">
        <v>2632</v>
      </c>
      <c r="B52" s="123" t="s">
        <v>114</v>
      </c>
      <c r="C52" s="242" t="s">
        <v>2636</v>
      </c>
      <c r="D52" s="501" t="s">
        <v>2637</v>
      </c>
      <c r="E52" s="501" t="s">
        <v>2638</v>
      </c>
      <c r="F52" s="242" t="s">
        <v>2639</v>
      </c>
      <c r="G52" s="124">
        <v>100</v>
      </c>
      <c r="H52" s="438">
        <v>2</v>
      </c>
      <c r="I52" s="382">
        <v>50</v>
      </c>
      <c r="J52" s="123" t="s">
        <v>2632</v>
      </c>
      <c r="K52" s="3"/>
      <c r="L52" s="3"/>
      <c r="M52" s="3"/>
      <c r="N52" s="3"/>
      <c r="O52" s="3"/>
      <c r="P52" s="3"/>
      <c r="Q52" s="3"/>
      <c r="R52" s="3"/>
      <c r="S52" s="3"/>
      <c r="T52" s="3"/>
      <c r="U52" s="3"/>
      <c r="V52" s="3"/>
      <c r="W52" s="3"/>
      <c r="X52" s="3"/>
      <c r="Y52" s="3"/>
      <c r="Z52" s="3"/>
    </row>
    <row r="53" spans="1:26" ht="15.75" customHeight="1">
      <c r="A53" s="123" t="s">
        <v>2632</v>
      </c>
      <c r="B53" s="123" t="s">
        <v>114</v>
      </c>
      <c r="C53" s="242" t="s">
        <v>2640</v>
      </c>
      <c r="D53" s="501" t="s">
        <v>2641</v>
      </c>
      <c r="E53" s="501" t="s">
        <v>2642</v>
      </c>
      <c r="F53" s="242" t="s">
        <v>2643</v>
      </c>
      <c r="G53" s="124">
        <v>50</v>
      </c>
      <c r="H53" s="438">
        <v>1</v>
      </c>
      <c r="I53" s="382">
        <v>50</v>
      </c>
      <c r="J53" s="123" t="s">
        <v>2632</v>
      </c>
      <c r="K53" s="3"/>
      <c r="L53" s="3"/>
      <c r="M53" s="3"/>
      <c r="N53" s="3"/>
      <c r="O53" s="3"/>
      <c r="P53" s="3"/>
      <c r="Q53" s="3"/>
      <c r="R53" s="3"/>
      <c r="S53" s="3"/>
      <c r="T53" s="3"/>
      <c r="U53" s="3"/>
      <c r="V53" s="3"/>
      <c r="W53" s="3"/>
      <c r="X53" s="3"/>
      <c r="Y53" s="3"/>
      <c r="Z53" s="3"/>
    </row>
    <row r="54" spans="1:26" ht="15.75" customHeight="1">
      <c r="A54" s="153" t="s">
        <v>2174</v>
      </c>
      <c r="B54" s="153" t="s">
        <v>114</v>
      </c>
      <c r="C54" s="153" t="s">
        <v>2007</v>
      </c>
      <c r="D54" s="153" t="s">
        <v>1970</v>
      </c>
      <c r="E54" s="502" t="s">
        <v>2644</v>
      </c>
      <c r="F54" s="153"/>
      <c r="G54" s="153" t="s">
        <v>2645</v>
      </c>
      <c r="H54" s="470">
        <v>1</v>
      </c>
      <c r="I54" s="484">
        <v>100</v>
      </c>
      <c r="J54" s="153" t="s">
        <v>2174</v>
      </c>
      <c r="K54" s="3"/>
      <c r="L54" s="3"/>
      <c r="M54" s="3"/>
      <c r="N54" s="3"/>
      <c r="O54" s="3"/>
      <c r="P54" s="3"/>
      <c r="Q54" s="3"/>
      <c r="R54" s="3"/>
      <c r="S54" s="3"/>
      <c r="T54" s="3"/>
      <c r="U54" s="3"/>
      <c r="V54" s="3"/>
      <c r="W54" s="3"/>
      <c r="X54" s="3"/>
      <c r="Y54" s="3"/>
      <c r="Z54" s="3"/>
    </row>
    <row r="55" spans="1:26" ht="15.75" customHeight="1">
      <c r="A55" s="123" t="s">
        <v>446</v>
      </c>
      <c r="B55" s="123" t="s">
        <v>114</v>
      </c>
      <c r="C55" s="242" t="s">
        <v>2646</v>
      </c>
      <c r="D55" s="175" t="s">
        <v>2647</v>
      </c>
      <c r="E55" s="469" t="s">
        <v>2648</v>
      </c>
      <c r="F55" s="175"/>
      <c r="G55" s="418">
        <v>50</v>
      </c>
      <c r="H55" s="419">
        <v>4</v>
      </c>
      <c r="I55" s="382">
        <v>100</v>
      </c>
      <c r="J55" s="123" t="s">
        <v>446</v>
      </c>
      <c r="K55" s="3"/>
      <c r="L55" s="3"/>
      <c r="M55" s="3"/>
      <c r="N55" s="3"/>
      <c r="O55" s="3"/>
      <c r="P55" s="3"/>
      <c r="Q55" s="3"/>
      <c r="R55" s="3"/>
      <c r="S55" s="3"/>
      <c r="T55" s="3"/>
      <c r="U55" s="3"/>
      <c r="V55" s="3"/>
      <c r="W55" s="3"/>
      <c r="X55" s="3"/>
      <c r="Y55" s="3"/>
      <c r="Z55" s="3"/>
    </row>
    <row r="56" spans="1:26" ht="15.75" customHeight="1">
      <c r="A56" s="123" t="s">
        <v>2649</v>
      </c>
      <c r="B56" s="123" t="s">
        <v>114</v>
      </c>
      <c r="C56" s="242" t="s">
        <v>2650</v>
      </c>
      <c r="D56" s="221" t="s">
        <v>211</v>
      </c>
      <c r="E56" s="221" t="s">
        <v>2651</v>
      </c>
      <c r="F56" s="221"/>
      <c r="G56" s="422">
        <v>50</v>
      </c>
      <c r="H56" s="370">
        <v>2</v>
      </c>
      <c r="I56" s="382">
        <v>175</v>
      </c>
      <c r="J56" s="123" t="s">
        <v>2649</v>
      </c>
      <c r="K56" s="3"/>
      <c r="L56" s="3"/>
      <c r="M56" s="3"/>
      <c r="N56" s="3"/>
      <c r="O56" s="3"/>
      <c r="P56" s="3"/>
      <c r="Q56" s="3"/>
      <c r="R56" s="3"/>
      <c r="S56" s="3"/>
      <c r="T56" s="3"/>
      <c r="U56" s="3"/>
      <c r="V56" s="3"/>
      <c r="W56" s="3"/>
      <c r="X56" s="3"/>
      <c r="Y56" s="3"/>
      <c r="Z56" s="3"/>
    </row>
    <row r="57" spans="1:26" ht="15.75" customHeight="1">
      <c r="A57" s="123" t="s">
        <v>2649</v>
      </c>
      <c r="B57" s="123" t="s">
        <v>114</v>
      </c>
      <c r="C57" s="242" t="s">
        <v>1981</v>
      </c>
      <c r="D57" s="221" t="s">
        <v>2015</v>
      </c>
      <c r="E57" s="221" t="s">
        <v>2652</v>
      </c>
      <c r="F57" s="221"/>
      <c r="G57" s="422">
        <v>50</v>
      </c>
      <c r="H57" s="370">
        <v>2</v>
      </c>
      <c r="I57" s="382">
        <v>175</v>
      </c>
      <c r="J57" s="123" t="s">
        <v>2649</v>
      </c>
      <c r="K57" s="3"/>
      <c r="L57" s="3"/>
      <c r="M57" s="3"/>
      <c r="N57" s="3"/>
      <c r="O57" s="3"/>
      <c r="P57" s="3"/>
      <c r="Q57" s="3"/>
      <c r="R57" s="3"/>
      <c r="S57" s="3"/>
      <c r="T57" s="3"/>
      <c r="U57" s="3"/>
      <c r="V57" s="3"/>
      <c r="W57" s="3"/>
      <c r="X57" s="3"/>
      <c r="Y57" s="3"/>
      <c r="Z57" s="3"/>
    </row>
    <row r="58" spans="1:26" ht="15.75" customHeight="1">
      <c r="A58" s="123" t="s">
        <v>2649</v>
      </c>
      <c r="B58" s="123" t="s">
        <v>114</v>
      </c>
      <c r="C58" s="242" t="s">
        <v>2608</v>
      </c>
      <c r="D58" s="221" t="s">
        <v>2653</v>
      </c>
      <c r="E58" s="221"/>
      <c r="F58" s="221" t="s">
        <v>2654</v>
      </c>
      <c r="G58" s="422">
        <v>10</v>
      </c>
      <c r="H58" s="370"/>
      <c r="I58" s="382">
        <v>50</v>
      </c>
      <c r="J58" s="123" t="s">
        <v>2649</v>
      </c>
      <c r="K58" s="3"/>
      <c r="L58" s="3"/>
      <c r="M58" s="3"/>
      <c r="N58" s="3"/>
      <c r="O58" s="3"/>
      <c r="P58" s="3"/>
      <c r="Q58" s="3"/>
      <c r="R58" s="3"/>
      <c r="S58" s="3"/>
      <c r="T58" s="3"/>
      <c r="U58" s="3"/>
      <c r="V58" s="3"/>
      <c r="W58" s="3"/>
      <c r="X58" s="3"/>
      <c r="Y58" s="3"/>
      <c r="Z58" s="3"/>
    </row>
    <row r="59" spans="1:26" ht="15.75" customHeight="1">
      <c r="A59" s="123" t="s">
        <v>1688</v>
      </c>
      <c r="B59" s="123" t="s">
        <v>1689</v>
      </c>
      <c r="C59" s="242" t="s">
        <v>2655</v>
      </c>
      <c r="D59" s="242" t="s">
        <v>2656</v>
      </c>
      <c r="E59" s="501" t="s">
        <v>2657</v>
      </c>
      <c r="F59" s="242" t="s">
        <v>2658</v>
      </c>
      <c r="G59" s="124">
        <v>50</v>
      </c>
      <c r="H59" s="438" t="s">
        <v>2659</v>
      </c>
      <c r="I59" s="382">
        <v>50</v>
      </c>
      <c r="J59" s="123" t="s">
        <v>1688</v>
      </c>
      <c r="K59" s="3"/>
      <c r="L59" s="3"/>
      <c r="M59" s="3"/>
      <c r="N59" s="3"/>
      <c r="O59" s="3"/>
      <c r="P59" s="3"/>
      <c r="Q59" s="3"/>
      <c r="R59" s="3"/>
      <c r="S59" s="3"/>
      <c r="T59" s="3"/>
      <c r="U59" s="3"/>
      <c r="V59" s="3"/>
      <c r="W59" s="3"/>
      <c r="X59" s="3"/>
      <c r="Y59" s="3"/>
      <c r="Z59" s="3"/>
    </row>
    <row r="60" spans="1:26" ht="15.75" customHeight="1">
      <c r="A60" s="123" t="s">
        <v>1688</v>
      </c>
      <c r="B60" s="123" t="s">
        <v>1689</v>
      </c>
      <c r="C60" s="242" t="s">
        <v>2655</v>
      </c>
      <c r="D60" s="242" t="s">
        <v>2656</v>
      </c>
      <c r="E60" s="242" t="s">
        <v>2657</v>
      </c>
      <c r="F60" s="242" t="s">
        <v>2660</v>
      </c>
      <c r="G60" s="124">
        <v>50</v>
      </c>
      <c r="H60" s="438" t="s">
        <v>2659</v>
      </c>
      <c r="I60" s="382">
        <v>50</v>
      </c>
      <c r="J60" s="123" t="s">
        <v>1688</v>
      </c>
      <c r="K60" s="3"/>
      <c r="L60" s="3"/>
      <c r="M60" s="3"/>
      <c r="N60" s="3"/>
      <c r="O60" s="3"/>
      <c r="P60" s="3"/>
      <c r="Q60" s="3"/>
      <c r="R60" s="3"/>
      <c r="S60" s="3"/>
      <c r="T60" s="3"/>
      <c r="U60" s="3"/>
      <c r="V60" s="3"/>
      <c r="W60" s="3"/>
      <c r="X60" s="3"/>
      <c r="Y60" s="3"/>
      <c r="Z60" s="3"/>
    </row>
    <row r="61" spans="1:26" ht="15.75" customHeight="1">
      <c r="A61" s="123" t="s">
        <v>1688</v>
      </c>
      <c r="B61" s="123" t="s">
        <v>1689</v>
      </c>
      <c r="C61" s="242" t="s">
        <v>2655</v>
      </c>
      <c r="D61" s="242" t="s">
        <v>2656</v>
      </c>
      <c r="E61" s="242" t="s">
        <v>2657</v>
      </c>
      <c r="F61" s="242" t="s">
        <v>2661</v>
      </c>
      <c r="G61" s="124">
        <v>50</v>
      </c>
      <c r="H61" s="438" t="s">
        <v>2659</v>
      </c>
      <c r="I61" s="382">
        <v>50</v>
      </c>
      <c r="J61" s="123" t="s">
        <v>1688</v>
      </c>
      <c r="K61" s="3"/>
      <c r="L61" s="3"/>
      <c r="M61" s="3"/>
      <c r="N61" s="3"/>
      <c r="O61" s="3"/>
      <c r="P61" s="3"/>
      <c r="Q61" s="3"/>
      <c r="R61" s="3"/>
      <c r="S61" s="3"/>
      <c r="T61" s="3"/>
      <c r="U61" s="3"/>
      <c r="V61" s="3"/>
      <c r="W61" s="3"/>
      <c r="X61" s="3"/>
      <c r="Y61" s="3"/>
      <c r="Z61" s="3"/>
    </row>
    <row r="62" spans="1:26" ht="15.75" customHeight="1">
      <c r="A62" s="123" t="s">
        <v>1688</v>
      </c>
      <c r="B62" s="123" t="s">
        <v>1689</v>
      </c>
      <c r="C62" s="242" t="s">
        <v>2662</v>
      </c>
      <c r="D62" s="242" t="s">
        <v>2663</v>
      </c>
      <c r="E62" s="501" t="s">
        <v>2664</v>
      </c>
      <c r="F62" s="242"/>
      <c r="G62" s="124">
        <v>50</v>
      </c>
      <c r="H62" s="438" t="s">
        <v>2665</v>
      </c>
      <c r="I62" s="382">
        <v>50</v>
      </c>
      <c r="J62" s="123" t="s">
        <v>1688</v>
      </c>
      <c r="K62" s="3"/>
      <c r="L62" s="3"/>
      <c r="M62" s="3"/>
      <c r="N62" s="3"/>
      <c r="O62" s="3"/>
      <c r="P62" s="3"/>
      <c r="Q62" s="3"/>
      <c r="R62" s="3"/>
      <c r="S62" s="3"/>
      <c r="T62" s="3"/>
      <c r="U62" s="3"/>
      <c r="V62" s="3"/>
      <c r="W62" s="3"/>
      <c r="X62" s="3"/>
      <c r="Y62" s="3"/>
      <c r="Z62" s="3"/>
    </row>
    <row r="63" spans="1:26" ht="15.75" customHeight="1">
      <c r="A63" s="123" t="s">
        <v>1688</v>
      </c>
      <c r="B63" s="123" t="s">
        <v>1689</v>
      </c>
      <c r="C63" s="242" t="s">
        <v>2666</v>
      </c>
      <c r="D63" s="242" t="s">
        <v>2548</v>
      </c>
      <c r="E63" s="501" t="s">
        <v>2667</v>
      </c>
      <c r="F63" s="242"/>
      <c r="G63" s="124">
        <v>50</v>
      </c>
      <c r="H63" s="438" t="s">
        <v>2665</v>
      </c>
      <c r="I63" s="382">
        <v>50</v>
      </c>
      <c r="J63" s="123" t="s">
        <v>1688</v>
      </c>
      <c r="K63" s="3"/>
      <c r="L63" s="3"/>
      <c r="M63" s="3"/>
      <c r="N63" s="3"/>
      <c r="O63" s="3"/>
      <c r="P63" s="3"/>
      <c r="Q63" s="3"/>
      <c r="R63" s="3"/>
      <c r="S63" s="3"/>
      <c r="T63" s="3"/>
      <c r="U63" s="3"/>
      <c r="V63" s="3"/>
      <c r="W63" s="3"/>
      <c r="X63" s="3"/>
      <c r="Y63" s="3"/>
      <c r="Z63" s="3"/>
    </row>
    <row r="64" spans="1:26" ht="15.75" customHeight="1">
      <c r="A64" s="123" t="s">
        <v>2668</v>
      </c>
      <c r="B64" s="123" t="s">
        <v>114</v>
      </c>
      <c r="C64" s="242" t="s">
        <v>2669</v>
      </c>
      <c r="D64" s="469" t="s">
        <v>2670</v>
      </c>
      <c r="E64" s="469" t="s">
        <v>2671</v>
      </c>
      <c r="F64" s="175"/>
      <c r="G64" s="418">
        <v>50</v>
      </c>
      <c r="H64" s="419">
        <v>1</v>
      </c>
      <c r="I64" s="382">
        <v>100</v>
      </c>
      <c r="J64" s="123" t="s">
        <v>2668</v>
      </c>
      <c r="K64" s="3"/>
      <c r="L64" s="3"/>
      <c r="M64" s="3"/>
      <c r="N64" s="3"/>
      <c r="O64" s="3"/>
      <c r="P64" s="3"/>
      <c r="Q64" s="3"/>
      <c r="R64" s="3"/>
      <c r="S64" s="3"/>
      <c r="T64" s="3"/>
      <c r="U64" s="3"/>
      <c r="V64" s="3"/>
      <c r="W64" s="3"/>
      <c r="X64" s="3"/>
      <c r="Y64" s="3"/>
      <c r="Z64" s="3"/>
    </row>
    <row r="65" spans="1:26" ht="15.75" customHeight="1">
      <c r="A65" s="62" t="s">
        <v>2672</v>
      </c>
      <c r="B65" s="62" t="s">
        <v>114</v>
      </c>
      <c r="C65" s="242" t="s">
        <v>2673</v>
      </c>
      <c r="D65" s="221" t="s">
        <v>2674</v>
      </c>
      <c r="E65" s="242" t="s">
        <v>2675</v>
      </c>
      <c r="F65" s="221"/>
      <c r="G65" s="124">
        <v>50</v>
      </c>
      <c r="H65" s="438">
        <v>2</v>
      </c>
      <c r="I65" s="382">
        <v>175</v>
      </c>
      <c r="J65" s="62" t="s">
        <v>2672</v>
      </c>
      <c r="K65" s="3"/>
      <c r="L65" s="3"/>
      <c r="M65" s="3"/>
      <c r="N65" s="3"/>
      <c r="O65" s="3"/>
      <c r="P65" s="3"/>
      <c r="Q65" s="3"/>
      <c r="R65" s="3"/>
      <c r="S65" s="3"/>
      <c r="T65" s="3"/>
      <c r="U65" s="3"/>
      <c r="V65" s="3"/>
      <c r="W65" s="3"/>
      <c r="X65" s="3"/>
      <c r="Y65" s="3"/>
      <c r="Z65" s="3"/>
    </row>
    <row r="66" spans="1:26" ht="15.75" customHeight="1">
      <c r="A66" s="62" t="s">
        <v>2672</v>
      </c>
      <c r="B66" s="62" t="s">
        <v>114</v>
      </c>
      <c r="C66" s="242" t="s">
        <v>2676</v>
      </c>
      <c r="D66" s="221" t="s">
        <v>2677</v>
      </c>
      <c r="E66" s="242" t="s">
        <v>2618</v>
      </c>
      <c r="F66" s="221"/>
      <c r="G66" s="124">
        <v>50</v>
      </c>
      <c r="H66" s="438">
        <v>2</v>
      </c>
      <c r="I66" s="382">
        <v>175</v>
      </c>
      <c r="J66" s="62" t="s">
        <v>2672</v>
      </c>
      <c r="K66" s="3"/>
      <c r="L66" s="3"/>
      <c r="M66" s="3"/>
      <c r="N66" s="3"/>
      <c r="O66" s="3"/>
      <c r="P66" s="3"/>
      <c r="Q66" s="3"/>
      <c r="R66" s="3"/>
      <c r="S66" s="3"/>
      <c r="T66" s="3"/>
      <c r="U66" s="3"/>
      <c r="V66" s="3"/>
      <c r="W66" s="3"/>
      <c r="X66" s="3"/>
      <c r="Y66" s="3"/>
      <c r="Z66" s="3"/>
    </row>
    <row r="67" spans="1:26" ht="15.75" customHeight="1">
      <c r="A67" s="62" t="s">
        <v>2672</v>
      </c>
      <c r="B67" s="62" t="s">
        <v>114</v>
      </c>
      <c r="C67" s="242" t="s">
        <v>2678</v>
      </c>
      <c r="D67" s="221" t="s">
        <v>2679</v>
      </c>
      <c r="E67" s="501" t="s">
        <v>2680</v>
      </c>
      <c r="F67" s="221"/>
      <c r="G67" s="124">
        <v>50</v>
      </c>
      <c r="H67" s="438">
        <v>2</v>
      </c>
      <c r="I67" s="382">
        <v>175</v>
      </c>
      <c r="J67" s="62" t="s">
        <v>2672</v>
      </c>
      <c r="K67" s="3"/>
      <c r="L67" s="3"/>
      <c r="M67" s="3"/>
      <c r="N67" s="3"/>
      <c r="O67" s="3"/>
      <c r="P67" s="3"/>
      <c r="Q67" s="3"/>
      <c r="R67" s="3"/>
      <c r="S67" s="3"/>
      <c r="T67" s="3"/>
      <c r="U67" s="3"/>
      <c r="V67" s="3"/>
      <c r="W67" s="3"/>
      <c r="X67" s="3"/>
      <c r="Y67" s="3"/>
      <c r="Z67" s="3"/>
    </row>
    <row r="68" spans="1:26" ht="15.75" customHeight="1">
      <c r="A68" s="62" t="s">
        <v>1992</v>
      </c>
      <c r="B68" s="62" t="s">
        <v>114</v>
      </c>
      <c r="C68" s="242" t="s">
        <v>2681</v>
      </c>
      <c r="D68" s="221" t="s">
        <v>2682</v>
      </c>
      <c r="E68" s="463" t="s">
        <v>2683</v>
      </c>
      <c r="F68" s="221"/>
      <c r="G68" s="124">
        <v>50</v>
      </c>
      <c r="H68" s="438">
        <v>2</v>
      </c>
      <c r="I68" s="382">
        <v>175</v>
      </c>
      <c r="J68" s="62" t="s">
        <v>1992</v>
      </c>
      <c r="K68" s="3"/>
      <c r="L68" s="3"/>
      <c r="M68" s="3"/>
      <c r="N68" s="3"/>
      <c r="O68" s="3"/>
      <c r="P68" s="3"/>
      <c r="Q68" s="3"/>
      <c r="R68" s="3"/>
      <c r="S68" s="3"/>
      <c r="T68" s="3"/>
      <c r="U68" s="3"/>
      <c r="V68" s="3"/>
      <c r="W68" s="3"/>
      <c r="X68" s="3"/>
      <c r="Y68" s="3"/>
      <c r="Z68" s="3"/>
    </row>
    <row r="69" spans="1:26" ht="15.75" customHeight="1">
      <c r="A69" s="62" t="s">
        <v>1992</v>
      </c>
      <c r="B69" s="62" t="s">
        <v>114</v>
      </c>
      <c r="C69" s="242" t="s">
        <v>2684</v>
      </c>
      <c r="D69" s="175" t="s">
        <v>249</v>
      </c>
      <c r="E69" s="469" t="s">
        <v>2685</v>
      </c>
      <c r="F69" s="175" t="s">
        <v>2686</v>
      </c>
      <c r="G69" s="124">
        <v>50</v>
      </c>
      <c r="H69" s="438" t="s">
        <v>2687</v>
      </c>
      <c r="I69" s="382">
        <v>50</v>
      </c>
      <c r="J69" s="62" t="s">
        <v>1992</v>
      </c>
      <c r="K69" s="3"/>
      <c r="L69" s="3"/>
      <c r="M69" s="3"/>
      <c r="N69" s="3"/>
      <c r="O69" s="3"/>
      <c r="P69" s="3"/>
      <c r="Q69" s="3"/>
      <c r="R69" s="3"/>
      <c r="S69" s="3"/>
      <c r="T69" s="3"/>
      <c r="U69" s="3"/>
      <c r="V69" s="3"/>
      <c r="W69" s="3"/>
      <c r="X69" s="3"/>
      <c r="Y69" s="3"/>
      <c r="Z69" s="3"/>
    </row>
    <row r="70" spans="1:26" ht="15.75" customHeight="1">
      <c r="A70" s="62" t="s">
        <v>1992</v>
      </c>
      <c r="B70" s="62" t="s">
        <v>114</v>
      </c>
      <c r="C70" s="242" t="s">
        <v>2688</v>
      </c>
      <c r="D70" s="221" t="s">
        <v>2035</v>
      </c>
      <c r="E70" s="463" t="s">
        <v>2689</v>
      </c>
      <c r="F70" s="221"/>
      <c r="G70" s="124">
        <v>300</v>
      </c>
      <c r="H70" s="438">
        <v>2</v>
      </c>
      <c r="I70" s="382">
        <v>300</v>
      </c>
      <c r="J70" s="62" t="s">
        <v>1992</v>
      </c>
      <c r="K70" s="3"/>
      <c r="L70" s="3"/>
      <c r="M70" s="3"/>
      <c r="N70" s="3"/>
      <c r="O70" s="3"/>
      <c r="P70" s="3"/>
      <c r="Q70" s="3"/>
      <c r="R70" s="3"/>
      <c r="S70" s="3"/>
      <c r="T70" s="3"/>
      <c r="U70" s="3"/>
      <c r="V70" s="3"/>
      <c r="W70" s="3"/>
      <c r="X70" s="3"/>
      <c r="Y70" s="3"/>
      <c r="Z70" s="3"/>
    </row>
    <row r="71" spans="1:26" ht="15.75" customHeight="1">
      <c r="A71" s="123" t="s">
        <v>699</v>
      </c>
      <c r="B71" s="123" t="s">
        <v>114</v>
      </c>
      <c r="C71" s="242" t="s">
        <v>220</v>
      </c>
      <c r="D71" s="242" t="s">
        <v>2690</v>
      </c>
      <c r="E71" s="242" t="s">
        <v>2582</v>
      </c>
      <c r="F71" s="242"/>
      <c r="G71" s="124">
        <v>100</v>
      </c>
      <c r="H71" s="438">
        <v>2</v>
      </c>
      <c r="I71" s="382">
        <v>150</v>
      </c>
      <c r="J71" s="123" t="s">
        <v>699</v>
      </c>
      <c r="K71" s="3"/>
      <c r="L71" s="3"/>
      <c r="M71" s="3"/>
      <c r="N71" s="3"/>
      <c r="O71" s="3"/>
      <c r="P71" s="3"/>
      <c r="Q71" s="3"/>
      <c r="R71" s="3"/>
      <c r="S71" s="3"/>
      <c r="T71" s="3"/>
      <c r="U71" s="3"/>
      <c r="V71" s="3"/>
      <c r="W71" s="3"/>
      <c r="X71" s="3"/>
      <c r="Y71" s="3"/>
      <c r="Z71" s="3"/>
    </row>
    <row r="72" spans="1:26" ht="15.75" customHeight="1">
      <c r="A72" s="123" t="s">
        <v>699</v>
      </c>
      <c r="B72" s="123" t="s">
        <v>114</v>
      </c>
      <c r="C72" s="242" t="s">
        <v>2691</v>
      </c>
      <c r="D72" s="242" t="s">
        <v>2692</v>
      </c>
      <c r="E72" s="242" t="s">
        <v>2631</v>
      </c>
      <c r="F72" s="242"/>
      <c r="G72" s="124">
        <v>50</v>
      </c>
      <c r="H72" s="438">
        <v>1</v>
      </c>
      <c r="I72" s="382">
        <v>50</v>
      </c>
      <c r="J72" s="123" t="s">
        <v>699</v>
      </c>
      <c r="K72" s="3"/>
      <c r="L72" s="3"/>
      <c r="M72" s="3"/>
      <c r="N72" s="3"/>
      <c r="O72" s="3"/>
      <c r="P72" s="3"/>
      <c r="Q72" s="3"/>
      <c r="R72" s="3"/>
      <c r="S72" s="3"/>
      <c r="T72" s="3"/>
      <c r="U72" s="3"/>
      <c r="V72" s="3"/>
      <c r="W72" s="3"/>
      <c r="X72" s="3"/>
      <c r="Y72" s="3"/>
      <c r="Z72" s="3"/>
    </row>
    <row r="73" spans="1:26" ht="15.75" customHeight="1">
      <c r="A73" s="153" t="s">
        <v>2193</v>
      </c>
      <c r="B73" s="153" t="s">
        <v>114</v>
      </c>
      <c r="C73" s="153" t="s">
        <v>2693</v>
      </c>
      <c r="D73" s="153" t="s">
        <v>2694</v>
      </c>
      <c r="E73" s="260" t="s">
        <v>2695</v>
      </c>
      <c r="F73" s="221"/>
      <c r="G73" s="153">
        <v>100</v>
      </c>
      <c r="H73" s="483" t="s">
        <v>2696</v>
      </c>
      <c r="I73" s="503">
        <v>200</v>
      </c>
      <c r="J73" s="153" t="s">
        <v>2193</v>
      </c>
      <c r="K73" s="3"/>
      <c r="L73" s="3"/>
      <c r="M73" s="3"/>
      <c r="N73" s="3"/>
      <c r="O73" s="3"/>
      <c r="P73" s="3"/>
      <c r="Q73" s="3"/>
      <c r="R73" s="3"/>
      <c r="S73" s="3"/>
      <c r="T73" s="3"/>
      <c r="U73" s="3"/>
      <c r="V73" s="3"/>
      <c r="W73" s="3"/>
      <c r="X73" s="3"/>
      <c r="Y73" s="3"/>
      <c r="Z73" s="3"/>
    </row>
    <row r="74" spans="1:26" ht="15.75" customHeight="1">
      <c r="A74" s="153" t="s">
        <v>2193</v>
      </c>
      <c r="B74" s="153" t="s">
        <v>114</v>
      </c>
      <c r="C74" s="472" t="s">
        <v>2007</v>
      </c>
      <c r="D74" s="149" t="s">
        <v>2697</v>
      </c>
      <c r="E74" s="504" t="s">
        <v>2631</v>
      </c>
      <c r="F74" s="175"/>
      <c r="G74" s="480">
        <v>50</v>
      </c>
      <c r="H74" s="481" t="s">
        <v>2572</v>
      </c>
      <c r="I74" s="503">
        <v>100</v>
      </c>
      <c r="J74" s="153" t="s">
        <v>2193</v>
      </c>
      <c r="K74" s="3"/>
      <c r="L74" s="3"/>
      <c r="M74" s="3"/>
      <c r="N74" s="3"/>
      <c r="O74" s="3"/>
      <c r="P74" s="3"/>
      <c r="Q74" s="3"/>
      <c r="R74" s="3"/>
      <c r="S74" s="3"/>
      <c r="T74" s="3"/>
      <c r="U74" s="3"/>
      <c r="V74" s="3"/>
      <c r="W74" s="3"/>
      <c r="X74" s="3"/>
      <c r="Y74" s="3"/>
      <c r="Z74" s="3"/>
    </row>
    <row r="75" spans="1:26" ht="15.75" customHeight="1">
      <c r="A75" s="153" t="s">
        <v>2193</v>
      </c>
      <c r="B75" s="153" t="s">
        <v>114</v>
      </c>
      <c r="C75" s="472" t="s">
        <v>2698</v>
      </c>
      <c r="D75" s="149" t="s">
        <v>2699</v>
      </c>
      <c r="E75" s="504" t="s">
        <v>2700</v>
      </c>
      <c r="F75" s="175"/>
      <c r="G75" s="480">
        <v>50</v>
      </c>
      <c r="H75" s="481" t="s">
        <v>2572</v>
      </c>
      <c r="I75" s="503">
        <v>50</v>
      </c>
      <c r="J75" s="153" t="s">
        <v>2193</v>
      </c>
      <c r="K75" s="3"/>
      <c r="L75" s="3"/>
      <c r="M75" s="3"/>
      <c r="N75" s="3"/>
      <c r="O75" s="3"/>
      <c r="P75" s="3"/>
      <c r="Q75" s="3"/>
      <c r="R75" s="3"/>
      <c r="S75" s="3"/>
      <c r="T75" s="3"/>
      <c r="U75" s="3"/>
      <c r="V75" s="3"/>
      <c r="W75" s="3"/>
      <c r="X75" s="3"/>
      <c r="Y75" s="3"/>
      <c r="Z75" s="3"/>
    </row>
    <row r="76" spans="1:26" ht="15.75" customHeight="1">
      <c r="A76" s="153" t="s">
        <v>2193</v>
      </c>
      <c r="B76" s="153" t="s">
        <v>114</v>
      </c>
      <c r="C76" s="472" t="s">
        <v>2701</v>
      </c>
      <c r="D76" s="149" t="s">
        <v>2702</v>
      </c>
      <c r="E76" s="504" t="s">
        <v>2703</v>
      </c>
      <c r="F76" s="175"/>
      <c r="G76" s="480">
        <v>50</v>
      </c>
      <c r="H76" s="481"/>
      <c r="I76" s="503">
        <v>50</v>
      </c>
      <c r="J76" s="153" t="s">
        <v>2193</v>
      </c>
      <c r="K76" s="3"/>
      <c r="L76" s="3"/>
      <c r="M76" s="3"/>
      <c r="N76" s="3"/>
      <c r="O76" s="3"/>
      <c r="P76" s="3"/>
      <c r="Q76" s="3"/>
      <c r="R76" s="3"/>
      <c r="S76" s="3"/>
      <c r="T76" s="3"/>
      <c r="U76" s="3"/>
      <c r="V76" s="3"/>
      <c r="W76" s="3"/>
      <c r="X76" s="3"/>
      <c r="Y76" s="3"/>
      <c r="Z76" s="3"/>
    </row>
    <row r="77" spans="1:26" ht="15.75" customHeight="1">
      <c r="A77" s="153" t="s">
        <v>2193</v>
      </c>
      <c r="B77" s="153" t="s">
        <v>114</v>
      </c>
      <c r="C77" s="472" t="s">
        <v>2704</v>
      </c>
      <c r="D77" s="149" t="s">
        <v>2697</v>
      </c>
      <c r="E77" s="260" t="s">
        <v>2705</v>
      </c>
      <c r="F77" s="505">
        <v>44684</v>
      </c>
      <c r="G77" s="154">
        <v>10</v>
      </c>
      <c r="H77" s="370"/>
      <c r="I77" s="503">
        <v>50</v>
      </c>
      <c r="J77" s="153" t="s">
        <v>2193</v>
      </c>
      <c r="K77" s="3"/>
      <c r="L77" s="3"/>
      <c r="M77" s="3"/>
      <c r="N77" s="3"/>
      <c r="O77" s="3"/>
      <c r="P77" s="3"/>
      <c r="Q77" s="3"/>
      <c r="R77" s="3"/>
      <c r="S77" s="3"/>
      <c r="T77" s="3"/>
      <c r="U77" s="3"/>
      <c r="V77" s="3"/>
      <c r="W77" s="3"/>
      <c r="X77" s="3"/>
      <c r="Y77" s="3"/>
      <c r="Z77" s="3"/>
    </row>
    <row r="78" spans="1:26" ht="15.75" customHeight="1">
      <c r="A78" s="153" t="s">
        <v>518</v>
      </c>
      <c r="B78" s="153" t="s">
        <v>114</v>
      </c>
      <c r="C78" s="153" t="s">
        <v>2007</v>
      </c>
      <c r="D78" s="153" t="s">
        <v>2039</v>
      </c>
      <c r="E78" s="153" t="s">
        <v>2706</v>
      </c>
      <c r="F78" s="153"/>
      <c r="G78" s="153" t="s">
        <v>2707</v>
      </c>
      <c r="H78" s="470" t="s">
        <v>2708</v>
      </c>
      <c r="I78" s="503">
        <v>200</v>
      </c>
      <c r="J78" s="153" t="s">
        <v>518</v>
      </c>
      <c r="K78" s="3"/>
      <c r="L78" s="3"/>
      <c r="M78" s="3"/>
      <c r="N78" s="3"/>
      <c r="O78" s="3"/>
      <c r="P78" s="3"/>
      <c r="Q78" s="3"/>
      <c r="R78" s="3"/>
      <c r="S78" s="3"/>
      <c r="T78" s="3"/>
      <c r="U78" s="3"/>
      <c r="V78" s="3"/>
      <c r="W78" s="3"/>
      <c r="X78" s="3"/>
      <c r="Y78" s="3"/>
      <c r="Z78" s="3"/>
    </row>
    <row r="79" spans="1:26" ht="15.75" customHeight="1">
      <c r="A79" s="62" t="s">
        <v>502</v>
      </c>
      <c r="B79" s="62" t="s">
        <v>114</v>
      </c>
      <c r="C79" s="506" t="s">
        <v>2676</v>
      </c>
      <c r="D79" s="221" t="s">
        <v>2709</v>
      </c>
      <c r="E79" s="413" t="s">
        <v>2618</v>
      </c>
      <c r="F79" s="221"/>
      <c r="G79" s="221">
        <v>350</v>
      </c>
      <c r="H79" s="414" t="s">
        <v>2710</v>
      </c>
      <c r="I79" s="382">
        <v>350</v>
      </c>
      <c r="J79" s="62" t="s">
        <v>502</v>
      </c>
      <c r="K79" s="3"/>
      <c r="L79" s="3"/>
      <c r="M79" s="3"/>
      <c r="N79" s="3"/>
      <c r="O79" s="3"/>
      <c r="P79" s="3"/>
      <c r="Q79" s="3"/>
      <c r="R79" s="3"/>
      <c r="S79" s="3"/>
      <c r="T79" s="3"/>
      <c r="U79" s="3"/>
      <c r="V79" s="3"/>
      <c r="W79" s="3"/>
      <c r="X79" s="3"/>
      <c r="Y79" s="3"/>
      <c r="Z79" s="3"/>
    </row>
    <row r="80" spans="1:26" ht="15.75" customHeight="1">
      <c r="A80" s="62" t="s">
        <v>502</v>
      </c>
      <c r="B80" s="62" t="s">
        <v>114</v>
      </c>
      <c r="C80" s="507" t="s">
        <v>2673</v>
      </c>
      <c r="D80" s="175" t="s">
        <v>2711</v>
      </c>
      <c r="E80" s="175" t="s">
        <v>2675</v>
      </c>
      <c r="F80" s="175"/>
      <c r="G80" s="418">
        <v>50</v>
      </c>
      <c r="H80" s="419" t="s">
        <v>2710</v>
      </c>
      <c r="I80" s="382">
        <v>175</v>
      </c>
      <c r="J80" s="62" t="s">
        <v>502</v>
      </c>
      <c r="K80" s="3"/>
      <c r="L80" s="3"/>
      <c r="M80" s="3"/>
      <c r="N80" s="3"/>
      <c r="O80" s="3"/>
      <c r="P80" s="3"/>
      <c r="Q80" s="3"/>
      <c r="R80" s="3"/>
      <c r="S80" s="3"/>
      <c r="T80" s="3"/>
      <c r="U80" s="3"/>
      <c r="V80" s="3"/>
      <c r="W80" s="3"/>
      <c r="X80" s="3"/>
      <c r="Y80" s="3"/>
      <c r="Z80" s="3"/>
    </row>
    <row r="81" spans="1:26" ht="15.75" customHeight="1">
      <c r="A81" s="62" t="s">
        <v>502</v>
      </c>
      <c r="B81" s="62" t="s">
        <v>114</v>
      </c>
      <c r="C81" s="241" t="s">
        <v>2712</v>
      </c>
      <c r="D81" s="221" t="s">
        <v>249</v>
      </c>
      <c r="E81" s="130" t="s">
        <v>2713</v>
      </c>
      <c r="F81" s="221"/>
      <c r="G81" s="422">
        <v>100</v>
      </c>
      <c r="H81" s="370" t="s">
        <v>2710</v>
      </c>
      <c r="I81" s="382">
        <v>175</v>
      </c>
      <c r="J81" s="62" t="s">
        <v>502</v>
      </c>
      <c r="K81" s="3"/>
      <c r="L81" s="3"/>
      <c r="M81" s="3"/>
      <c r="N81" s="3"/>
      <c r="O81" s="3"/>
      <c r="P81" s="3"/>
      <c r="Q81" s="3"/>
      <c r="R81" s="3"/>
      <c r="S81" s="3"/>
      <c r="T81" s="3"/>
      <c r="U81" s="3"/>
      <c r="V81" s="3"/>
      <c r="W81" s="3"/>
      <c r="X81" s="3"/>
      <c r="Y81" s="3"/>
      <c r="Z81" s="3"/>
    </row>
    <row r="82" spans="1:26" ht="15.75" customHeight="1">
      <c r="A82" s="62" t="s">
        <v>502</v>
      </c>
      <c r="B82" s="62" t="s">
        <v>114</v>
      </c>
      <c r="C82" s="507" t="s">
        <v>2608</v>
      </c>
      <c r="D82" s="221" t="s">
        <v>2709</v>
      </c>
      <c r="E82" s="221"/>
      <c r="F82" s="221" t="s">
        <v>2714</v>
      </c>
      <c r="G82" s="422">
        <v>50</v>
      </c>
      <c r="H82" s="370"/>
      <c r="I82" s="382">
        <v>50</v>
      </c>
      <c r="J82" s="62" t="s">
        <v>502</v>
      </c>
      <c r="K82" s="3"/>
      <c r="L82" s="3"/>
      <c r="M82" s="3"/>
      <c r="N82" s="3"/>
      <c r="O82" s="3"/>
      <c r="P82" s="3"/>
      <c r="Q82" s="3"/>
      <c r="R82" s="3"/>
      <c r="S82" s="3"/>
      <c r="T82" s="3"/>
      <c r="U82" s="3"/>
      <c r="V82" s="3"/>
      <c r="W82" s="3"/>
      <c r="X82" s="3"/>
      <c r="Y82" s="3"/>
      <c r="Z82" s="3"/>
    </row>
    <row r="83" spans="1:26" ht="15.75" customHeight="1">
      <c r="A83" s="62" t="s">
        <v>502</v>
      </c>
      <c r="B83" s="62" t="s">
        <v>114</v>
      </c>
      <c r="C83" s="507" t="s">
        <v>2715</v>
      </c>
      <c r="D83" s="242" t="s">
        <v>2716</v>
      </c>
      <c r="E83" s="242"/>
      <c r="F83" s="242" t="s">
        <v>2717</v>
      </c>
      <c r="G83" s="124">
        <v>50</v>
      </c>
      <c r="H83" s="438"/>
      <c r="I83" s="382">
        <v>50</v>
      </c>
      <c r="J83" s="62" t="s">
        <v>502</v>
      </c>
      <c r="K83" s="3"/>
      <c r="L83" s="3"/>
      <c r="M83" s="3"/>
      <c r="N83" s="3"/>
      <c r="O83" s="3"/>
      <c r="P83" s="3"/>
      <c r="Q83" s="3"/>
      <c r="R83" s="3"/>
      <c r="S83" s="3"/>
      <c r="T83" s="3"/>
      <c r="U83" s="3"/>
      <c r="V83" s="3"/>
      <c r="W83" s="3"/>
      <c r="X83" s="3"/>
      <c r="Y83" s="3"/>
      <c r="Z83" s="3"/>
    </row>
    <row r="84" spans="1:26" ht="15.75" customHeight="1">
      <c r="A84" s="62" t="s">
        <v>502</v>
      </c>
      <c r="B84" s="62" t="s">
        <v>114</v>
      </c>
      <c r="C84" s="507" t="s">
        <v>2718</v>
      </c>
      <c r="D84" s="242" t="s">
        <v>2719</v>
      </c>
      <c r="E84" s="242"/>
      <c r="F84" s="242" t="s">
        <v>2720</v>
      </c>
      <c r="G84" s="124">
        <v>50</v>
      </c>
      <c r="H84" s="438"/>
      <c r="I84" s="382">
        <v>50</v>
      </c>
      <c r="J84" s="62" t="s">
        <v>502</v>
      </c>
      <c r="K84" s="3"/>
      <c r="L84" s="3"/>
      <c r="M84" s="3"/>
      <c r="N84" s="3"/>
      <c r="O84" s="3"/>
      <c r="P84" s="3"/>
      <c r="Q84" s="3"/>
      <c r="R84" s="3"/>
      <c r="S84" s="3"/>
      <c r="T84" s="3"/>
      <c r="U84" s="3"/>
      <c r="V84" s="3"/>
      <c r="W84" s="3"/>
      <c r="X84" s="3"/>
      <c r="Y84" s="3"/>
      <c r="Z84" s="3"/>
    </row>
    <row r="85" spans="1:26" ht="15.75" customHeight="1">
      <c r="A85" s="62" t="s">
        <v>2721</v>
      </c>
      <c r="B85" s="62" t="s">
        <v>114</v>
      </c>
      <c r="C85" s="62" t="s">
        <v>2722</v>
      </c>
      <c r="D85" s="221" t="s">
        <v>2723</v>
      </c>
      <c r="E85" s="413" t="s">
        <v>2724</v>
      </c>
      <c r="F85" s="221" t="s">
        <v>2725</v>
      </c>
      <c r="G85" s="477" t="s">
        <v>2726</v>
      </c>
      <c r="H85" s="414">
        <v>2</v>
      </c>
      <c r="I85" s="447">
        <v>175</v>
      </c>
      <c r="J85" s="62" t="s">
        <v>2721</v>
      </c>
      <c r="K85" s="3"/>
      <c r="L85" s="3"/>
      <c r="M85" s="3"/>
      <c r="N85" s="3"/>
      <c r="O85" s="3"/>
      <c r="P85" s="3"/>
      <c r="Q85" s="3"/>
      <c r="R85" s="3"/>
      <c r="S85" s="3"/>
      <c r="T85" s="3"/>
      <c r="U85" s="3"/>
      <c r="V85" s="3"/>
      <c r="W85" s="3"/>
      <c r="X85" s="3"/>
      <c r="Y85" s="3"/>
      <c r="Z85" s="3"/>
    </row>
    <row r="86" spans="1:26" ht="15.75" customHeight="1">
      <c r="A86" s="62" t="s">
        <v>2727</v>
      </c>
      <c r="B86" s="62" t="s">
        <v>114</v>
      </c>
      <c r="C86" s="242" t="s">
        <v>2673</v>
      </c>
      <c r="D86" s="221" t="s">
        <v>2674</v>
      </c>
      <c r="E86" s="242" t="s">
        <v>2675</v>
      </c>
      <c r="F86" s="221"/>
      <c r="G86" s="124">
        <v>50</v>
      </c>
      <c r="H86" s="438">
        <v>2</v>
      </c>
      <c r="I86" s="382">
        <v>175</v>
      </c>
      <c r="J86" s="62" t="s">
        <v>2727</v>
      </c>
      <c r="K86" s="3"/>
      <c r="L86" s="3"/>
      <c r="M86" s="3"/>
      <c r="N86" s="3"/>
      <c r="O86" s="3"/>
      <c r="P86" s="3"/>
      <c r="Q86" s="3"/>
      <c r="R86" s="3"/>
      <c r="S86" s="3"/>
      <c r="T86" s="3"/>
      <c r="U86" s="3"/>
      <c r="V86" s="3"/>
      <c r="W86" s="3"/>
      <c r="X86" s="3"/>
      <c r="Y86" s="3"/>
      <c r="Z86" s="3"/>
    </row>
    <row r="87" spans="1:26" ht="15.75" customHeight="1">
      <c r="A87" s="62" t="s">
        <v>2727</v>
      </c>
      <c r="B87" s="62" t="s">
        <v>114</v>
      </c>
      <c r="C87" s="242" t="s">
        <v>2676</v>
      </c>
      <c r="D87" s="221" t="s">
        <v>2677</v>
      </c>
      <c r="E87" s="242" t="s">
        <v>2618</v>
      </c>
      <c r="F87" s="221"/>
      <c r="G87" s="124">
        <v>50</v>
      </c>
      <c r="H87" s="438">
        <v>2</v>
      </c>
      <c r="I87" s="382">
        <v>175</v>
      </c>
      <c r="J87" s="62" t="s">
        <v>2727</v>
      </c>
      <c r="K87" s="3"/>
      <c r="L87" s="3"/>
      <c r="M87" s="3"/>
      <c r="N87" s="3"/>
      <c r="O87" s="3"/>
      <c r="P87" s="3"/>
      <c r="Q87" s="3"/>
      <c r="R87" s="3"/>
      <c r="S87" s="3"/>
      <c r="T87" s="3"/>
      <c r="U87" s="3"/>
      <c r="V87" s="3"/>
      <c r="W87" s="3"/>
      <c r="X87" s="3"/>
      <c r="Y87" s="3"/>
      <c r="Z87" s="3"/>
    </row>
    <row r="88" spans="1:26" ht="15.75" customHeight="1">
      <c r="A88" s="39"/>
      <c r="B88" s="40"/>
      <c r="C88" s="40"/>
      <c r="D88" s="40"/>
      <c r="E88" s="40"/>
      <c r="F88" s="1"/>
      <c r="G88" s="1"/>
      <c r="H88" s="3"/>
      <c r="I88" s="508">
        <f>SUM(I16:I87)</f>
        <v>9030</v>
      </c>
      <c r="J88" s="3"/>
      <c r="K88" s="3"/>
      <c r="L88" s="3"/>
      <c r="M88" s="3"/>
      <c r="N88" s="3"/>
      <c r="O88" s="3"/>
      <c r="P88" s="3"/>
      <c r="Q88" s="3"/>
      <c r="R88" s="3"/>
      <c r="S88" s="3"/>
      <c r="T88" s="3"/>
      <c r="U88" s="3"/>
      <c r="V88" s="3"/>
      <c r="W88" s="3"/>
      <c r="X88" s="3"/>
      <c r="Y88" s="3"/>
      <c r="Z88" s="3"/>
    </row>
    <row r="89" spans="1:26" ht="15.75" customHeight="1">
      <c r="A89" s="39"/>
      <c r="B89" s="40"/>
      <c r="C89" s="40"/>
      <c r="D89" s="40"/>
      <c r="E89" s="40"/>
      <c r="F89" s="1"/>
      <c r="G89" s="1"/>
      <c r="H89" s="3"/>
      <c r="I89" s="3"/>
      <c r="J89" s="3"/>
      <c r="K89" s="3"/>
      <c r="L89" s="3"/>
      <c r="M89" s="3"/>
      <c r="N89" s="3"/>
      <c r="O89" s="3"/>
      <c r="P89" s="3"/>
      <c r="Q89" s="3"/>
      <c r="R89" s="3"/>
      <c r="S89" s="3"/>
      <c r="T89" s="3"/>
      <c r="U89" s="3"/>
      <c r="V89" s="3"/>
      <c r="W89" s="3"/>
      <c r="X89" s="3"/>
      <c r="Y89" s="3"/>
      <c r="Z89" s="3"/>
    </row>
    <row r="90" spans="1:26" ht="15.75" customHeight="1">
      <c r="A90" s="39"/>
      <c r="B90" s="40"/>
      <c r="C90" s="40"/>
      <c r="D90" s="40"/>
      <c r="E90" s="40"/>
      <c r="F90" s="1"/>
      <c r="G90" s="1"/>
      <c r="H90" s="3"/>
      <c r="I90" s="3"/>
      <c r="J90" s="3"/>
      <c r="K90" s="3"/>
      <c r="L90" s="3"/>
      <c r="M90" s="3"/>
      <c r="N90" s="3"/>
      <c r="O90" s="3"/>
      <c r="P90" s="3"/>
      <c r="Q90" s="3"/>
      <c r="R90" s="3"/>
      <c r="S90" s="3"/>
      <c r="T90" s="3"/>
      <c r="U90" s="3"/>
      <c r="V90" s="3"/>
      <c r="W90" s="3"/>
      <c r="X90" s="3"/>
      <c r="Y90" s="3"/>
      <c r="Z90" s="3"/>
    </row>
    <row r="91" spans="1:26" ht="15.75" customHeight="1">
      <c r="A91" s="39"/>
      <c r="B91" s="40"/>
      <c r="C91" s="40"/>
      <c r="D91" s="40"/>
      <c r="E91" s="40"/>
      <c r="F91" s="1"/>
      <c r="G91" s="1"/>
      <c r="H91" s="3"/>
      <c r="I91" s="3"/>
      <c r="J91" s="3"/>
      <c r="K91" s="3"/>
      <c r="L91" s="3"/>
      <c r="M91" s="3"/>
      <c r="N91" s="3"/>
      <c r="O91" s="3"/>
      <c r="P91" s="3"/>
      <c r="Q91" s="3"/>
      <c r="R91" s="3"/>
      <c r="S91" s="3"/>
      <c r="T91" s="3"/>
      <c r="U91" s="3"/>
      <c r="V91" s="3"/>
      <c r="W91" s="3"/>
      <c r="X91" s="3"/>
      <c r="Y91" s="3"/>
      <c r="Z91" s="3"/>
    </row>
    <row r="92" spans="1:26" ht="15.75" customHeight="1">
      <c r="A92" s="39"/>
      <c r="B92" s="40"/>
      <c r="C92" s="40"/>
      <c r="D92" s="40"/>
      <c r="E92" s="40"/>
      <c r="F92" s="1"/>
      <c r="G92" s="1"/>
      <c r="H92" s="3"/>
      <c r="I92" s="3"/>
      <c r="J92" s="3"/>
      <c r="K92" s="3"/>
      <c r="L92" s="3"/>
      <c r="M92" s="3"/>
      <c r="N92" s="3"/>
      <c r="O92" s="3"/>
      <c r="P92" s="3"/>
      <c r="Q92" s="3"/>
      <c r="R92" s="3"/>
      <c r="S92" s="3"/>
      <c r="T92" s="3"/>
      <c r="U92" s="3"/>
      <c r="V92" s="3"/>
      <c r="W92" s="3"/>
      <c r="X92" s="3"/>
      <c r="Y92" s="3"/>
      <c r="Z92" s="3"/>
    </row>
    <row r="93" spans="1:26" ht="15.75" customHeight="1">
      <c r="A93" s="39"/>
      <c r="B93" s="40"/>
      <c r="C93" s="40"/>
      <c r="D93" s="40"/>
      <c r="E93" s="40"/>
      <c r="F93" s="1"/>
      <c r="G93" s="1"/>
      <c r="H93" s="3"/>
      <c r="I93" s="3"/>
      <c r="J93" s="3"/>
      <c r="K93" s="3"/>
      <c r="L93" s="3"/>
      <c r="M93" s="3"/>
      <c r="N93" s="3"/>
      <c r="O93" s="3"/>
      <c r="P93" s="3"/>
      <c r="Q93" s="3"/>
      <c r="R93" s="3"/>
      <c r="S93" s="3"/>
      <c r="T93" s="3"/>
      <c r="U93" s="3"/>
      <c r="V93" s="3"/>
      <c r="W93" s="3"/>
      <c r="X93" s="3"/>
      <c r="Y93" s="3"/>
      <c r="Z93" s="3"/>
    </row>
    <row r="94" spans="1:26" ht="15.75" customHeight="1">
      <c r="A94" s="39"/>
      <c r="B94" s="40"/>
      <c r="C94" s="40"/>
      <c r="D94" s="40"/>
      <c r="E94" s="40"/>
      <c r="F94" s="1"/>
      <c r="G94" s="1"/>
      <c r="H94" s="3"/>
      <c r="I94" s="3"/>
      <c r="J94" s="3"/>
      <c r="K94" s="3"/>
      <c r="L94" s="3"/>
      <c r="M94" s="3"/>
      <c r="N94" s="3"/>
      <c r="O94" s="3"/>
      <c r="P94" s="3"/>
      <c r="Q94" s="3"/>
      <c r="R94" s="3"/>
      <c r="S94" s="3"/>
      <c r="T94" s="3"/>
      <c r="U94" s="3"/>
      <c r="V94" s="3"/>
      <c r="W94" s="3"/>
      <c r="X94" s="3"/>
      <c r="Y94" s="3"/>
      <c r="Z94" s="3"/>
    </row>
    <row r="95" spans="1:26" ht="15.75" customHeight="1">
      <c r="A95" s="39"/>
      <c r="B95" s="40"/>
      <c r="C95" s="40"/>
      <c r="D95" s="40"/>
      <c r="E95" s="40"/>
      <c r="F95" s="1"/>
      <c r="G95" s="1"/>
      <c r="H95" s="3"/>
      <c r="I95" s="3"/>
      <c r="J95" s="3"/>
      <c r="K95" s="3"/>
      <c r="L95" s="3"/>
      <c r="M95" s="3"/>
      <c r="N95" s="3"/>
      <c r="O95" s="3"/>
      <c r="P95" s="3"/>
      <c r="Q95" s="3"/>
      <c r="R95" s="3"/>
      <c r="S95" s="3"/>
      <c r="T95" s="3"/>
      <c r="U95" s="3"/>
      <c r="V95" s="3"/>
      <c r="W95" s="3"/>
      <c r="X95" s="3"/>
      <c r="Y95" s="3"/>
      <c r="Z95" s="3"/>
    </row>
    <row r="96" spans="1:26" ht="15.75" customHeight="1">
      <c r="A96" s="39"/>
      <c r="B96" s="40"/>
      <c r="C96" s="40"/>
      <c r="D96" s="40"/>
      <c r="E96" s="40"/>
      <c r="F96" s="1"/>
      <c r="G96" s="1"/>
      <c r="H96" s="3"/>
      <c r="I96" s="3"/>
      <c r="J96" s="3"/>
      <c r="K96" s="3"/>
      <c r="L96" s="3"/>
      <c r="M96" s="3"/>
      <c r="N96" s="3"/>
      <c r="O96" s="3"/>
      <c r="P96" s="3"/>
      <c r="Q96" s="3"/>
      <c r="R96" s="3"/>
      <c r="S96" s="3"/>
      <c r="T96" s="3"/>
      <c r="U96" s="3"/>
      <c r="V96" s="3"/>
      <c r="W96" s="3"/>
      <c r="X96" s="3"/>
      <c r="Y96" s="3"/>
      <c r="Z96" s="3"/>
    </row>
    <row r="97" spans="1:26" ht="15.75" customHeight="1">
      <c r="A97" s="39"/>
      <c r="B97" s="40"/>
      <c r="C97" s="40"/>
      <c r="D97" s="40"/>
      <c r="E97" s="40"/>
      <c r="F97" s="1"/>
      <c r="G97" s="1"/>
      <c r="H97" s="3"/>
      <c r="I97" s="3"/>
      <c r="J97" s="3"/>
      <c r="K97" s="3"/>
      <c r="L97" s="3"/>
      <c r="M97" s="3"/>
      <c r="N97" s="3"/>
      <c r="O97" s="3"/>
      <c r="P97" s="3"/>
      <c r="Q97" s="3"/>
      <c r="R97" s="3"/>
      <c r="S97" s="3"/>
      <c r="T97" s="3"/>
      <c r="U97" s="3"/>
      <c r="V97" s="3"/>
      <c r="W97" s="3"/>
      <c r="X97" s="3"/>
      <c r="Y97" s="3"/>
      <c r="Z97" s="3"/>
    </row>
    <row r="98" spans="1:26" ht="15.75" customHeight="1">
      <c r="A98" s="39"/>
      <c r="B98" s="40"/>
      <c r="C98" s="40"/>
      <c r="D98" s="40"/>
      <c r="E98" s="40"/>
      <c r="F98" s="1"/>
      <c r="G98" s="1"/>
      <c r="H98" s="3"/>
      <c r="I98" s="3"/>
      <c r="J98" s="3"/>
      <c r="K98" s="3"/>
      <c r="L98" s="3"/>
      <c r="M98" s="3"/>
      <c r="N98" s="3"/>
      <c r="O98" s="3"/>
      <c r="P98" s="3"/>
      <c r="Q98" s="3"/>
      <c r="R98" s="3"/>
      <c r="S98" s="3"/>
      <c r="T98" s="3"/>
      <c r="U98" s="3"/>
      <c r="V98" s="3"/>
      <c r="W98" s="3"/>
      <c r="X98" s="3"/>
      <c r="Y98" s="3"/>
      <c r="Z98" s="3"/>
    </row>
    <row r="99" spans="1:26" ht="15.75" customHeight="1">
      <c r="A99" s="39"/>
      <c r="B99" s="40"/>
      <c r="C99" s="40"/>
      <c r="D99" s="40"/>
      <c r="E99" s="40"/>
      <c r="F99" s="1"/>
      <c r="G99" s="1"/>
      <c r="H99" s="3"/>
      <c r="I99" s="3"/>
      <c r="J99" s="3"/>
      <c r="K99" s="3"/>
      <c r="L99" s="3"/>
      <c r="M99" s="3"/>
      <c r="N99" s="3"/>
      <c r="O99" s="3"/>
      <c r="P99" s="3"/>
      <c r="Q99" s="3"/>
      <c r="R99" s="3"/>
      <c r="S99" s="3"/>
      <c r="T99" s="3"/>
      <c r="U99" s="3"/>
      <c r="V99" s="3"/>
      <c r="W99" s="3"/>
      <c r="X99" s="3"/>
      <c r="Y99" s="3"/>
      <c r="Z99" s="3"/>
    </row>
    <row r="100" spans="1:26" ht="15.75" customHeight="1">
      <c r="A100" s="39"/>
      <c r="B100" s="40"/>
      <c r="C100" s="40"/>
      <c r="D100" s="40"/>
      <c r="E100" s="40"/>
      <c r="F100" s="1"/>
      <c r="G100" s="1"/>
      <c r="H100" s="3"/>
      <c r="I100" s="3"/>
      <c r="J100" s="3"/>
      <c r="K100" s="3"/>
      <c r="L100" s="3"/>
      <c r="M100" s="3"/>
      <c r="N100" s="3"/>
      <c r="O100" s="3"/>
      <c r="P100" s="3"/>
      <c r="Q100" s="3"/>
      <c r="R100" s="3"/>
      <c r="S100" s="3"/>
      <c r="T100" s="3"/>
      <c r="U100" s="3"/>
      <c r="V100" s="3"/>
      <c r="W100" s="3"/>
      <c r="X100" s="3"/>
      <c r="Y100" s="3"/>
      <c r="Z100" s="3"/>
    </row>
    <row r="101" spans="1:26" ht="15.75" customHeight="1">
      <c r="A101" s="39"/>
      <c r="B101" s="40"/>
      <c r="C101" s="40"/>
      <c r="D101" s="40"/>
      <c r="E101" s="40"/>
      <c r="F101" s="1"/>
      <c r="G101" s="1"/>
      <c r="H101" s="3"/>
      <c r="I101" s="3"/>
      <c r="J101" s="3"/>
      <c r="K101" s="3"/>
      <c r="L101" s="3"/>
      <c r="M101" s="3"/>
      <c r="N101" s="3"/>
      <c r="O101" s="3"/>
      <c r="P101" s="3"/>
      <c r="Q101" s="3"/>
      <c r="R101" s="3"/>
      <c r="S101" s="3"/>
      <c r="T101" s="3"/>
      <c r="U101" s="3"/>
      <c r="V101" s="3"/>
      <c r="W101" s="3"/>
      <c r="X101" s="3"/>
      <c r="Y101" s="3"/>
      <c r="Z101" s="3"/>
    </row>
    <row r="102" spans="1:26" ht="15.75" customHeight="1">
      <c r="A102" s="39"/>
      <c r="B102" s="40"/>
      <c r="C102" s="40"/>
      <c r="D102" s="40"/>
      <c r="E102" s="40"/>
      <c r="F102" s="1"/>
      <c r="G102" s="1"/>
      <c r="H102" s="3"/>
      <c r="I102" s="3"/>
      <c r="J102" s="3"/>
      <c r="K102" s="3"/>
      <c r="L102" s="3"/>
      <c r="M102" s="3"/>
      <c r="N102" s="3"/>
      <c r="O102" s="3"/>
      <c r="P102" s="3"/>
      <c r="Q102" s="3"/>
      <c r="R102" s="3"/>
      <c r="S102" s="3"/>
      <c r="T102" s="3"/>
      <c r="U102" s="3"/>
      <c r="V102" s="3"/>
      <c r="W102" s="3"/>
      <c r="X102" s="3"/>
      <c r="Y102" s="3"/>
      <c r="Z102" s="3"/>
    </row>
    <row r="103" spans="1:26" ht="15.75" customHeight="1">
      <c r="A103" s="39"/>
      <c r="B103" s="40"/>
      <c r="C103" s="40"/>
      <c r="D103" s="40"/>
      <c r="E103" s="40"/>
      <c r="F103" s="1"/>
      <c r="G103" s="1"/>
      <c r="H103" s="3"/>
      <c r="I103" s="3"/>
      <c r="J103" s="3"/>
      <c r="K103" s="3"/>
      <c r="L103" s="3"/>
      <c r="M103" s="3"/>
      <c r="N103" s="3"/>
      <c r="O103" s="3"/>
      <c r="P103" s="3"/>
      <c r="Q103" s="3"/>
      <c r="R103" s="3"/>
      <c r="S103" s="3"/>
      <c r="T103" s="3"/>
      <c r="U103" s="3"/>
      <c r="V103" s="3"/>
      <c r="W103" s="3"/>
      <c r="X103" s="3"/>
      <c r="Y103" s="3"/>
      <c r="Z103" s="3"/>
    </row>
    <row r="104" spans="1:26" ht="15.75" customHeight="1">
      <c r="A104" s="39"/>
      <c r="B104" s="40"/>
      <c r="C104" s="40"/>
      <c r="D104" s="40"/>
      <c r="E104" s="40"/>
      <c r="F104" s="1"/>
      <c r="G104" s="1"/>
      <c r="H104" s="3"/>
      <c r="I104" s="3"/>
      <c r="J104" s="3"/>
      <c r="K104" s="3"/>
      <c r="L104" s="3"/>
      <c r="M104" s="3"/>
      <c r="N104" s="3"/>
      <c r="O104" s="3"/>
      <c r="P104" s="3"/>
      <c r="Q104" s="3"/>
      <c r="R104" s="3"/>
      <c r="S104" s="3"/>
      <c r="T104" s="3"/>
      <c r="U104" s="3"/>
      <c r="V104" s="3"/>
      <c r="W104" s="3"/>
      <c r="X104" s="3"/>
      <c r="Y104" s="3"/>
      <c r="Z104" s="3"/>
    </row>
    <row r="105" spans="1:26" ht="15.75" customHeight="1">
      <c r="A105" s="39"/>
      <c r="B105" s="40"/>
      <c r="C105" s="40"/>
      <c r="D105" s="40"/>
      <c r="E105" s="40"/>
      <c r="F105" s="1"/>
      <c r="G105" s="1"/>
      <c r="H105" s="3"/>
      <c r="I105" s="3"/>
      <c r="J105" s="3"/>
      <c r="K105" s="3"/>
      <c r="L105" s="3"/>
      <c r="M105" s="3"/>
      <c r="N105" s="3"/>
      <c r="O105" s="3"/>
      <c r="P105" s="3"/>
      <c r="Q105" s="3"/>
      <c r="R105" s="3"/>
      <c r="S105" s="3"/>
      <c r="T105" s="3"/>
      <c r="U105" s="3"/>
      <c r="V105" s="3"/>
      <c r="W105" s="3"/>
      <c r="X105" s="3"/>
      <c r="Y105" s="3"/>
      <c r="Z105" s="3"/>
    </row>
    <row r="106" spans="1:26" ht="15.75" customHeight="1">
      <c r="A106" s="39"/>
      <c r="B106" s="40"/>
      <c r="C106" s="40"/>
      <c r="D106" s="40"/>
      <c r="E106" s="40"/>
      <c r="F106" s="1"/>
      <c r="G106" s="1"/>
      <c r="H106" s="3"/>
      <c r="I106" s="3"/>
      <c r="J106" s="3"/>
      <c r="K106" s="3"/>
      <c r="L106" s="3"/>
      <c r="M106" s="3"/>
      <c r="N106" s="3"/>
      <c r="O106" s="3"/>
      <c r="P106" s="3"/>
      <c r="Q106" s="3"/>
      <c r="R106" s="3"/>
      <c r="S106" s="3"/>
      <c r="T106" s="3"/>
      <c r="U106" s="3"/>
      <c r="V106" s="3"/>
      <c r="W106" s="3"/>
      <c r="X106" s="3"/>
      <c r="Y106" s="3"/>
      <c r="Z106" s="3"/>
    </row>
    <row r="107" spans="1:26" ht="15.75" customHeight="1">
      <c r="A107" s="39"/>
      <c r="B107" s="40"/>
      <c r="C107" s="40"/>
      <c r="D107" s="40"/>
      <c r="E107" s="40"/>
      <c r="F107" s="1"/>
      <c r="G107" s="1"/>
      <c r="H107" s="3"/>
      <c r="I107" s="3"/>
      <c r="J107" s="3"/>
      <c r="K107" s="3"/>
      <c r="L107" s="3"/>
      <c r="M107" s="3"/>
      <c r="N107" s="3"/>
      <c r="O107" s="3"/>
      <c r="P107" s="3"/>
      <c r="Q107" s="3"/>
      <c r="R107" s="3"/>
      <c r="S107" s="3"/>
      <c r="T107" s="3"/>
      <c r="U107" s="3"/>
      <c r="V107" s="3"/>
      <c r="W107" s="3"/>
      <c r="X107" s="3"/>
      <c r="Y107" s="3"/>
      <c r="Z107" s="3"/>
    </row>
    <row r="108" spans="1:26" ht="15.75" customHeight="1">
      <c r="A108" s="39"/>
      <c r="B108" s="40"/>
      <c r="C108" s="40"/>
      <c r="D108" s="40"/>
      <c r="E108" s="40"/>
      <c r="F108" s="1"/>
      <c r="G108" s="1"/>
      <c r="H108" s="3"/>
      <c r="I108" s="3"/>
      <c r="J108" s="3"/>
      <c r="K108" s="3"/>
      <c r="L108" s="3"/>
      <c r="M108" s="3"/>
      <c r="N108" s="3"/>
      <c r="O108" s="3"/>
      <c r="P108" s="3"/>
      <c r="Q108" s="3"/>
      <c r="R108" s="3"/>
      <c r="S108" s="3"/>
      <c r="T108" s="3"/>
      <c r="U108" s="3"/>
      <c r="V108" s="3"/>
      <c r="W108" s="3"/>
      <c r="X108" s="3"/>
      <c r="Y108" s="3"/>
      <c r="Z108" s="3"/>
    </row>
    <row r="109" spans="1:26" ht="15.75" customHeight="1">
      <c r="A109" s="39"/>
      <c r="B109" s="40"/>
      <c r="C109" s="40"/>
      <c r="D109" s="40"/>
      <c r="E109" s="40"/>
      <c r="F109" s="1"/>
      <c r="G109" s="1"/>
      <c r="H109" s="3"/>
      <c r="I109" s="3"/>
      <c r="J109" s="3"/>
      <c r="K109" s="3"/>
      <c r="L109" s="3"/>
      <c r="M109" s="3"/>
      <c r="N109" s="3"/>
      <c r="O109" s="3"/>
      <c r="P109" s="3"/>
      <c r="Q109" s="3"/>
      <c r="R109" s="3"/>
      <c r="S109" s="3"/>
      <c r="T109" s="3"/>
      <c r="U109" s="3"/>
      <c r="V109" s="3"/>
      <c r="W109" s="3"/>
      <c r="X109" s="3"/>
      <c r="Y109" s="3"/>
      <c r="Z109" s="3"/>
    </row>
    <row r="110" spans="1:26" ht="15.75" customHeight="1">
      <c r="A110" s="39"/>
      <c r="B110" s="40"/>
      <c r="C110" s="40"/>
      <c r="D110" s="40"/>
      <c r="E110" s="40"/>
      <c r="F110" s="1"/>
      <c r="G110" s="1"/>
      <c r="H110" s="3"/>
      <c r="I110" s="3"/>
      <c r="J110" s="3"/>
      <c r="K110" s="3"/>
      <c r="L110" s="3"/>
      <c r="M110" s="3"/>
      <c r="N110" s="3"/>
      <c r="O110" s="3"/>
      <c r="P110" s="3"/>
      <c r="Q110" s="3"/>
      <c r="R110" s="3"/>
      <c r="S110" s="3"/>
      <c r="T110" s="3"/>
      <c r="U110" s="3"/>
      <c r="V110" s="3"/>
      <c r="W110" s="3"/>
      <c r="X110" s="3"/>
      <c r="Y110" s="3"/>
      <c r="Z110" s="3"/>
    </row>
    <row r="111" spans="1:26" ht="15.75" customHeight="1">
      <c r="A111" s="39"/>
      <c r="B111" s="40"/>
      <c r="C111" s="40"/>
      <c r="D111" s="40"/>
      <c r="E111" s="40"/>
      <c r="F111" s="1"/>
      <c r="G111" s="1"/>
      <c r="H111" s="3"/>
      <c r="I111" s="3"/>
      <c r="J111" s="3"/>
      <c r="K111" s="3"/>
      <c r="L111" s="3"/>
      <c r="M111" s="3"/>
      <c r="N111" s="3"/>
      <c r="O111" s="3"/>
      <c r="P111" s="3"/>
      <c r="Q111" s="3"/>
      <c r="R111" s="3"/>
      <c r="S111" s="3"/>
      <c r="T111" s="3"/>
      <c r="U111" s="3"/>
      <c r="V111" s="3"/>
      <c r="W111" s="3"/>
      <c r="X111" s="3"/>
      <c r="Y111" s="3"/>
      <c r="Z111" s="3"/>
    </row>
    <row r="112" spans="1:26" ht="15.75" customHeight="1">
      <c r="A112" s="39"/>
      <c r="B112" s="40"/>
      <c r="C112" s="40"/>
      <c r="D112" s="40"/>
      <c r="E112" s="40"/>
      <c r="F112" s="1"/>
      <c r="G112" s="1"/>
      <c r="H112" s="3"/>
      <c r="I112" s="3"/>
      <c r="J112" s="3"/>
      <c r="K112" s="3"/>
      <c r="L112" s="3"/>
      <c r="M112" s="3"/>
      <c r="N112" s="3"/>
      <c r="O112" s="3"/>
      <c r="P112" s="3"/>
      <c r="Q112" s="3"/>
      <c r="R112" s="3"/>
      <c r="S112" s="3"/>
      <c r="T112" s="3"/>
      <c r="U112" s="3"/>
      <c r="V112" s="3"/>
      <c r="W112" s="3"/>
      <c r="X112" s="3"/>
      <c r="Y112" s="3"/>
      <c r="Z112" s="3"/>
    </row>
    <row r="113" spans="1:26" ht="15.75" customHeight="1">
      <c r="A113" s="39"/>
      <c r="B113" s="40"/>
      <c r="C113" s="40"/>
      <c r="D113" s="40"/>
      <c r="E113" s="40"/>
      <c r="F113" s="1"/>
      <c r="G113" s="1"/>
      <c r="H113" s="3"/>
      <c r="I113" s="3"/>
      <c r="J113" s="3"/>
      <c r="K113" s="3"/>
      <c r="L113" s="3"/>
      <c r="M113" s="3"/>
      <c r="N113" s="3"/>
      <c r="O113" s="3"/>
      <c r="P113" s="3"/>
      <c r="Q113" s="3"/>
      <c r="R113" s="3"/>
      <c r="S113" s="3"/>
      <c r="T113" s="3"/>
      <c r="U113" s="3"/>
      <c r="V113" s="3"/>
      <c r="W113" s="3"/>
      <c r="X113" s="3"/>
      <c r="Y113" s="3"/>
      <c r="Z113" s="3"/>
    </row>
    <row r="114" spans="1:26" ht="15.75" customHeight="1">
      <c r="A114" s="39"/>
      <c r="B114" s="40"/>
      <c r="C114" s="40"/>
      <c r="D114" s="40"/>
      <c r="E114" s="40"/>
      <c r="F114" s="1"/>
      <c r="G114" s="1"/>
      <c r="H114" s="3"/>
      <c r="I114" s="3"/>
      <c r="J114" s="3"/>
      <c r="K114" s="3"/>
      <c r="L114" s="3"/>
      <c r="M114" s="3"/>
      <c r="N114" s="3"/>
      <c r="O114" s="3"/>
      <c r="P114" s="3"/>
      <c r="Q114" s="3"/>
      <c r="R114" s="3"/>
      <c r="S114" s="3"/>
      <c r="T114" s="3"/>
      <c r="U114" s="3"/>
      <c r="V114" s="3"/>
      <c r="W114" s="3"/>
      <c r="X114" s="3"/>
      <c r="Y114" s="3"/>
      <c r="Z114" s="3"/>
    </row>
    <row r="115" spans="1:26" ht="15.75" customHeight="1">
      <c r="A115" s="39"/>
      <c r="B115" s="40"/>
      <c r="C115" s="40"/>
      <c r="D115" s="40"/>
      <c r="E115" s="40"/>
      <c r="F115" s="1"/>
      <c r="G115" s="1"/>
      <c r="H115" s="3"/>
      <c r="I115" s="3"/>
      <c r="J115" s="3"/>
      <c r="K115" s="3"/>
      <c r="L115" s="3"/>
      <c r="M115" s="3"/>
      <c r="N115" s="3"/>
      <c r="O115" s="3"/>
      <c r="P115" s="3"/>
      <c r="Q115" s="3"/>
      <c r="R115" s="3"/>
      <c r="S115" s="3"/>
      <c r="T115" s="3"/>
      <c r="U115" s="3"/>
      <c r="V115" s="3"/>
      <c r="W115" s="3"/>
      <c r="X115" s="3"/>
      <c r="Y115" s="3"/>
      <c r="Z115" s="3"/>
    </row>
    <row r="116" spans="1:26" ht="15.75" customHeight="1">
      <c r="A116" s="39"/>
      <c r="B116" s="40"/>
      <c r="C116" s="40"/>
      <c r="D116" s="40"/>
      <c r="E116" s="40"/>
      <c r="F116" s="1"/>
      <c r="G116" s="1"/>
      <c r="H116" s="3"/>
      <c r="I116" s="3"/>
      <c r="J116" s="3"/>
      <c r="K116" s="3"/>
      <c r="L116" s="3"/>
      <c r="M116" s="3"/>
      <c r="N116" s="3"/>
      <c r="O116" s="3"/>
      <c r="P116" s="3"/>
      <c r="Q116" s="3"/>
      <c r="R116" s="3"/>
      <c r="S116" s="3"/>
      <c r="T116" s="3"/>
      <c r="U116" s="3"/>
      <c r="V116" s="3"/>
      <c r="W116" s="3"/>
      <c r="X116" s="3"/>
      <c r="Y116" s="3"/>
      <c r="Z116" s="3"/>
    </row>
    <row r="117" spans="1:26" ht="15.75" customHeight="1">
      <c r="A117" s="39"/>
      <c r="B117" s="40"/>
      <c r="C117" s="40"/>
      <c r="D117" s="40"/>
      <c r="E117" s="40"/>
      <c r="F117" s="1"/>
      <c r="G117" s="1"/>
      <c r="H117" s="3"/>
      <c r="I117" s="3"/>
      <c r="J117" s="3"/>
      <c r="K117" s="3"/>
      <c r="L117" s="3"/>
      <c r="M117" s="3"/>
      <c r="N117" s="3"/>
      <c r="O117" s="3"/>
      <c r="P117" s="3"/>
      <c r="Q117" s="3"/>
      <c r="R117" s="3"/>
      <c r="S117" s="3"/>
      <c r="T117" s="3"/>
      <c r="U117" s="3"/>
      <c r="V117" s="3"/>
      <c r="W117" s="3"/>
      <c r="X117" s="3"/>
      <c r="Y117" s="3"/>
      <c r="Z117" s="3"/>
    </row>
    <row r="118" spans="1:26" ht="15.75" customHeight="1">
      <c r="A118" s="39"/>
      <c r="B118" s="40"/>
      <c r="C118" s="40"/>
      <c r="D118" s="40"/>
      <c r="E118" s="40"/>
      <c r="F118" s="1"/>
      <c r="G118" s="1"/>
      <c r="H118" s="3"/>
      <c r="I118" s="3"/>
      <c r="J118" s="3"/>
      <c r="K118" s="3"/>
      <c r="L118" s="3"/>
      <c r="M118" s="3"/>
      <c r="N118" s="3"/>
      <c r="O118" s="3"/>
      <c r="P118" s="3"/>
      <c r="Q118" s="3"/>
      <c r="R118" s="3"/>
      <c r="S118" s="3"/>
      <c r="T118" s="3"/>
      <c r="U118" s="3"/>
      <c r="V118" s="3"/>
      <c r="W118" s="3"/>
      <c r="X118" s="3"/>
      <c r="Y118" s="3"/>
      <c r="Z118" s="3"/>
    </row>
    <row r="119" spans="1:26" ht="15.75" customHeight="1">
      <c r="A119" s="39"/>
      <c r="B119" s="40"/>
      <c r="C119" s="40"/>
      <c r="D119" s="40"/>
      <c r="E119" s="40"/>
      <c r="F119" s="1"/>
      <c r="G119" s="1"/>
      <c r="H119" s="3"/>
      <c r="I119" s="3"/>
      <c r="J119" s="3"/>
      <c r="K119" s="3"/>
      <c r="L119" s="3"/>
      <c r="M119" s="3"/>
      <c r="N119" s="3"/>
      <c r="O119" s="3"/>
      <c r="P119" s="3"/>
      <c r="Q119" s="3"/>
      <c r="R119" s="3"/>
      <c r="S119" s="3"/>
      <c r="T119" s="3"/>
      <c r="U119" s="3"/>
      <c r="V119" s="3"/>
      <c r="W119" s="3"/>
      <c r="X119" s="3"/>
      <c r="Y119" s="3"/>
      <c r="Z119" s="3"/>
    </row>
    <row r="120" spans="1:26" ht="15.75" customHeight="1">
      <c r="A120" s="39"/>
      <c r="B120" s="40"/>
      <c r="C120" s="40"/>
      <c r="D120" s="40"/>
      <c r="E120" s="40"/>
      <c r="F120" s="1"/>
      <c r="G120" s="1"/>
      <c r="H120" s="3"/>
      <c r="I120" s="3"/>
      <c r="J120" s="3"/>
      <c r="K120" s="3"/>
      <c r="L120" s="3"/>
      <c r="M120" s="3"/>
      <c r="N120" s="3"/>
      <c r="O120" s="3"/>
      <c r="P120" s="3"/>
      <c r="Q120" s="3"/>
      <c r="R120" s="3"/>
      <c r="S120" s="3"/>
      <c r="T120" s="3"/>
      <c r="U120" s="3"/>
      <c r="V120" s="3"/>
      <c r="W120" s="3"/>
      <c r="X120" s="3"/>
      <c r="Y120" s="3"/>
      <c r="Z120" s="3"/>
    </row>
    <row r="121" spans="1:26" ht="15.75" customHeight="1">
      <c r="A121" s="39"/>
      <c r="B121" s="40"/>
      <c r="C121" s="40"/>
      <c r="D121" s="40"/>
      <c r="E121" s="40"/>
      <c r="F121" s="1"/>
      <c r="G121" s="1"/>
      <c r="H121" s="3"/>
      <c r="I121" s="3"/>
      <c r="J121" s="3"/>
      <c r="K121" s="3"/>
      <c r="L121" s="3"/>
      <c r="M121" s="3"/>
      <c r="N121" s="3"/>
      <c r="O121" s="3"/>
      <c r="P121" s="3"/>
      <c r="Q121" s="3"/>
      <c r="R121" s="3"/>
      <c r="S121" s="3"/>
      <c r="T121" s="3"/>
      <c r="U121" s="3"/>
      <c r="V121" s="3"/>
      <c r="W121" s="3"/>
      <c r="X121" s="3"/>
      <c r="Y121" s="3"/>
      <c r="Z121" s="3"/>
    </row>
    <row r="122" spans="1:26" ht="15.75" customHeight="1">
      <c r="A122" s="39"/>
      <c r="B122" s="40"/>
      <c r="C122" s="40"/>
      <c r="D122" s="40"/>
      <c r="E122" s="40"/>
      <c r="F122" s="1"/>
      <c r="G122" s="1"/>
      <c r="H122" s="3"/>
      <c r="I122" s="3"/>
      <c r="J122" s="3"/>
      <c r="K122" s="3"/>
      <c r="L122" s="3"/>
      <c r="M122" s="3"/>
      <c r="N122" s="3"/>
      <c r="O122" s="3"/>
      <c r="P122" s="3"/>
      <c r="Q122" s="3"/>
      <c r="R122" s="3"/>
      <c r="S122" s="3"/>
      <c r="T122" s="3"/>
      <c r="U122" s="3"/>
      <c r="V122" s="3"/>
      <c r="W122" s="3"/>
      <c r="X122" s="3"/>
      <c r="Y122" s="3"/>
      <c r="Z122" s="3"/>
    </row>
    <row r="123" spans="1:26" ht="15.75" customHeight="1">
      <c r="A123" s="39"/>
      <c r="B123" s="40"/>
      <c r="C123" s="40"/>
      <c r="D123" s="40"/>
      <c r="E123" s="40"/>
      <c r="F123" s="1"/>
      <c r="G123" s="1"/>
      <c r="H123" s="3"/>
      <c r="I123" s="3"/>
      <c r="J123" s="3"/>
      <c r="K123" s="3"/>
      <c r="L123" s="3"/>
      <c r="M123" s="3"/>
      <c r="N123" s="3"/>
      <c r="O123" s="3"/>
      <c r="P123" s="3"/>
      <c r="Q123" s="3"/>
      <c r="R123" s="3"/>
      <c r="S123" s="3"/>
      <c r="T123" s="3"/>
      <c r="U123" s="3"/>
      <c r="V123" s="3"/>
      <c r="W123" s="3"/>
      <c r="X123" s="3"/>
      <c r="Y123" s="3"/>
      <c r="Z123" s="3"/>
    </row>
    <row r="124" spans="1:26" ht="15.75" customHeight="1">
      <c r="A124" s="39"/>
      <c r="B124" s="40"/>
      <c r="C124" s="40"/>
      <c r="D124" s="40"/>
      <c r="E124" s="40"/>
      <c r="F124" s="1"/>
      <c r="G124" s="1"/>
      <c r="H124" s="3"/>
      <c r="I124" s="3"/>
      <c r="J124" s="3"/>
      <c r="K124" s="3"/>
      <c r="L124" s="3"/>
      <c r="M124" s="3"/>
      <c r="N124" s="3"/>
      <c r="O124" s="3"/>
      <c r="P124" s="3"/>
      <c r="Q124" s="3"/>
      <c r="R124" s="3"/>
      <c r="S124" s="3"/>
      <c r="T124" s="3"/>
      <c r="U124" s="3"/>
      <c r="V124" s="3"/>
      <c r="W124" s="3"/>
      <c r="X124" s="3"/>
      <c r="Y124" s="3"/>
      <c r="Z124" s="3"/>
    </row>
    <row r="125" spans="1:26" ht="15.75" customHeight="1">
      <c r="A125" s="39"/>
      <c r="B125" s="40"/>
      <c r="C125" s="40"/>
      <c r="D125" s="40"/>
      <c r="E125" s="40"/>
      <c r="F125" s="1"/>
      <c r="G125" s="1"/>
      <c r="H125" s="3"/>
      <c r="I125" s="3"/>
      <c r="J125" s="3"/>
      <c r="K125" s="3"/>
      <c r="L125" s="3"/>
      <c r="M125" s="3"/>
      <c r="N125" s="3"/>
      <c r="O125" s="3"/>
      <c r="P125" s="3"/>
      <c r="Q125" s="3"/>
      <c r="R125" s="3"/>
      <c r="S125" s="3"/>
      <c r="T125" s="3"/>
      <c r="U125" s="3"/>
      <c r="V125" s="3"/>
      <c r="W125" s="3"/>
      <c r="X125" s="3"/>
      <c r="Y125" s="3"/>
      <c r="Z125" s="3"/>
    </row>
    <row r="126" spans="1:26" ht="15.75" customHeight="1">
      <c r="A126" s="39"/>
      <c r="B126" s="40"/>
      <c r="C126" s="40"/>
      <c r="D126" s="40"/>
      <c r="E126" s="40"/>
      <c r="F126" s="1"/>
      <c r="G126" s="1"/>
      <c r="H126" s="3"/>
      <c r="I126" s="3"/>
      <c r="J126" s="3"/>
      <c r="K126" s="3"/>
      <c r="L126" s="3"/>
      <c r="M126" s="3"/>
      <c r="N126" s="3"/>
      <c r="O126" s="3"/>
      <c r="P126" s="3"/>
      <c r="Q126" s="3"/>
      <c r="R126" s="3"/>
      <c r="S126" s="3"/>
      <c r="T126" s="3"/>
      <c r="U126" s="3"/>
      <c r="V126" s="3"/>
      <c r="W126" s="3"/>
      <c r="X126" s="3"/>
      <c r="Y126" s="3"/>
      <c r="Z126" s="3"/>
    </row>
    <row r="127" spans="1:26" ht="15.75" customHeight="1">
      <c r="A127" s="39"/>
      <c r="B127" s="40"/>
      <c r="C127" s="40"/>
      <c r="D127" s="40"/>
      <c r="E127" s="40"/>
      <c r="F127" s="1"/>
      <c r="G127" s="1"/>
      <c r="H127" s="3"/>
      <c r="I127" s="3"/>
      <c r="J127" s="3"/>
      <c r="K127" s="3"/>
      <c r="L127" s="3"/>
      <c r="M127" s="3"/>
      <c r="N127" s="3"/>
      <c r="O127" s="3"/>
      <c r="P127" s="3"/>
      <c r="Q127" s="3"/>
      <c r="R127" s="3"/>
      <c r="S127" s="3"/>
      <c r="T127" s="3"/>
      <c r="U127" s="3"/>
      <c r="V127" s="3"/>
      <c r="W127" s="3"/>
      <c r="X127" s="3"/>
      <c r="Y127" s="3"/>
      <c r="Z127" s="3"/>
    </row>
    <row r="128" spans="1:26" ht="15.75" customHeight="1">
      <c r="A128" s="39"/>
      <c r="B128" s="40"/>
      <c r="C128" s="40"/>
      <c r="D128" s="40"/>
      <c r="E128" s="40"/>
      <c r="F128" s="1"/>
      <c r="G128" s="1"/>
      <c r="H128" s="3"/>
      <c r="I128" s="3"/>
      <c r="J128" s="3"/>
      <c r="K128" s="3"/>
      <c r="L128" s="3"/>
      <c r="M128" s="3"/>
      <c r="N128" s="3"/>
      <c r="O128" s="3"/>
      <c r="P128" s="3"/>
      <c r="Q128" s="3"/>
      <c r="R128" s="3"/>
      <c r="S128" s="3"/>
      <c r="T128" s="3"/>
      <c r="U128" s="3"/>
      <c r="V128" s="3"/>
      <c r="W128" s="3"/>
      <c r="X128" s="3"/>
      <c r="Y128" s="3"/>
      <c r="Z128" s="3"/>
    </row>
    <row r="129" spans="1:26" ht="15.75" customHeight="1">
      <c r="A129" s="39"/>
      <c r="B129" s="40"/>
      <c r="C129" s="40"/>
      <c r="D129" s="40"/>
      <c r="E129" s="40"/>
      <c r="F129" s="1"/>
      <c r="G129" s="1"/>
      <c r="H129" s="3"/>
      <c r="I129" s="3"/>
      <c r="J129" s="3"/>
      <c r="K129" s="3"/>
      <c r="L129" s="3"/>
      <c r="M129" s="3"/>
      <c r="N129" s="3"/>
      <c r="O129" s="3"/>
      <c r="P129" s="3"/>
      <c r="Q129" s="3"/>
      <c r="R129" s="3"/>
      <c r="S129" s="3"/>
      <c r="T129" s="3"/>
      <c r="U129" s="3"/>
      <c r="V129" s="3"/>
      <c r="W129" s="3"/>
      <c r="X129" s="3"/>
      <c r="Y129" s="3"/>
      <c r="Z129" s="3"/>
    </row>
    <row r="130" spans="1:26" ht="15.75" customHeight="1">
      <c r="A130" s="39"/>
      <c r="B130" s="40"/>
      <c r="C130" s="40"/>
      <c r="D130" s="40"/>
      <c r="E130" s="40"/>
      <c r="F130" s="1"/>
      <c r="G130" s="1"/>
      <c r="H130" s="3"/>
      <c r="I130" s="3"/>
      <c r="J130" s="3"/>
      <c r="K130" s="3"/>
      <c r="L130" s="3"/>
      <c r="M130" s="3"/>
      <c r="N130" s="3"/>
      <c r="O130" s="3"/>
      <c r="P130" s="3"/>
      <c r="Q130" s="3"/>
      <c r="R130" s="3"/>
      <c r="S130" s="3"/>
      <c r="T130" s="3"/>
      <c r="U130" s="3"/>
      <c r="V130" s="3"/>
      <c r="W130" s="3"/>
      <c r="X130" s="3"/>
      <c r="Y130" s="3"/>
      <c r="Z130" s="3"/>
    </row>
    <row r="131" spans="1:26" ht="15.75" customHeight="1">
      <c r="A131" s="39"/>
      <c r="B131" s="40"/>
      <c r="C131" s="40"/>
      <c r="D131" s="40"/>
      <c r="E131" s="40"/>
      <c r="F131" s="1"/>
      <c r="G131" s="1"/>
      <c r="H131" s="3"/>
      <c r="I131" s="3"/>
      <c r="J131" s="3"/>
      <c r="K131" s="3"/>
      <c r="L131" s="3"/>
      <c r="M131" s="3"/>
      <c r="N131" s="3"/>
      <c r="O131" s="3"/>
      <c r="P131" s="3"/>
      <c r="Q131" s="3"/>
      <c r="R131" s="3"/>
      <c r="S131" s="3"/>
      <c r="T131" s="3"/>
      <c r="U131" s="3"/>
      <c r="V131" s="3"/>
      <c r="W131" s="3"/>
      <c r="X131" s="3"/>
      <c r="Y131" s="3"/>
      <c r="Z131" s="3"/>
    </row>
    <row r="132" spans="1:26" ht="15.75" customHeight="1">
      <c r="A132" s="39"/>
      <c r="B132" s="40"/>
      <c r="C132" s="40"/>
      <c r="D132" s="40"/>
      <c r="E132" s="40"/>
      <c r="F132" s="1"/>
      <c r="G132" s="1"/>
      <c r="H132" s="3"/>
      <c r="I132" s="3"/>
      <c r="J132" s="3"/>
      <c r="K132" s="3"/>
      <c r="L132" s="3"/>
      <c r="M132" s="3"/>
      <c r="N132" s="3"/>
      <c r="O132" s="3"/>
      <c r="P132" s="3"/>
      <c r="Q132" s="3"/>
      <c r="R132" s="3"/>
      <c r="S132" s="3"/>
      <c r="T132" s="3"/>
      <c r="U132" s="3"/>
      <c r="V132" s="3"/>
      <c r="W132" s="3"/>
      <c r="X132" s="3"/>
      <c r="Y132" s="3"/>
      <c r="Z132" s="3"/>
    </row>
    <row r="133" spans="1:26" ht="15.75" customHeight="1">
      <c r="A133" s="39"/>
      <c r="B133" s="40"/>
      <c r="C133" s="40"/>
      <c r="D133" s="40"/>
      <c r="E133" s="40"/>
      <c r="F133" s="1"/>
      <c r="G133" s="1"/>
      <c r="H133" s="3"/>
      <c r="I133" s="3"/>
      <c r="J133" s="3"/>
      <c r="K133" s="3"/>
      <c r="L133" s="3"/>
      <c r="M133" s="3"/>
      <c r="N133" s="3"/>
      <c r="O133" s="3"/>
      <c r="P133" s="3"/>
      <c r="Q133" s="3"/>
      <c r="R133" s="3"/>
      <c r="S133" s="3"/>
      <c r="T133" s="3"/>
      <c r="U133" s="3"/>
      <c r="V133" s="3"/>
      <c r="W133" s="3"/>
      <c r="X133" s="3"/>
      <c r="Y133" s="3"/>
      <c r="Z133" s="3"/>
    </row>
    <row r="134" spans="1:26" ht="15.75" customHeight="1">
      <c r="A134" s="39"/>
      <c r="B134" s="40"/>
      <c r="C134" s="40"/>
      <c r="D134" s="40"/>
      <c r="E134" s="40"/>
      <c r="F134" s="1"/>
      <c r="G134" s="1"/>
      <c r="H134" s="3"/>
      <c r="I134" s="3"/>
      <c r="J134" s="3"/>
      <c r="K134" s="3"/>
      <c r="L134" s="3"/>
      <c r="M134" s="3"/>
      <c r="N134" s="3"/>
      <c r="O134" s="3"/>
      <c r="P134" s="3"/>
      <c r="Q134" s="3"/>
      <c r="R134" s="3"/>
      <c r="S134" s="3"/>
      <c r="T134" s="3"/>
      <c r="U134" s="3"/>
      <c r="V134" s="3"/>
      <c r="W134" s="3"/>
      <c r="X134" s="3"/>
      <c r="Y134" s="3"/>
      <c r="Z134" s="3"/>
    </row>
    <row r="135" spans="1:26" ht="15.75" customHeight="1">
      <c r="A135" s="39"/>
      <c r="B135" s="40"/>
      <c r="C135" s="40"/>
      <c r="D135" s="40"/>
      <c r="E135" s="40"/>
      <c r="F135" s="1"/>
      <c r="G135" s="1"/>
      <c r="H135" s="3"/>
      <c r="I135" s="3"/>
      <c r="J135" s="3"/>
      <c r="K135" s="3"/>
      <c r="L135" s="3"/>
      <c r="M135" s="3"/>
      <c r="N135" s="3"/>
      <c r="O135" s="3"/>
      <c r="P135" s="3"/>
      <c r="Q135" s="3"/>
      <c r="R135" s="3"/>
      <c r="S135" s="3"/>
      <c r="T135" s="3"/>
      <c r="U135" s="3"/>
      <c r="V135" s="3"/>
      <c r="W135" s="3"/>
      <c r="X135" s="3"/>
      <c r="Y135" s="3"/>
      <c r="Z135" s="3"/>
    </row>
    <row r="136" spans="1:26" ht="15.75" customHeight="1">
      <c r="A136" s="39"/>
      <c r="B136" s="40"/>
      <c r="C136" s="40"/>
      <c r="D136" s="40"/>
      <c r="E136" s="40"/>
      <c r="F136" s="1"/>
      <c r="G136" s="1"/>
      <c r="H136" s="3"/>
      <c r="I136" s="3"/>
      <c r="J136" s="3"/>
      <c r="K136" s="3"/>
      <c r="L136" s="3"/>
      <c r="M136" s="3"/>
      <c r="N136" s="3"/>
      <c r="O136" s="3"/>
      <c r="P136" s="3"/>
      <c r="Q136" s="3"/>
      <c r="R136" s="3"/>
      <c r="S136" s="3"/>
      <c r="T136" s="3"/>
      <c r="U136" s="3"/>
      <c r="V136" s="3"/>
      <c r="W136" s="3"/>
      <c r="X136" s="3"/>
      <c r="Y136" s="3"/>
      <c r="Z136" s="3"/>
    </row>
    <row r="137" spans="1:26" ht="15.75" customHeight="1">
      <c r="A137" s="39"/>
      <c r="B137" s="40"/>
      <c r="C137" s="40"/>
      <c r="D137" s="40"/>
      <c r="E137" s="40"/>
      <c r="F137" s="1"/>
      <c r="G137" s="1"/>
      <c r="H137" s="3"/>
      <c r="I137" s="3"/>
      <c r="J137" s="3"/>
      <c r="K137" s="3"/>
      <c r="L137" s="3"/>
      <c r="M137" s="3"/>
      <c r="N137" s="3"/>
      <c r="O137" s="3"/>
      <c r="P137" s="3"/>
      <c r="Q137" s="3"/>
      <c r="R137" s="3"/>
      <c r="S137" s="3"/>
      <c r="T137" s="3"/>
      <c r="U137" s="3"/>
      <c r="V137" s="3"/>
      <c r="W137" s="3"/>
      <c r="X137" s="3"/>
      <c r="Y137" s="3"/>
      <c r="Z137" s="3"/>
    </row>
    <row r="138" spans="1:26" ht="15.75" customHeight="1">
      <c r="A138" s="39"/>
      <c r="B138" s="40"/>
      <c r="C138" s="40"/>
      <c r="D138" s="40"/>
      <c r="E138" s="40"/>
      <c r="F138" s="1"/>
      <c r="G138" s="1"/>
      <c r="H138" s="3"/>
      <c r="I138" s="3"/>
      <c r="J138" s="3"/>
      <c r="K138" s="3"/>
      <c r="L138" s="3"/>
      <c r="M138" s="3"/>
      <c r="N138" s="3"/>
      <c r="O138" s="3"/>
      <c r="P138" s="3"/>
      <c r="Q138" s="3"/>
      <c r="R138" s="3"/>
      <c r="S138" s="3"/>
      <c r="T138" s="3"/>
      <c r="U138" s="3"/>
      <c r="V138" s="3"/>
      <c r="W138" s="3"/>
      <c r="X138" s="3"/>
      <c r="Y138" s="3"/>
      <c r="Z138" s="3"/>
    </row>
    <row r="139" spans="1:26" ht="15.75" customHeight="1">
      <c r="A139" s="39"/>
      <c r="B139" s="40"/>
      <c r="C139" s="40"/>
      <c r="D139" s="40"/>
      <c r="E139" s="40"/>
      <c r="F139" s="1"/>
      <c r="G139" s="1"/>
      <c r="H139" s="3"/>
      <c r="I139" s="3"/>
      <c r="J139" s="3"/>
      <c r="K139" s="3"/>
      <c r="L139" s="3"/>
      <c r="M139" s="3"/>
      <c r="N139" s="3"/>
      <c r="O139" s="3"/>
      <c r="P139" s="3"/>
      <c r="Q139" s="3"/>
      <c r="R139" s="3"/>
      <c r="S139" s="3"/>
      <c r="T139" s="3"/>
      <c r="U139" s="3"/>
      <c r="V139" s="3"/>
      <c r="W139" s="3"/>
      <c r="X139" s="3"/>
      <c r="Y139" s="3"/>
      <c r="Z139" s="3"/>
    </row>
    <row r="140" spans="1:26" ht="15.75" customHeight="1">
      <c r="A140" s="39"/>
      <c r="B140" s="40"/>
      <c r="C140" s="40"/>
      <c r="D140" s="40"/>
      <c r="E140" s="40"/>
      <c r="F140" s="1"/>
      <c r="G140" s="1"/>
      <c r="H140" s="3"/>
      <c r="I140" s="3"/>
      <c r="J140" s="3"/>
      <c r="K140" s="3"/>
      <c r="L140" s="3"/>
      <c r="M140" s="3"/>
      <c r="N140" s="3"/>
      <c r="O140" s="3"/>
      <c r="P140" s="3"/>
      <c r="Q140" s="3"/>
      <c r="R140" s="3"/>
      <c r="S140" s="3"/>
      <c r="T140" s="3"/>
      <c r="U140" s="3"/>
      <c r="V140" s="3"/>
      <c r="W140" s="3"/>
      <c r="X140" s="3"/>
      <c r="Y140" s="3"/>
      <c r="Z140" s="3"/>
    </row>
    <row r="141" spans="1:26" ht="15.75" customHeight="1">
      <c r="A141" s="39"/>
      <c r="B141" s="40"/>
      <c r="C141" s="40"/>
      <c r="D141" s="40"/>
      <c r="E141" s="40"/>
      <c r="F141" s="1"/>
      <c r="G141" s="1"/>
      <c r="H141" s="3"/>
      <c r="I141" s="3"/>
      <c r="J141" s="3"/>
      <c r="K141" s="3"/>
      <c r="L141" s="3"/>
      <c r="M141" s="3"/>
      <c r="N141" s="3"/>
      <c r="O141" s="3"/>
      <c r="P141" s="3"/>
      <c r="Q141" s="3"/>
      <c r="R141" s="3"/>
      <c r="S141" s="3"/>
      <c r="T141" s="3"/>
      <c r="U141" s="3"/>
      <c r="V141" s="3"/>
      <c r="W141" s="3"/>
      <c r="X141" s="3"/>
      <c r="Y141" s="3"/>
      <c r="Z141" s="3"/>
    </row>
    <row r="142" spans="1:26" ht="15.75" customHeight="1">
      <c r="A142" s="39"/>
      <c r="B142" s="40"/>
      <c r="C142" s="40"/>
      <c r="D142" s="40"/>
      <c r="E142" s="40"/>
      <c r="F142" s="1"/>
      <c r="G142" s="1"/>
      <c r="H142" s="3"/>
      <c r="I142" s="3"/>
      <c r="J142" s="3"/>
      <c r="K142" s="3"/>
      <c r="L142" s="3"/>
      <c r="M142" s="3"/>
      <c r="N142" s="3"/>
      <c r="O142" s="3"/>
      <c r="P142" s="3"/>
      <c r="Q142" s="3"/>
      <c r="R142" s="3"/>
      <c r="S142" s="3"/>
      <c r="T142" s="3"/>
      <c r="U142" s="3"/>
      <c r="V142" s="3"/>
      <c r="W142" s="3"/>
      <c r="X142" s="3"/>
      <c r="Y142" s="3"/>
      <c r="Z142" s="3"/>
    </row>
    <row r="143" spans="1:26" ht="15.75" customHeight="1">
      <c r="A143" s="39"/>
      <c r="B143" s="40"/>
      <c r="C143" s="40"/>
      <c r="D143" s="40"/>
      <c r="E143" s="40"/>
      <c r="F143" s="1"/>
      <c r="G143" s="1"/>
      <c r="H143" s="3"/>
      <c r="I143" s="3"/>
      <c r="J143" s="3"/>
      <c r="K143" s="3"/>
      <c r="L143" s="3"/>
      <c r="M143" s="3"/>
      <c r="N143" s="3"/>
      <c r="O143" s="3"/>
      <c r="P143" s="3"/>
      <c r="Q143" s="3"/>
      <c r="R143" s="3"/>
      <c r="S143" s="3"/>
      <c r="T143" s="3"/>
      <c r="U143" s="3"/>
      <c r="V143" s="3"/>
      <c r="W143" s="3"/>
      <c r="X143" s="3"/>
      <c r="Y143" s="3"/>
      <c r="Z143" s="3"/>
    </row>
    <row r="144" spans="1:26" ht="15.75" customHeight="1">
      <c r="A144" s="39"/>
      <c r="B144" s="40"/>
      <c r="C144" s="40"/>
      <c r="D144" s="40"/>
      <c r="E144" s="40"/>
      <c r="F144" s="1"/>
      <c r="G144" s="1"/>
      <c r="H144" s="3"/>
      <c r="I144" s="3"/>
      <c r="J144" s="3"/>
      <c r="K144" s="3"/>
      <c r="L144" s="3"/>
      <c r="M144" s="3"/>
      <c r="N144" s="3"/>
      <c r="O144" s="3"/>
      <c r="P144" s="3"/>
      <c r="Q144" s="3"/>
      <c r="R144" s="3"/>
      <c r="S144" s="3"/>
      <c r="T144" s="3"/>
      <c r="U144" s="3"/>
      <c r="V144" s="3"/>
      <c r="W144" s="3"/>
      <c r="X144" s="3"/>
      <c r="Y144" s="3"/>
      <c r="Z144" s="3"/>
    </row>
    <row r="145" spans="1:26" ht="15.75" customHeight="1">
      <c r="A145" s="39"/>
      <c r="B145" s="40"/>
      <c r="C145" s="40"/>
      <c r="D145" s="40"/>
      <c r="E145" s="40"/>
      <c r="F145" s="1"/>
      <c r="G145" s="1"/>
      <c r="H145" s="3"/>
      <c r="I145" s="3"/>
      <c r="J145" s="3"/>
      <c r="K145" s="3"/>
      <c r="L145" s="3"/>
      <c r="M145" s="3"/>
      <c r="N145" s="3"/>
      <c r="O145" s="3"/>
      <c r="P145" s="3"/>
      <c r="Q145" s="3"/>
      <c r="R145" s="3"/>
      <c r="S145" s="3"/>
      <c r="T145" s="3"/>
      <c r="U145" s="3"/>
      <c r="V145" s="3"/>
      <c r="W145" s="3"/>
      <c r="X145" s="3"/>
      <c r="Y145" s="3"/>
      <c r="Z145" s="3"/>
    </row>
    <row r="146" spans="1:26" ht="15.75" customHeight="1">
      <c r="A146" s="39"/>
      <c r="B146" s="40"/>
      <c r="C146" s="40"/>
      <c r="D146" s="40"/>
      <c r="E146" s="40"/>
      <c r="F146" s="1"/>
      <c r="G146" s="1"/>
      <c r="H146" s="3"/>
      <c r="I146" s="3"/>
      <c r="J146" s="3"/>
      <c r="K146" s="3"/>
      <c r="L146" s="3"/>
      <c r="M146" s="3"/>
      <c r="N146" s="3"/>
      <c r="O146" s="3"/>
      <c r="P146" s="3"/>
      <c r="Q146" s="3"/>
      <c r="R146" s="3"/>
      <c r="S146" s="3"/>
      <c r="T146" s="3"/>
      <c r="U146" s="3"/>
      <c r="V146" s="3"/>
      <c r="W146" s="3"/>
      <c r="X146" s="3"/>
      <c r="Y146" s="3"/>
      <c r="Z146" s="3"/>
    </row>
    <row r="147" spans="1:26" ht="15.75" customHeight="1">
      <c r="A147" s="39"/>
      <c r="B147" s="40"/>
      <c r="C147" s="40"/>
      <c r="D147" s="40"/>
      <c r="E147" s="40"/>
      <c r="F147" s="1"/>
      <c r="G147" s="1"/>
      <c r="H147" s="3"/>
      <c r="I147" s="3"/>
      <c r="J147" s="3"/>
      <c r="K147" s="3"/>
      <c r="L147" s="3"/>
      <c r="M147" s="3"/>
      <c r="N147" s="3"/>
      <c r="O147" s="3"/>
      <c r="P147" s="3"/>
      <c r="Q147" s="3"/>
      <c r="R147" s="3"/>
      <c r="S147" s="3"/>
      <c r="T147" s="3"/>
      <c r="U147" s="3"/>
      <c r="V147" s="3"/>
      <c r="W147" s="3"/>
      <c r="X147" s="3"/>
      <c r="Y147" s="3"/>
      <c r="Z147" s="3"/>
    </row>
    <row r="148" spans="1:26" ht="15.75" customHeight="1">
      <c r="A148" s="39"/>
      <c r="B148" s="40"/>
      <c r="C148" s="40"/>
      <c r="D148" s="40"/>
      <c r="E148" s="40"/>
      <c r="F148" s="1"/>
      <c r="G148" s="1"/>
      <c r="H148" s="3"/>
      <c r="I148" s="3"/>
      <c r="J148" s="3"/>
      <c r="K148" s="3"/>
      <c r="L148" s="3"/>
      <c r="M148" s="3"/>
      <c r="N148" s="3"/>
      <c r="O148" s="3"/>
      <c r="P148" s="3"/>
      <c r="Q148" s="3"/>
      <c r="R148" s="3"/>
      <c r="S148" s="3"/>
      <c r="T148" s="3"/>
      <c r="U148" s="3"/>
      <c r="V148" s="3"/>
      <c r="W148" s="3"/>
      <c r="X148" s="3"/>
      <c r="Y148" s="3"/>
      <c r="Z148" s="3"/>
    </row>
    <row r="149" spans="1:26" ht="15.75" customHeight="1">
      <c r="A149" s="39"/>
      <c r="B149" s="40"/>
      <c r="C149" s="40"/>
      <c r="D149" s="40"/>
      <c r="E149" s="40"/>
      <c r="F149" s="1"/>
      <c r="G149" s="1"/>
      <c r="H149" s="3"/>
      <c r="I149" s="3"/>
      <c r="J149" s="3"/>
      <c r="K149" s="3"/>
      <c r="L149" s="3"/>
      <c r="M149" s="3"/>
      <c r="N149" s="3"/>
      <c r="O149" s="3"/>
      <c r="P149" s="3"/>
      <c r="Q149" s="3"/>
      <c r="R149" s="3"/>
      <c r="S149" s="3"/>
      <c r="T149" s="3"/>
      <c r="U149" s="3"/>
      <c r="V149" s="3"/>
      <c r="W149" s="3"/>
      <c r="X149" s="3"/>
      <c r="Y149" s="3"/>
      <c r="Z149" s="3"/>
    </row>
    <row r="150" spans="1:26" ht="15.75" customHeight="1">
      <c r="A150" s="39"/>
      <c r="B150" s="40"/>
      <c r="C150" s="40"/>
      <c r="D150" s="40"/>
      <c r="E150" s="40"/>
      <c r="F150" s="1"/>
      <c r="G150" s="1"/>
      <c r="H150" s="3"/>
      <c r="I150" s="3"/>
      <c r="J150" s="3"/>
      <c r="K150" s="3"/>
      <c r="L150" s="3"/>
      <c r="M150" s="3"/>
      <c r="N150" s="3"/>
      <c r="O150" s="3"/>
      <c r="P150" s="3"/>
      <c r="Q150" s="3"/>
      <c r="R150" s="3"/>
      <c r="S150" s="3"/>
      <c r="T150" s="3"/>
      <c r="U150" s="3"/>
      <c r="V150" s="3"/>
      <c r="W150" s="3"/>
      <c r="X150" s="3"/>
      <c r="Y150" s="3"/>
      <c r="Z150" s="3"/>
    </row>
    <row r="151" spans="1:26" ht="15.75" customHeight="1">
      <c r="A151" s="39"/>
      <c r="B151" s="40"/>
      <c r="C151" s="40"/>
      <c r="D151" s="40"/>
      <c r="E151" s="40"/>
      <c r="F151" s="1"/>
      <c r="G151" s="1"/>
      <c r="H151" s="3"/>
      <c r="I151" s="3"/>
      <c r="J151" s="3"/>
      <c r="K151" s="3"/>
      <c r="L151" s="3"/>
      <c r="M151" s="3"/>
      <c r="N151" s="3"/>
      <c r="O151" s="3"/>
      <c r="P151" s="3"/>
      <c r="Q151" s="3"/>
      <c r="R151" s="3"/>
      <c r="S151" s="3"/>
      <c r="T151" s="3"/>
      <c r="U151" s="3"/>
      <c r="V151" s="3"/>
      <c r="W151" s="3"/>
      <c r="X151" s="3"/>
      <c r="Y151" s="3"/>
      <c r="Z151" s="3"/>
    </row>
    <row r="152" spans="1:26" ht="15.75" customHeight="1">
      <c r="A152" s="39"/>
      <c r="B152" s="40"/>
      <c r="C152" s="40"/>
      <c r="D152" s="40"/>
      <c r="E152" s="40"/>
      <c r="F152" s="1"/>
      <c r="G152" s="1"/>
      <c r="H152" s="3"/>
      <c r="I152" s="3"/>
      <c r="J152" s="3"/>
      <c r="K152" s="3"/>
      <c r="L152" s="3"/>
      <c r="M152" s="3"/>
      <c r="N152" s="3"/>
      <c r="O152" s="3"/>
      <c r="P152" s="3"/>
      <c r="Q152" s="3"/>
      <c r="R152" s="3"/>
      <c r="S152" s="3"/>
      <c r="T152" s="3"/>
      <c r="U152" s="3"/>
      <c r="V152" s="3"/>
      <c r="W152" s="3"/>
      <c r="X152" s="3"/>
      <c r="Y152" s="3"/>
      <c r="Z152" s="3"/>
    </row>
    <row r="153" spans="1:26" ht="15.75" customHeight="1">
      <c r="A153" s="39"/>
      <c r="B153" s="40"/>
      <c r="C153" s="40"/>
      <c r="D153" s="40"/>
      <c r="E153" s="40"/>
      <c r="F153" s="1"/>
      <c r="G153" s="1"/>
      <c r="H153" s="3"/>
      <c r="I153" s="3"/>
      <c r="J153" s="3"/>
      <c r="K153" s="3"/>
      <c r="L153" s="3"/>
      <c r="M153" s="3"/>
      <c r="N153" s="3"/>
      <c r="O153" s="3"/>
      <c r="P153" s="3"/>
      <c r="Q153" s="3"/>
      <c r="R153" s="3"/>
      <c r="S153" s="3"/>
      <c r="T153" s="3"/>
      <c r="U153" s="3"/>
      <c r="V153" s="3"/>
      <c r="W153" s="3"/>
      <c r="X153" s="3"/>
      <c r="Y153" s="3"/>
      <c r="Z153" s="3"/>
    </row>
    <row r="154" spans="1:26" ht="15.75" customHeight="1">
      <c r="A154" s="39"/>
      <c r="B154" s="40"/>
      <c r="C154" s="40"/>
      <c r="D154" s="40"/>
      <c r="E154" s="40"/>
      <c r="F154" s="1"/>
      <c r="G154" s="1"/>
      <c r="H154" s="3"/>
      <c r="I154" s="3"/>
      <c r="J154" s="3"/>
      <c r="K154" s="3"/>
      <c r="L154" s="3"/>
      <c r="M154" s="3"/>
      <c r="N154" s="3"/>
      <c r="O154" s="3"/>
      <c r="P154" s="3"/>
      <c r="Q154" s="3"/>
      <c r="R154" s="3"/>
      <c r="S154" s="3"/>
      <c r="T154" s="3"/>
      <c r="U154" s="3"/>
      <c r="V154" s="3"/>
      <c r="W154" s="3"/>
      <c r="X154" s="3"/>
      <c r="Y154" s="3"/>
      <c r="Z154" s="3"/>
    </row>
    <row r="155" spans="1:26" ht="15.75" customHeight="1">
      <c r="A155" s="39"/>
      <c r="B155" s="40"/>
      <c r="C155" s="40"/>
      <c r="D155" s="40"/>
      <c r="E155" s="40"/>
      <c r="F155" s="1"/>
      <c r="G155" s="1"/>
      <c r="H155" s="3"/>
      <c r="I155" s="3"/>
      <c r="J155" s="3"/>
      <c r="K155" s="3"/>
      <c r="L155" s="3"/>
      <c r="M155" s="3"/>
      <c r="N155" s="3"/>
      <c r="O155" s="3"/>
      <c r="P155" s="3"/>
      <c r="Q155" s="3"/>
      <c r="R155" s="3"/>
      <c r="S155" s="3"/>
      <c r="T155" s="3"/>
      <c r="U155" s="3"/>
      <c r="V155" s="3"/>
      <c r="W155" s="3"/>
      <c r="X155" s="3"/>
      <c r="Y155" s="3"/>
      <c r="Z155" s="3"/>
    </row>
    <row r="156" spans="1:26" ht="15.75" customHeight="1">
      <c r="A156" s="39"/>
      <c r="B156" s="40"/>
      <c r="C156" s="40"/>
      <c r="D156" s="40"/>
      <c r="E156" s="40"/>
      <c r="F156" s="1"/>
      <c r="G156" s="1"/>
      <c r="H156" s="3"/>
      <c r="I156" s="3"/>
      <c r="J156" s="3"/>
      <c r="K156" s="3"/>
      <c r="L156" s="3"/>
      <c r="M156" s="3"/>
      <c r="N156" s="3"/>
      <c r="O156" s="3"/>
      <c r="P156" s="3"/>
      <c r="Q156" s="3"/>
      <c r="R156" s="3"/>
      <c r="S156" s="3"/>
      <c r="T156" s="3"/>
      <c r="U156" s="3"/>
      <c r="V156" s="3"/>
      <c r="W156" s="3"/>
      <c r="X156" s="3"/>
      <c r="Y156" s="3"/>
      <c r="Z156" s="3"/>
    </row>
    <row r="157" spans="1:26" ht="15.75" customHeight="1">
      <c r="A157" s="39"/>
      <c r="B157" s="40"/>
      <c r="C157" s="40"/>
      <c r="D157" s="40"/>
      <c r="E157" s="40"/>
      <c r="F157" s="1"/>
      <c r="G157" s="1"/>
      <c r="H157" s="3"/>
      <c r="I157" s="3"/>
      <c r="J157" s="3"/>
      <c r="K157" s="3"/>
      <c r="L157" s="3"/>
      <c r="M157" s="3"/>
      <c r="N157" s="3"/>
      <c r="O157" s="3"/>
      <c r="P157" s="3"/>
      <c r="Q157" s="3"/>
      <c r="R157" s="3"/>
      <c r="S157" s="3"/>
      <c r="T157" s="3"/>
      <c r="U157" s="3"/>
      <c r="V157" s="3"/>
      <c r="W157" s="3"/>
      <c r="X157" s="3"/>
      <c r="Y157" s="3"/>
      <c r="Z157" s="3"/>
    </row>
    <row r="158" spans="1:26" ht="15.75" customHeight="1">
      <c r="A158" s="39"/>
      <c r="B158" s="40"/>
      <c r="C158" s="40"/>
      <c r="D158" s="40"/>
      <c r="E158" s="40"/>
      <c r="F158" s="1"/>
      <c r="G158" s="1"/>
      <c r="H158" s="3"/>
      <c r="I158" s="3"/>
      <c r="J158" s="3"/>
      <c r="K158" s="3"/>
      <c r="L158" s="3"/>
      <c r="M158" s="3"/>
      <c r="N158" s="3"/>
      <c r="O158" s="3"/>
      <c r="P158" s="3"/>
      <c r="Q158" s="3"/>
      <c r="R158" s="3"/>
      <c r="S158" s="3"/>
      <c r="T158" s="3"/>
      <c r="U158" s="3"/>
      <c r="V158" s="3"/>
      <c r="W158" s="3"/>
      <c r="X158" s="3"/>
      <c r="Y158" s="3"/>
      <c r="Z158" s="3"/>
    </row>
    <row r="159" spans="1:26" ht="15.75" customHeight="1">
      <c r="A159" s="39"/>
      <c r="B159" s="40"/>
      <c r="C159" s="40"/>
      <c r="D159" s="40"/>
      <c r="E159" s="40"/>
      <c r="F159" s="1"/>
      <c r="G159" s="1"/>
      <c r="H159" s="3"/>
      <c r="I159" s="3"/>
      <c r="J159" s="3"/>
      <c r="K159" s="3"/>
      <c r="L159" s="3"/>
      <c r="M159" s="3"/>
      <c r="N159" s="3"/>
      <c r="O159" s="3"/>
      <c r="P159" s="3"/>
      <c r="Q159" s="3"/>
      <c r="R159" s="3"/>
      <c r="S159" s="3"/>
      <c r="T159" s="3"/>
      <c r="U159" s="3"/>
      <c r="V159" s="3"/>
      <c r="W159" s="3"/>
      <c r="X159" s="3"/>
      <c r="Y159" s="3"/>
      <c r="Z159" s="3"/>
    </row>
    <row r="160" spans="1:26" ht="15.75" customHeight="1">
      <c r="A160" s="39"/>
      <c r="B160" s="40"/>
      <c r="C160" s="40"/>
      <c r="D160" s="40"/>
      <c r="E160" s="40"/>
      <c r="F160" s="1"/>
      <c r="G160" s="1"/>
      <c r="H160" s="3"/>
      <c r="I160" s="3"/>
      <c r="J160" s="3"/>
      <c r="K160" s="3"/>
      <c r="L160" s="3"/>
      <c r="M160" s="3"/>
      <c r="N160" s="3"/>
      <c r="O160" s="3"/>
      <c r="P160" s="3"/>
      <c r="Q160" s="3"/>
      <c r="R160" s="3"/>
      <c r="S160" s="3"/>
      <c r="T160" s="3"/>
      <c r="U160" s="3"/>
      <c r="V160" s="3"/>
      <c r="W160" s="3"/>
      <c r="X160" s="3"/>
      <c r="Y160" s="3"/>
      <c r="Z160" s="3"/>
    </row>
    <row r="161" spans="1:26" ht="15.75" customHeight="1">
      <c r="A161" s="39"/>
      <c r="B161" s="40"/>
      <c r="C161" s="40"/>
      <c r="D161" s="40"/>
      <c r="E161" s="40"/>
      <c r="F161" s="1"/>
      <c r="G161" s="1"/>
      <c r="H161" s="3"/>
      <c r="I161" s="3"/>
      <c r="J161" s="3"/>
      <c r="K161" s="3"/>
      <c r="L161" s="3"/>
      <c r="M161" s="3"/>
      <c r="N161" s="3"/>
      <c r="O161" s="3"/>
      <c r="P161" s="3"/>
      <c r="Q161" s="3"/>
      <c r="R161" s="3"/>
      <c r="S161" s="3"/>
      <c r="T161" s="3"/>
      <c r="U161" s="3"/>
      <c r="V161" s="3"/>
      <c r="W161" s="3"/>
      <c r="X161" s="3"/>
      <c r="Y161" s="3"/>
      <c r="Z161" s="3"/>
    </row>
    <row r="162" spans="1:26" ht="15.75" customHeight="1">
      <c r="A162" s="39"/>
      <c r="B162" s="40"/>
      <c r="C162" s="40"/>
      <c r="D162" s="40"/>
      <c r="E162" s="40"/>
      <c r="F162" s="1"/>
      <c r="G162" s="1"/>
      <c r="H162" s="3"/>
      <c r="I162" s="3"/>
      <c r="J162" s="3"/>
      <c r="K162" s="3"/>
      <c r="L162" s="3"/>
      <c r="M162" s="3"/>
      <c r="N162" s="3"/>
      <c r="O162" s="3"/>
      <c r="P162" s="3"/>
      <c r="Q162" s="3"/>
      <c r="R162" s="3"/>
      <c r="S162" s="3"/>
      <c r="T162" s="3"/>
      <c r="U162" s="3"/>
      <c r="V162" s="3"/>
      <c r="W162" s="3"/>
      <c r="X162" s="3"/>
      <c r="Y162" s="3"/>
      <c r="Z162" s="3"/>
    </row>
    <row r="163" spans="1:26" ht="15.75" customHeight="1">
      <c r="A163" s="39"/>
      <c r="B163" s="40"/>
      <c r="C163" s="40"/>
      <c r="D163" s="40"/>
      <c r="E163" s="40"/>
      <c r="F163" s="1"/>
      <c r="G163" s="1"/>
      <c r="H163" s="3"/>
      <c r="I163" s="3"/>
      <c r="J163" s="3"/>
      <c r="K163" s="3"/>
      <c r="L163" s="3"/>
      <c r="M163" s="3"/>
      <c r="N163" s="3"/>
      <c r="O163" s="3"/>
      <c r="P163" s="3"/>
      <c r="Q163" s="3"/>
      <c r="R163" s="3"/>
      <c r="S163" s="3"/>
      <c r="T163" s="3"/>
      <c r="U163" s="3"/>
      <c r="V163" s="3"/>
      <c r="W163" s="3"/>
      <c r="X163" s="3"/>
      <c r="Y163" s="3"/>
      <c r="Z163" s="3"/>
    </row>
    <row r="164" spans="1:26" ht="15.75" customHeight="1">
      <c r="A164" s="39"/>
      <c r="B164" s="40"/>
      <c r="C164" s="40"/>
      <c r="D164" s="40"/>
      <c r="E164" s="40"/>
      <c r="F164" s="1"/>
      <c r="G164" s="1"/>
      <c r="H164" s="3"/>
      <c r="I164" s="3"/>
      <c r="J164" s="3"/>
      <c r="K164" s="3"/>
      <c r="L164" s="3"/>
      <c r="M164" s="3"/>
      <c r="N164" s="3"/>
      <c r="O164" s="3"/>
      <c r="P164" s="3"/>
      <c r="Q164" s="3"/>
      <c r="R164" s="3"/>
      <c r="S164" s="3"/>
      <c r="T164" s="3"/>
      <c r="U164" s="3"/>
      <c r="V164" s="3"/>
      <c r="W164" s="3"/>
      <c r="X164" s="3"/>
      <c r="Y164" s="3"/>
      <c r="Z164" s="3"/>
    </row>
    <row r="165" spans="1:26" ht="15.75" customHeight="1">
      <c r="A165" s="39"/>
      <c r="B165" s="40"/>
      <c r="C165" s="40"/>
      <c r="D165" s="40"/>
      <c r="E165" s="40"/>
      <c r="F165" s="1"/>
      <c r="G165" s="1"/>
      <c r="H165" s="3"/>
      <c r="I165" s="3"/>
      <c r="J165" s="3"/>
      <c r="K165" s="3"/>
      <c r="L165" s="3"/>
      <c r="M165" s="3"/>
      <c r="N165" s="3"/>
      <c r="O165" s="3"/>
      <c r="P165" s="3"/>
      <c r="Q165" s="3"/>
      <c r="R165" s="3"/>
      <c r="S165" s="3"/>
      <c r="T165" s="3"/>
      <c r="U165" s="3"/>
      <c r="V165" s="3"/>
      <c r="W165" s="3"/>
      <c r="X165" s="3"/>
      <c r="Y165" s="3"/>
      <c r="Z165" s="3"/>
    </row>
    <row r="166" spans="1:26" ht="15.75" customHeight="1">
      <c r="A166" s="39"/>
      <c r="B166" s="40"/>
      <c r="C166" s="40"/>
      <c r="D166" s="40"/>
      <c r="E166" s="40"/>
      <c r="F166" s="1"/>
      <c r="G166" s="1"/>
      <c r="H166" s="3"/>
      <c r="I166" s="3"/>
      <c r="J166" s="3"/>
      <c r="K166" s="3"/>
      <c r="L166" s="3"/>
      <c r="M166" s="3"/>
      <c r="N166" s="3"/>
      <c r="O166" s="3"/>
      <c r="P166" s="3"/>
      <c r="Q166" s="3"/>
      <c r="R166" s="3"/>
      <c r="S166" s="3"/>
      <c r="T166" s="3"/>
      <c r="U166" s="3"/>
      <c r="V166" s="3"/>
      <c r="W166" s="3"/>
      <c r="X166" s="3"/>
      <c r="Y166" s="3"/>
      <c r="Z166" s="3"/>
    </row>
    <row r="167" spans="1:26" ht="15.75" customHeight="1">
      <c r="A167" s="39"/>
      <c r="B167" s="40"/>
      <c r="C167" s="40"/>
      <c r="D167" s="40"/>
      <c r="E167" s="40"/>
      <c r="F167" s="1"/>
      <c r="G167" s="1"/>
      <c r="H167" s="3"/>
      <c r="I167" s="3"/>
      <c r="J167" s="3"/>
      <c r="K167" s="3"/>
      <c r="L167" s="3"/>
      <c r="M167" s="3"/>
      <c r="N167" s="3"/>
      <c r="O167" s="3"/>
      <c r="P167" s="3"/>
      <c r="Q167" s="3"/>
      <c r="R167" s="3"/>
      <c r="S167" s="3"/>
      <c r="T167" s="3"/>
      <c r="U167" s="3"/>
      <c r="V167" s="3"/>
      <c r="W167" s="3"/>
      <c r="X167" s="3"/>
      <c r="Y167" s="3"/>
      <c r="Z167" s="3"/>
    </row>
    <row r="168" spans="1:26" ht="15.75" customHeight="1">
      <c r="A168" s="39"/>
      <c r="B168" s="40"/>
      <c r="C168" s="40"/>
      <c r="D168" s="40"/>
      <c r="E168" s="40"/>
      <c r="F168" s="1"/>
      <c r="G168" s="1"/>
      <c r="H168" s="3"/>
      <c r="I168" s="3"/>
      <c r="J168" s="3"/>
      <c r="K168" s="3"/>
      <c r="L168" s="3"/>
      <c r="M168" s="3"/>
      <c r="N168" s="3"/>
      <c r="O168" s="3"/>
      <c r="P168" s="3"/>
      <c r="Q168" s="3"/>
      <c r="R168" s="3"/>
      <c r="S168" s="3"/>
      <c r="T168" s="3"/>
      <c r="U168" s="3"/>
      <c r="V168" s="3"/>
      <c r="W168" s="3"/>
      <c r="X168" s="3"/>
      <c r="Y168" s="3"/>
      <c r="Z168" s="3"/>
    </row>
    <row r="169" spans="1:26" ht="15.75" customHeight="1">
      <c r="A169" s="39"/>
      <c r="B169" s="40"/>
      <c r="C169" s="40"/>
      <c r="D169" s="40"/>
      <c r="E169" s="40"/>
      <c r="F169" s="1"/>
      <c r="G169" s="1"/>
      <c r="H169" s="3"/>
      <c r="I169" s="3"/>
      <c r="J169" s="3"/>
      <c r="K169" s="3"/>
      <c r="L169" s="3"/>
      <c r="M169" s="3"/>
      <c r="N169" s="3"/>
      <c r="O169" s="3"/>
      <c r="P169" s="3"/>
      <c r="Q169" s="3"/>
      <c r="R169" s="3"/>
      <c r="S169" s="3"/>
      <c r="T169" s="3"/>
      <c r="U169" s="3"/>
      <c r="V169" s="3"/>
      <c r="W169" s="3"/>
      <c r="X169" s="3"/>
      <c r="Y169" s="3"/>
      <c r="Z169" s="3"/>
    </row>
    <row r="170" spans="1:26" ht="15.75" customHeight="1">
      <c r="A170" s="39"/>
      <c r="B170" s="40"/>
      <c r="C170" s="40"/>
      <c r="D170" s="40"/>
      <c r="E170" s="40"/>
      <c r="F170" s="1"/>
      <c r="G170" s="1"/>
      <c r="H170" s="3"/>
      <c r="I170" s="3"/>
      <c r="J170" s="3"/>
      <c r="K170" s="3"/>
      <c r="L170" s="3"/>
      <c r="M170" s="3"/>
      <c r="N170" s="3"/>
      <c r="O170" s="3"/>
      <c r="P170" s="3"/>
      <c r="Q170" s="3"/>
      <c r="R170" s="3"/>
      <c r="S170" s="3"/>
      <c r="T170" s="3"/>
      <c r="U170" s="3"/>
      <c r="V170" s="3"/>
      <c r="W170" s="3"/>
      <c r="X170" s="3"/>
      <c r="Y170" s="3"/>
      <c r="Z170" s="3"/>
    </row>
    <row r="171" spans="1:26" ht="15.75" customHeight="1">
      <c r="A171" s="39"/>
      <c r="B171" s="40"/>
      <c r="C171" s="40"/>
      <c r="D171" s="40"/>
      <c r="E171" s="40"/>
      <c r="F171" s="1"/>
      <c r="G171" s="1"/>
      <c r="H171" s="3"/>
      <c r="I171" s="3"/>
      <c r="J171" s="3"/>
      <c r="K171" s="3"/>
      <c r="L171" s="3"/>
      <c r="M171" s="3"/>
      <c r="N171" s="3"/>
      <c r="O171" s="3"/>
      <c r="P171" s="3"/>
      <c r="Q171" s="3"/>
      <c r="R171" s="3"/>
      <c r="S171" s="3"/>
      <c r="T171" s="3"/>
      <c r="U171" s="3"/>
      <c r="V171" s="3"/>
      <c r="W171" s="3"/>
      <c r="X171" s="3"/>
      <c r="Y171" s="3"/>
      <c r="Z171" s="3"/>
    </row>
    <row r="172" spans="1:26" ht="15.75" customHeight="1">
      <c r="A172" s="39"/>
      <c r="B172" s="40"/>
      <c r="C172" s="40"/>
      <c r="D172" s="40"/>
      <c r="E172" s="40"/>
      <c r="F172" s="1"/>
      <c r="G172" s="1"/>
      <c r="H172" s="3"/>
      <c r="I172" s="3"/>
      <c r="J172" s="3"/>
      <c r="K172" s="3"/>
      <c r="L172" s="3"/>
      <c r="M172" s="3"/>
      <c r="N172" s="3"/>
      <c r="O172" s="3"/>
      <c r="P172" s="3"/>
      <c r="Q172" s="3"/>
      <c r="R172" s="3"/>
      <c r="S172" s="3"/>
      <c r="T172" s="3"/>
      <c r="U172" s="3"/>
      <c r="V172" s="3"/>
      <c r="W172" s="3"/>
      <c r="X172" s="3"/>
      <c r="Y172" s="3"/>
      <c r="Z172" s="3"/>
    </row>
    <row r="173" spans="1:26" ht="15.75" customHeight="1">
      <c r="A173" s="39"/>
      <c r="B173" s="40"/>
      <c r="C173" s="40"/>
      <c r="D173" s="40"/>
      <c r="E173" s="40"/>
      <c r="F173" s="1"/>
      <c r="G173" s="1"/>
      <c r="H173" s="3"/>
      <c r="I173" s="3"/>
      <c r="J173" s="3"/>
      <c r="K173" s="3"/>
      <c r="L173" s="3"/>
      <c r="M173" s="3"/>
      <c r="N173" s="3"/>
      <c r="O173" s="3"/>
      <c r="P173" s="3"/>
      <c r="Q173" s="3"/>
      <c r="R173" s="3"/>
      <c r="S173" s="3"/>
      <c r="T173" s="3"/>
      <c r="U173" s="3"/>
      <c r="V173" s="3"/>
      <c r="W173" s="3"/>
      <c r="X173" s="3"/>
      <c r="Y173" s="3"/>
      <c r="Z173" s="3"/>
    </row>
    <row r="174" spans="1:26" ht="15.75" customHeight="1">
      <c r="A174" s="39"/>
      <c r="B174" s="40"/>
      <c r="C174" s="40"/>
      <c r="D174" s="40"/>
      <c r="E174" s="40"/>
      <c r="F174" s="1"/>
      <c r="G174" s="1"/>
      <c r="H174" s="3"/>
      <c r="I174" s="3"/>
      <c r="J174" s="3"/>
      <c r="K174" s="3"/>
      <c r="L174" s="3"/>
      <c r="M174" s="3"/>
      <c r="N174" s="3"/>
      <c r="O174" s="3"/>
      <c r="P174" s="3"/>
      <c r="Q174" s="3"/>
      <c r="R174" s="3"/>
      <c r="S174" s="3"/>
      <c r="T174" s="3"/>
      <c r="U174" s="3"/>
      <c r="V174" s="3"/>
      <c r="W174" s="3"/>
      <c r="X174" s="3"/>
      <c r="Y174" s="3"/>
      <c r="Z174" s="3"/>
    </row>
    <row r="175" spans="1:26" ht="15.75" customHeight="1">
      <c r="A175" s="39"/>
      <c r="B175" s="40"/>
      <c r="C175" s="40"/>
      <c r="D175" s="40"/>
      <c r="E175" s="40"/>
      <c r="F175" s="1"/>
      <c r="G175" s="1"/>
      <c r="H175" s="3"/>
      <c r="I175" s="3"/>
      <c r="J175" s="3"/>
      <c r="K175" s="3"/>
      <c r="L175" s="3"/>
      <c r="M175" s="3"/>
      <c r="N175" s="3"/>
      <c r="O175" s="3"/>
      <c r="P175" s="3"/>
      <c r="Q175" s="3"/>
      <c r="R175" s="3"/>
      <c r="S175" s="3"/>
      <c r="T175" s="3"/>
      <c r="U175" s="3"/>
      <c r="V175" s="3"/>
      <c r="W175" s="3"/>
      <c r="X175" s="3"/>
      <c r="Y175" s="3"/>
      <c r="Z175" s="3"/>
    </row>
    <row r="176" spans="1:26" ht="15.75" customHeight="1">
      <c r="A176" s="39"/>
      <c r="B176" s="40"/>
      <c r="C176" s="40"/>
      <c r="D176" s="40"/>
      <c r="E176" s="40"/>
      <c r="F176" s="1"/>
      <c r="G176" s="1"/>
      <c r="H176" s="3"/>
      <c r="I176" s="3"/>
      <c r="J176" s="3"/>
      <c r="K176" s="3"/>
      <c r="L176" s="3"/>
      <c r="M176" s="3"/>
      <c r="N176" s="3"/>
      <c r="O176" s="3"/>
      <c r="P176" s="3"/>
      <c r="Q176" s="3"/>
      <c r="R176" s="3"/>
      <c r="S176" s="3"/>
      <c r="T176" s="3"/>
      <c r="U176" s="3"/>
      <c r="V176" s="3"/>
      <c r="W176" s="3"/>
      <c r="X176" s="3"/>
      <c r="Y176" s="3"/>
      <c r="Z176" s="3"/>
    </row>
    <row r="177" spans="1:26" ht="15.75" customHeight="1">
      <c r="A177" s="39"/>
      <c r="B177" s="40"/>
      <c r="C177" s="40"/>
      <c r="D177" s="40"/>
      <c r="E177" s="40"/>
      <c r="F177" s="1"/>
      <c r="G177" s="1"/>
      <c r="H177" s="3"/>
      <c r="I177" s="3"/>
      <c r="J177" s="3"/>
      <c r="K177" s="3"/>
      <c r="L177" s="3"/>
      <c r="M177" s="3"/>
      <c r="N177" s="3"/>
      <c r="O177" s="3"/>
      <c r="P177" s="3"/>
      <c r="Q177" s="3"/>
      <c r="R177" s="3"/>
      <c r="S177" s="3"/>
      <c r="T177" s="3"/>
      <c r="U177" s="3"/>
      <c r="V177" s="3"/>
      <c r="W177" s="3"/>
      <c r="X177" s="3"/>
      <c r="Y177" s="3"/>
      <c r="Z177" s="3"/>
    </row>
    <row r="178" spans="1:26" ht="15.75" customHeight="1">
      <c r="A178" s="39"/>
      <c r="B178" s="40"/>
      <c r="C178" s="40"/>
      <c r="D178" s="40"/>
      <c r="E178" s="40"/>
      <c r="F178" s="1"/>
      <c r="G178" s="1"/>
      <c r="H178" s="3"/>
      <c r="I178" s="3"/>
      <c r="J178" s="3"/>
      <c r="K178" s="3"/>
      <c r="L178" s="3"/>
      <c r="M178" s="3"/>
      <c r="N178" s="3"/>
      <c r="O178" s="3"/>
      <c r="P178" s="3"/>
      <c r="Q178" s="3"/>
      <c r="R178" s="3"/>
      <c r="S178" s="3"/>
      <c r="T178" s="3"/>
      <c r="U178" s="3"/>
      <c r="V178" s="3"/>
      <c r="W178" s="3"/>
      <c r="X178" s="3"/>
      <c r="Y178" s="3"/>
      <c r="Z178" s="3"/>
    </row>
    <row r="179" spans="1:26" ht="15.75" customHeight="1">
      <c r="A179" s="39"/>
      <c r="B179" s="40"/>
      <c r="C179" s="40"/>
      <c r="D179" s="40"/>
      <c r="E179" s="40"/>
      <c r="F179" s="1"/>
      <c r="G179" s="1"/>
      <c r="H179" s="3"/>
      <c r="I179" s="3"/>
      <c r="J179" s="3"/>
      <c r="K179" s="3"/>
      <c r="L179" s="3"/>
      <c r="M179" s="3"/>
      <c r="N179" s="3"/>
      <c r="O179" s="3"/>
      <c r="P179" s="3"/>
      <c r="Q179" s="3"/>
      <c r="R179" s="3"/>
      <c r="S179" s="3"/>
      <c r="T179" s="3"/>
      <c r="U179" s="3"/>
      <c r="V179" s="3"/>
      <c r="W179" s="3"/>
      <c r="X179" s="3"/>
      <c r="Y179" s="3"/>
      <c r="Z179" s="3"/>
    </row>
    <row r="180" spans="1:26" ht="15.75" customHeight="1">
      <c r="A180" s="39"/>
      <c r="B180" s="40"/>
      <c r="C180" s="40"/>
      <c r="D180" s="40"/>
      <c r="E180" s="40"/>
      <c r="F180" s="1"/>
      <c r="G180" s="1"/>
      <c r="H180" s="3"/>
      <c r="I180" s="3"/>
      <c r="J180" s="3"/>
      <c r="K180" s="3"/>
      <c r="L180" s="3"/>
      <c r="M180" s="3"/>
      <c r="N180" s="3"/>
      <c r="O180" s="3"/>
      <c r="P180" s="3"/>
      <c r="Q180" s="3"/>
      <c r="R180" s="3"/>
      <c r="S180" s="3"/>
      <c r="T180" s="3"/>
      <c r="U180" s="3"/>
      <c r="V180" s="3"/>
      <c r="W180" s="3"/>
      <c r="X180" s="3"/>
      <c r="Y180" s="3"/>
      <c r="Z180" s="3"/>
    </row>
    <row r="181" spans="1:26" ht="15.75" customHeight="1">
      <c r="A181" s="39"/>
      <c r="B181" s="40"/>
      <c r="C181" s="40"/>
      <c r="D181" s="40"/>
      <c r="E181" s="40"/>
      <c r="F181" s="1"/>
      <c r="G181" s="1"/>
      <c r="H181" s="3"/>
      <c r="I181" s="3"/>
      <c r="J181" s="3"/>
      <c r="K181" s="3"/>
      <c r="L181" s="3"/>
      <c r="M181" s="3"/>
      <c r="N181" s="3"/>
      <c r="O181" s="3"/>
      <c r="P181" s="3"/>
      <c r="Q181" s="3"/>
      <c r="R181" s="3"/>
      <c r="S181" s="3"/>
      <c r="T181" s="3"/>
      <c r="U181" s="3"/>
      <c r="V181" s="3"/>
      <c r="W181" s="3"/>
      <c r="X181" s="3"/>
      <c r="Y181" s="3"/>
      <c r="Z181" s="3"/>
    </row>
    <row r="182" spans="1:26" ht="15.75" customHeight="1">
      <c r="A182" s="39"/>
      <c r="B182" s="40"/>
      <c r="C182" s="40"/>
      <c r="D182" s="40"/>
      <c r="E182" s="40"/>
      <c r="F182" s="1"/>
      <c r="G182" s="1"/>
      <c r="H182" s="3"/>
      <c r="I182" s="3"/>
      <c r="J182" s="3"/>
      <c r="K182" s="3"/>
      <c r="L182" s="3"/>
      <c r="M182" s="3"/>
      <c r="N182" s="3"/>
      <c r="O182" s="3"/>
      <c r="P182" s="3"/>
      <c r="Q182" s="3"/>
      <c r="R182" s="3"/>
      <c r="S182" s="3"/>
      <c r="T182" s="3"/>
      <c r="U182" s="3"/>
      <c r="V182" s="3"/>
      <c r="W182" s="3"/>
      <c r="X182" s="3"/>
      <c r="Y182" s="3"/>
      <c r="Z182" s="3"/>
    </row>
    <row r="183" spans="1:26" ht="15.75" customHeight="1">
      <c r="A183" s="39"/>
      <c r="B183" s="40"/>
      <c r="C183" s="40"/>
      <c r="D183" s="40"/>
      <c r="E183" s="40"/>
      <c r="F183" s="1"/>
      <c r="G183" s="1"/>
      <c r="H183" s="3"/>
      <c r="I183" s="3"/>
      <c r="J183" s="3"/>
      <c r="K183" s="3"/>
      <c r="L183" s="3"/>
      <c r="M183" s="3"/>
      <c r="N183" s="3"/>
      <c r="O183" s="3"/>
      <c r="P183" s="3"/>
      <c r="Q183" s="3"/>
      <c r="R183" s="3"/>
      <c r="S183" s="3"/>
      <c r="T183" s="3"/>
      <c r="U183" s="3"/>
      <c r="V183" s="3"/>
      <c r="W183" s="3"/>
      <c r="X183" s="3"/>
      <c r="Y183" s="3"/>
      <c r="Z183" s="3"/>
    </row>
    <row r="184" spans="1:26" ht="15.75" customHeight="1">
      <c r="A184" s="39"/>
      <c r="B184" s="40"/>
      <c r="C184" s="40"/>
      <c r="D184" s="40"/>
      <c r="E184" s="40"/>
      <c r="F184" s="1"/>
      <c r="G184" s="1"/>
      <c r="H184" s="3"/>
      <c r="I184" s="3"/>
      <c r="J184" s="3"/>
      <c r="K184" s="3"/>
      <c r="L184" s="3"/>
      <c r="M184" s="3"/>
      <c r="N184" s="3"/>
      <c r="O184" s="3"/>
      <c r="P184" s="3"/>
      <c r="Q184" s="3"/>
      <c r="R184" s="3"/>
      <c r="S184" s="3"/>
      <c r="T184" s="3"/>
      <c r="U184" s="3"/>
      <c r="V184" s="3"/>
      <c r="W184" s="3"/>
      <c r="X184" s="3"/>
      <c r="Y184" s="3"/>
      <c r="Z184" s="3"/>
    </row>
    <row r="185" spans="1:26" ht="15.75" customHeight="1">
      <c r="A185" s="39"/>
      <c r="B185" s="40"/>
      <c r="C185" s="40"/>
      <c r="D185" s="40"/>
      <c r="E185" s="40"/>
      <c r="F185" s="1"/>
      <c r="G185" s="1"/>
      <c r="H185" s="3"/>
      <c r="I185" s="3"/>
      <c r="J185" s="3"/>
      <c r="K185" s="3"/>
      <c r="L185" s="3"/>
      <c r="M185" s="3"/>
      <c r="N185" s="3"/>
      <c r="O185" s="3"/>
      <c r="P185" s="3"/>
      <c r="Q185" s="3"/>
      <c r="R185" s="3"/>
      <c r="S185" s="3"/>
      <c r="T185" s="3"/>
      <c r="U185" s="3"/>
      <c r="V185" s="3"/>
      <c r="W185" s="3"/>
      <c r="X185" s="3"/>
      <c r="Y185" s="3"/>
      <c r="Z185" s="3"/>
    </row>
    <row r="186" spans="1:26" ht="15.75" customHeight="1">
      <c r="A186" s="39"/>
      <c r="B186" s="40"/>
      <c r="C186" s="40"/>
      <c r="D186" s="40"/>
      <c r="E186" s="40"/>
      <c r="F186" s="1"/>
      <c r="G186" s="1"/>
      <c r="H186" s="3"/>
      <c r="I186" s="3"/>
      <c r="J186" s="3"/>
      <c r="K186" s="3"/>
      <c r="L186" s="3"/>
      <c r="M186" s="3"/>
      <c r="N186" s="3"/>
      <c r="O186" s="3"/>
      <c r="P186" s="3"/>
      <c r="Q186" s="3"/>
      <c r="R186" s="3"/>
      <c r="S186" s="3"/>
      <c r="T186" s="3"/>
      <c r="U186" s="3"/>
      <c r="V186" s="3"/>
      <c r="W186" s="3"/>
      <c r="X186" s="3"/>
      <c r="Y186" s="3"/>
      <c r="Z186" s="3"/>
    </row>
    <row r="187" spans="1:26" ht="15.75" customHeight="1">
      <c r="A187" s="39"/>
      <c r="B187" s="40"/>
      <c r="C187" s="40"/>
      <c r="D187" s="40"/>
      <c r="E187" s="40"/>
      <c r="F187" s="1"/>
      <c r="G187" s="1"/>
      <c r="H187" s="3"/>
      <c r="I187" s="3"/>
      <c r="J187" s="3"/>
      <c r="K187" s="3"/>
      <c r="L187" s="3"/>
      <c r="M187" s="3"/>
      <c r="N187" s="3"/>
      <c r="O187" s="3"/>
      <c r="P187" s="3"/>
      <c r="Q187" s="3"/>
      <c r="R187" s="3"/>
      <c r="S187" s="3"/>
      <c r="T187" s="3"/>
      <c r="U187" s="3"/>
      <c r="V187" s="3"/>
      <c r="W187" s="3"/>
      <c r="X187" s="3"/>
      <c r="Y187" s="3"/>
      <c r="Z187" s="3"/>
    </row>
    <row r="188" spans="1:26" ht="15.75" customHeight="1">
      <c r="A188" s="39"/>
      <c r="B188" s="40"/>
      <c r="C188" s="40"/>
      <c r="D188" s="40"/>
      <c r="E188" s="40"/>
      <c r="F188" s="1"/>
      <c r="G188" s="1"/>
      <c r="H188" s="3"/>
      <c r="I188" s="3"/>
      <c r="J188" s="3"/>
      <c r="K188" s="3"/>
      <c r="L188" s="3"/>
      <c r="M188" s="3"/>
      <c r="N188" s="3"/>
      <c r="O188" s="3"/>
      <c r="P188" s="3"/>
      <c r="Q188" s="3"/>
      <c r="R188" s="3"/>
      <c r="S188" s="3"/>
      <c r="T188" s="3"/>
      <c r="U188" s="3"/>
      <c r="V188" s="3"/>
      <c r="W188" s="3"/>
      <c r="X188" s="3"/>
      <c r="Y188" s="3"/>
      <c r="Z188" s="3"/>
    </row>
    <row r="189" spans="1:26" ht="15.75" customHeight="1">
      <c r="A189" s="39"/>
      <c r="B189" s="40"/>
      <c r="C189" s="40"/>
      <c r="D189" s="40"/>
      <c r="E189" s="40"/>
      <c r="F189" s="1"/>
      <c r="G189" s="1"/>
      <c r="H189" s="3"/>
      <c r="I189" s="3"/>
      <c r="J189" s="3"/>
      <c r="K189" s="3"/>
      <c r="L189" s="3"/>
      <c r="M189" s="3"/>
      <c r="N189" s="3"/>
      <c r="O189" s="3"/>
      <c r="P189" s="3"/>
      <c r="Q189" s="3"/>
      <c r="R189" s="3"/>
      <c r="S189" s="3"/>
      <c r="T189" s="3"/>
      <c r="U189" s="3"/>
      <c r="V189" s="3"/>
      <c r="W189" s="3"/>
      <c r="X189" s="3"/>
      <c r="Y189" s="3"/>
      <c r="Z189" s="3"/>
    </row>
    <row r="190" spans="1:26" ht="15.75" customHeight="1">
      <c r="A190" s="39"/>
      <c r="B190" s="40"/>
      <c r="C190" s="40"/>
      <c r="D190" s="40"/>
      <c r="E190" s="40"/>
      <c r="F190" s="1"/>
      <c r="G190" s="1"/>
      <c r="H190" s="3"/>
      <c r="I190" s="3"/>
      <c r="J190" s="3"/>
      <c r="K190" s="3"/>
      <c r="L190" s="3"/>
      <c r="M190" s="3"/>
      <c r="N190" s="3"/>
      <c r="O190" s="3"/>
      <c r="P190" s="3"/>
      <c r="Q190" s="3"/>
      <c r="R190" s="3"/>
      <c r="S190" s="3"/>
      <c r="T190" s="3"/>
      <c r="U190" s="3"/>
      <c r="V190" s="3"/>
      <c r="W190" s="3"/>
      <c r="X190" s="3"/>
      <c r="Y190" s="3"/>
      <c r="Z190" s="3"/>
    </row>
    <row r="191" spans="1:26" ht="15.75" customHeight="1">
      <c r="A191" s="39"/>
      <c r="B191" s="40"/>
      <c r="C191" s="40"/>
      <c r="D191" s="40"/>
      <c r="E191" s="40"/>
      <c r="F191" s="1"/>
      <c r="G191" s="1"/>
      <c r="H191" s="3"/>
      <c r="I191" s="3"/>
      <c r="J191" s="3"/>
      <c r="K191" s="3"/>
      <c r="L191" s="3"/>
      <c r="M191" s="3"/>
      <c r="N191" s="3"/>
      <c r="O191" s="3"/>
      <c r="P191" s="3"/>
      <c r="Q191" s="3"/>
      <c r="R191" s="3"/>
      <c r="S191" s="3"/>
      <c r="T191" s="3"/>
      <c r="U191" s="3"/>
      <c r="V191" s="3"/>
      <c r="W191" s="3"/>
      <c r="X191" s="3"/>
      <c r="Y191" s="3"/>
      <c r="Z191" s="3"/>
    </row>
    <row r="192" spans="1:26" ht="15.75" customHeight="1">
      <c r="A192" s="39"/>
      <c r="B192" s="40"/>
      <c r="C192" s="40"/>
      <c r="D192" s="40"/>
      <c r="E192" s="40"/>
      <c r="F192" s="1"/>
      <c r="G192" s="1"/>
      <c r="H192" s="3"/>
      <c r="I192" s="3"/>
      <c r="J192" s="3"/>
      <c r="K192" s="3"/>
      <c r="L192" s="3"/>
      <c r="M192" s="3"/>
      <c r="N192" s="3"/>
      <c r="O192" s="3"/>
      <c r="P192" s="3"/>
      <c r="Q192" s="3"/>
      <c r="R192" s="3"/>
      <c r="S192" s="3"/>
      <c r="T192" s="3"/>
      <c r="U192" s="3"/>
      <c r="V192" s="3"/>
      <c r="W192" s="3"/>
      <c r="X192" s="3"/>
      <c r="Y192" s="3"/>
      <c r="Z192" s="3"/>
    </row>
    <row r="193" spans="1:26" ht="15.75" customHeight="1">
      <c r="A193" s="39"/>
      <c r="B193" s="40"/>
      <c r="C193" s="40"/>
      <c r="D193" s="40"/>
      <c r="E193" s="40"/>
      <c r="F193" s="1"/>
      <c r="G193" s="1"/>
      <c r="H193" s="3"/>
      <c r="I193" s="3"/>
      <c r="J193" s="3"/>
      <c r="K193" s="3"/>
      <c r="L193" s="3"/>
      <c r="M193" s="3"/>
      <c r="N193" s="3"/>
      <c r="O193" s="3"/>
      <c r="P193" s="3"/>
      <c r="Q193" s="3"/>
      <c r="R193" s="3"/>
      <c r="S193" s="3"/>
      <c r="T193" s="3"/>
      <c r="U193" s="3"/>
      <c r="V193" s="3"/>
      <c r="W193" s="3"/>
      <c r="X193" s="3"/>
      <c r="Y193" s="3"/>
      <c r="Z193" s="3"/>
    </row>
    <row r="194" spans="1:26" ht="15.75" customHeight="1">
      <c r="A194" s="39"/>
      <c r="B194" s="40"/>
      <c r="C194" s="40"/>
      <c r="D194" s="40"/>
      <c r="E194" s="40"/>
      <c r="F194" s="1"/>
      <c r="G194" s="1"/>
      <c r="H194" s="3"/>
      <c r="I194" s="3"/>
      <c r="J194" s="3"/>
      <c r="K194" s="3"/>
      <c r="L194" s="3"/>
      <c r="M194" s="3"/>
      <c r="N194" s="3"/>
      <c r="O194" s="3"/>
      <c r="P194" s="3"/>
      <c r="Q194" s="3"/>
      <c r="R194" s="3"/>
      <c r="S194" s="3"/>
      <c r="T194" s="3"/>
      <c r="U194" s="3"/>
      <c r="V194" s="3"/>
      <c r="W194" s="3"/>
      <c r="X194" s="3"/>
      <c r="Y194" s="3"/>
      <c r="Z194" s="3"/>
    </row>
    <row r="195" spans="1:26" ht="15.75" customHeight="1">
      <c r="A195" s="39"/>
      <c r="B195" s="40"/>
      <c r="C195" s="40"/>
      <c r="D195" s="40"/>
      <c r="E195" s="40"/>
      <c r="F195" s="1"/>
      <c r="G195" s="1"/>
      <c r="H195" s="3"/>
      <c r="I195" s="3"/>
      <c r="J195" s="3"/>
      <c r="K195" s="3"/>
      <c r="L195" s="3"/>
      <c r="M195" s="3"/>
      <c r="N195" s="3"/>
      <c r="O195" s="3"/>
      <c r="P195" s="3"/>
      <c r="Q195" s="3"/>
      <c r="R195" s="3"/>
      <c r="S195" s="3"/>
      <c r="T195" s="3"/>
      <c r="U195" s="3"/>
      <c r="V195" s="3"/>
      <c r="W195" s="3"/>
      <c r="X195" s="3"/>
      <c r="Y195" s="3"/>
      <c r="Z195" s="3"/>
    </row>
    <row r="196" spans="1:26" ht="15.75" customHeight="1">
      <c r="A196" s="39"/>
      <c r="B196" s="40"/>
      <c r="C196" s="40"/>
      <c r="D196" s="40"/>
      <c r="E196" s="40"/>
      <c r="F196" s="1"/>
      <c r="G196" s="1"/>
      <c r="H196" s="3"/>
      <c r="I196" s="3"/>
      <c r="J196" s="3"/>
      <c r="K196" s="3"/>
      <c r="L196" s="3"/>
      <c r="M196" s="3"/>
      <c r="N196" s="3"/>
      <c r="O196" s="3"/>
      <c r="P196" s="3"/>
      <c r="Q196" s="3"/>
      <c r="R196" s="3"/>
      <c r="S196" s="3"/>
      <c r="T196" s="3"/>
      <c r="U196" s="3"/>
      <c r="V196" s="3"/>
      <c r="W196" s="3"/>
      <c r="X196" s="3"/>
      <c r="Y196" s="3"/>
      <c r="Z196" s="3"/>
    </row>
    <row r="197" spans="1:26" ht="15.75" customHeight="1">
      <c r="A197" s="39"/>
      <c r="B197" s="40"/>
      <c r="C197" s="40"/>
      <c r="D197" s="40"/>
      <c r="E197" s="40"/>
      <c r="F197" s="1"/>
      <c r="G197" s="1"/>
      <c r="H197" s="3"/>
      <c r="I197" s="3"/>
      <c r="J197" s="3"/>
      <c r="K197" s="3"/>
      <c r="L197" s="3"/>
      <c r="M197" s="3"/>
      <c r="N197" s="3"/>
      <c r="O197" s="3"/>
      <c r="P197" s="3"/>
      <c r="Q197" s="3"/>
      <c r="R197" s="3"/>
      <c r="S197" s="3"/>
      <c r="T197" s="3"/>
      <c r="U197" s="3"/>
      <c r="V197" s="3"/>
      <c r="W197" s="3"/>
      <c r="X197" s="3"/>
      <c r="Y197" s="3"/>
      <c r="Z197" s="3"/>
    </row>
    <row r="198" spans="1:26" ht="15.75" customHeight="1">
      <c r="A198" s="39"/>
      <c r="B198" s="40"/>
      <c r="C198" s="40"/>
      <c r="D198" s="40"/>
      <c r="E198" s="40"/>
      <c r="F198" s="1"/>
      <c r="G198" s="1"/>
      <c r="H198" s="3"/>
      <c r="I198" s="3"/>
      <c r="J198" s="3"/>
      <c r="K198" s="3"/>
      <c r="L198" s="3"/>
      <c r="M198" s="3"/>
      <c r="N198" s="3"/>
      <c r="O198" s="3"/>
      <c r="P198" s="3"/>
      <c r="Q198" s="3"/>
      <c r="R198" s="3"/>
      <c r="S198" s="3"/>
      <c r="T198" s="3"/>
      <c r="U198" s="3"/>
      <c r="V198" s="3"/>
      <c r="W198" s="3"/>
      <c r="X198" s="3"/>
      <c r="Y198" s="3"/>
      <c r="Z198" s="3"/>
    </row>
    <row r="199" spans="1:26" ht="15.75" customHeight="1">
      <c r="A199" s="39"/>
      <c r="B199" s="40"/>
      <c r="C199" s="40"/>
      <c r="D199" s="40"/>
      <c r="E199" s="40"/>
      <c r="F199" s="1"/>
      <c r="G199" s="1"/>
      <c r="H199" s="3"/>
      <c r="I199" s="3"/>
      <c r="J199" s="3"/>
      <c r="K199" s="3"/>
      <c r="L199" s="3"/>
      <c r="M199" s="3"/>
      <c r="N199" s="3"/>
      <c r="O199" s="3"/>
      <c r="P199" s="3"/>
      <c r="Q199" s="3"/>
      <c r="R199" s="3"/>
      <c r="S199" s="3"/>
      <c r="T199" s="3"/>
      <c r="U199" s="3"/>
      <c r="V199" s="3"/>
      <c r="W199" s="3"/>
      <c r="X199" s="3"/>
      <c r="Y199" s="3"/>
      <c r="Z199" s="3"/>
    </row>
    <row r="200" spans="1:26" ht="15.75" customHeight="1">
      <c r="A200" s="39"/>
      <c r="B200" s="40"/>
      <c r="C200" s="40"/>
      <c r="D200" s="40"/>
      <c r="E200" s="40"/>
      <c r="F200" s="1"/>
      <c r="G200" s="1"/>
      <c r="H200" s="3"/>
      <c r="I200" s="3"/>
      <c r="J200" s="3"/>
      <c r="K200" s="3"/>
      <c r="L200" s="3"/>
      <c r="M200" s="3"/>
      <c r="N200" s="3"/>
      <c r="O200" s="3"/>
      <c r="P200" s="3"/>
      <c r="Q200" s="3"/>
      <c r="R200" s="3"/>
      <c r="S200" s="3"/>
      <c r="T200" s="3"/>
      <c r="U200" s="3"/>
      <c r="V200" s="3"/>
      <c r="W200" s="3"/>
      <c r="X200" s="3"/>
      <c r="Y200" s="3"/>
      <c r="Z200" s="3"/>
    </row>
    <row r="201" spans="1:26" ht="15.75" customHeight="1">
      <c r="A201" s="39"/>
      <c r="B201" s="40"/>
      <c r="C201" s="40"/>
      <c r="D201" s="40"/>
      <c r="E201" s="40"/>
      <c r="F201" s="1"/>
      <c r="G201" s="1"/>
      <c r="H201" s="3"/>
      <c r="I201" s="3"/>
      <c r="J201" s="3"/>
      <c r="K201" s="3"/>
      <c r="L201" s="3"/>
      <c r="M201" s="3"/>
      <c r="N201" s="3"/>
      <c r="O201" s="3"/>
      <c r="P201" s="3"/>
      <c r="Q201" s="3"/>
      <c r="R201" s="3"/>
      <c r="S201" s="3"/>
      <c r="T201" s="3"/>
      <c r="U201" s="3"/>
      <c r="V201" s="3"/>
      <c r="W201" s="3"/>
      <c r="X201" s="3"/>
      <c r="Y201" s="3"/>
      <c r="Z201" s="3"/>
    </row>
    <row r="202" spans="1:26" ht="15.75" customHeight="1">
      <c r="A202" s="39"/>
      <c r="B202" s="40"/>
      <c r="C202" s="40"/>
      <c r="D202" s="40"/>
      <c r="E202" s="40"/>
      <c r="F202" s="1"/>
      <c r="G202" s="1"/>
      <c r="H202" s="3"/>
      <c r="I202" s="3"/>
      <c r="J202" s="3"/>
      <c r="K202" s="3"/>
      <c r="L202" s="3"/>
      <c r="M202" s="3"/>
      <c r="N202" s="3"/>
      <c r="O202" s="3"/>
      <c r="P202" s="3"/>
      <c r="Q202" s="3"/>
      <c r="R202" s="3"/>
      <c r="S202" s="3"/>
      <c r="T202" s="3"/>
      <c r="U202" s="3"/>
      <c r="V202" s="3"/>
      <c r="W202" s="3"/>
      <c r="X202" s="3"/>
      <c r="Y202" s="3"/>
      <c r="Z202" s="3"/>
    </row>
    <row r="203" spans="1:26" ht="15.75" customHeight="1">
      <c r="A203" s="39"/>
      <c r="B203" s="40"/>
      <c r="C203" s="40"/>
      <c r="D203" s="40"/>
      <c r="E203" s="40"/>
      <c r="F203" s="1"/>
      <c r="G203" s="1"/>
      <c r="H203" s="3"/>
      <c r="I203" s="3"/>
      <c r="J203" s="3"/>
      <c r="K203" s="3"/>
      <c r="L203" s="3"/>
      <c r="M203" s="3"/>
      <c r="N203" s="3"/>
      <c r="O203" s="3"/>
      <c r="P203" s="3"/>
      <c r="Q203" s="3"/>
      <c r="R203" s="3"/>
      <c r="S203" s="3"/>
      <c r="T203" s="3"/>
      <c r="U203" s="3"/>
      <c r="V203" s="3"/>
      <c r="W203" s="3"/>
      <c r="X203" s="3"/>
      <c r="Y203" s="3"/>
      <c r="Z203" s="3"/>
    </row>
    <row r="204" spans="1:26" ht="15.75" customHeight="1">
      <c r="A204" s="39"/>
      <c r="B204" s="40"/>
      <c r="C204" s="40"/>
      <c r="D204" s="40"/>
      <c r="E204" s="40"/>
      <c r="F204" s="1"/>
      <c r="G204" s="1"/>
      <c r="H204" s="3"/>
      <c r="I204" s="3"/>
      <c r="J204" s="3"/>
      <c r="K204" s="3"/>
      <c r="L204" s="3"/>
      <c r="M204" s="3"/>
      <c r="N204" s="3"/>
      <c r="O204" s="3"/>
      <c r="P204" s="3"/>
      <c r="Q204" s="3"/>
      <c r="R204" s="3"/>
      <c r="S204" s="3"/>
      <c r="T204" s="3"/>
      <c r="U204" s="3"/>
      <c r="V204" s="3"/>
      <c r="W204" s="3"/>
      <c r="X204" s="3"/>
      <c r="Y204" s="3"/>
      <c r="Z204" s="3"/>
    </row>
    <row r="205" spans="1:26" ht="15.75" customHeight="1">
      <c r="A205" s="39"/>
      <c r="B205" s="40"/>
      <c r="C205" s="40"/>
      <c r="D205" s="40"/>
      <c r="E205" s="40"/>
      <c r="F205" s="1"/>
      <c r="G205" s="1"/>
      <c r="H205" s="3"/>
      <c r="I205" s="3"/>
      <c r="J205" s="3"/>
      <c r="K205" s="3"/>
      <c r="L205" s="3"/>
      <c r="M205" s="3"/>
      <c r="N205" s="3"/>
      <c r="O205" s="3"/>
      <c r="P205" s="3"/>
      <c r="Q205" s="3"/>
      <c r="R205" s="3"/>
      <c r="S205" s="3"/>
      <c r="T205" s="3"/>
      <c r="U205" s="3"/>
      <c r="V205" s="3"/>
      <c r="W205" s="3"/>
      <c r="X205" s="3"/>
      <c r="Y205" s="3"/>
      <c r="Z205" s="3"/>
    </row>
    <row r="206" spans="1:26" ht="15.75" customHeight="1">
      <c r="A206" s="39"/>
      <c r="B206" s="40"/>
      <c r="C206" s="40"/>
      <c r="D206" s="40"/>
      <c r="E206" s="40"/>
      <c r="F206" s="1"/>
      <c r="G206" s="1"/>
      <c r="H206" s="3"/>
      <c r="I206" s="3"/>
      <c r="J206" s="3"/>
      <c r="K206" s="3"/>
      <c r="L206" s="3"/>
      <c r="M206" s="3"/>
      <c r="N206" s="3"/>
      <c r="O206" s="3"/>
      <c r="P206" s="3"/>
      <c r="Q206" s="3"/>
      <c r="R206" s="3"/>
      <c r="S206" s="3"/>
      <c r="T206" s="3"/>
      <c r="U206" s="3"/>
      <c r="V206" s="3"/>
      <c r="W206" s="3"/>
      <c r="X206" s="3"/>
      <c r="Y206" s="3"/>
      <c r="Z206" s="3"/>
    </row>
    <row r="207" spans="1:26" ht="15.75" customHeight="1">
      <c r="A207" s="39"/>
      <c r="B207" s="40"/>
      <c r="C207" s="40"/>
      <c r="D207" s="40"/>
      <c r="E207" s="40"/>
      <c r="F207" s="1"/>
      <c r="G207" s="1"/>
      <c r="H207" s="3"/>
      <c r="I207" s="3"/>
      <c r="J207" s="3"/>
      <c r="K207" s="3"/>
      <c r="L207" s="3"/>
      <c r="M207" s="3"/>
      <c r="N207" s="3"/>
      <c r="O207" s="3"/>
      <c r="P207" s="3"/>
      <c r="Q207" s="3"/>
      <c r="R207" s="3"/>
      <c r="S207" s="3"/>
      <c r="T207" s="3"/>
      <c r="U207" s="3"/>
      <c r="V207" s="3"/>
      <c r="W207" s="3"/>
      <c r="X207" s="3"/>
      <c r="Y207" s="3"/>
      <c r="Z207" s="3"/>
    </row>
    <row r="208" spans="1:26" ht="15.75" customHeight="1">
      <c r="A208" s="39"/>
      <c r="B208" s="40"/>
      <c r="C208" s="40"/>
      <c r="D208" s="40"/>
      <c r="E208" s="40"/>
      <c r="F208" s="1"/>
      <c r="G208" s="1"/>
      <c r="H208" s="3"/>
      <c r="I208" s="3"/>
      <c r="J208" s="3"/>
      <c r="K208" s="3"/>
      <c r="L208" s="3"/>
      <c r="M208" s="3"/>
      <c r="N208" s="3"/>
      <c r="O208" s="3"/>
      <c r="P208" s="3"/>
      <c r="Q208" s="3"/>
      <c r="R208" s="3"/>
      <c r="S208" s="3"/>
      <c r="T208" s="3"/>
      <c r="U208" s="3"/>
      <c r="V208" s="3"/>
      <c r="W208" s="3"/>
      <c r="X208" s="3"/>
      <c r="Y208" s="3"/>
      <c r="Z208" s="3"/>
    </row>
    <row r="209" spans="1:26" ht="15.75" customHeight="1">
      <c r="A209" s="39"/>
      <c r="B209" s="40"/>
      <c r="C209" s="40"/>
      <c r="D209" s="40"/>
      <c r="E209" s="40"/>
      <c r="F209" s="1"/>
      <c r="G209" s="1"/>
      <c r="H209" s="3"/>
      <c r="I209" s="3"/>
      <c r="J209" s="3"/>
      <c r="K209" s="3"/>
      <c r="L209" s="3"/>
      <c r="M209" s="3"/>
      <c r="N209" s="3"/>
      <c r="O209" s="3"/>
      <c r="P209" s="3"/>
      <c r="Q209" s="3"/>
      <c r="R209" s="3"/>
      <c r="S209" s="3"/>
      <c r="T209" s="3"/>
      <c r="U209" s="3"/>
      <c r="V209" s="3"/>
      <c r="W209" s="3"/>
      <c r="X209" s="3"/>
      <c r="Y209" s="3"/>
      <c r="Z209" s="3"/>
    </row>
    <row r="210" spans="1:26" ht="15.75" customHeight="1">
      <c r="A210" s="39"/>
      <c r="B210" s="40"/>
      <c r="C210" s="40"/>
      <c r="D210" s="40"/>
      <c r="E210" s="40"/>
      <c r="F210" s="1"/>
      <c r="G210" s="1"/>
      <c r="H210" s="3"/>
      <c r="I210" s="3"/>
      <c r="J210" s="3"/>
      <c r="K210" s="3"/>
      <c r="L210" s="3"/>
      <c r="M210" s="3"/>
      <c r="N210" s="3"/>
      <c r="O210" s="3"/>
      <c r="P210" s="3"/>
      <c r="Q210" s="3"/>
      <c r="R210" s="3"/>
      <c r="S210" s="3"/>
      <c r="T210" s="3"/>
      <c r="U210" s="3"/>
      <c r="V210" s="3"/>
      <c r="W210" s="3"/>
      <c r="X210" s="3"/>
      <c r="Y210" s="3"/>
      <c r="Z210" s="3"/>
    </row>
    <row r="211" spans="1:26" ht="15.75" customHeight="1">
      <c r="A211" s="39"/>
      <c r="B211" s="40"/>
      <c r="C211" s="40"/>
      <c r="D211" s="40"/>
      <c r="E211" s="40"/>
      <c r="F211" s="1"/>
      <c r="G211" s="1"/>
      <c r="H211" s="3"/>
      <c r="I211" s="3"/>
      <c r="J211" s="3"/>
      <c r="K211" s="3"/>
      <c r="L211" s="3"/>
      <c r="M211" s="3"/>
      <c r="N211" s="3"/>
      <c r="O211" s="3"/>
      <c r="P211" s="3"/>
      <c r="Q211" s="3"/>
      <c r="R211" s="3"/>
      <c r="S211" s="3"/>
      <c r="T211" s="3"/>
      <c r="U211" s="3"/>
      <c r="V211" s="3"/>
      <c r="W211" s="3"/>
      <c r="X211" s="3"/>
      <c r="Y211" s="3"/>
      <c r="Z211" s="3"/>
    </row>
    <row r="212" spans="1:26" ht="15.75" customHeight="1">
      <c r="A212" s="39"/>
      <c r="B212" s="40"/>
      <c r="C212" s="40"/>
      <c r="D212" s="40"/>
      <c r="E212" s="40"/>
      <c r="F212" s="1"/>
      <c r="G212" s="1"/>
      <c r="H212" s="3"/>
      <c r="I212" s="3"/>
      <c r="J212" s="3"/>
      <c r="K212" s="3"/>
      <c r="L212" s="3"/>
      <c r="M212" s="3"/>
      <c r="N212" s="3"/>
      <c r="O212" s="3"/>
      <c r="P212" s="3"/>
      <c r="Q212" s="3"/>
      <c r="R212" s="3"/>
      <c r="S212" s="3"/>
      <c r="T212" s="3"/>
      <c r="U212" s="3"/>
      <c r="V212" s="3"/>
      <c r="W212" s="3"/>
      <c r="X212" s="3"/>
      <c r="Y212" s="3"/>
      <c r="Z212" s="3"/>
    </row>
    <row r="213" spans="1:26" ht="15.75" customHeight="1">
      <c r="A213" s="39"/>
      <c r="B213" s="40"/>
      <c r="C213" s="40"/>
      <c r="D213" s="40"/>
      <c r="E213" s="40"/>
      <c r="F213" s="1"/>
      <c r="G213" s="1"/>
      <c r="H213" s="3"/>
      <c r="I213" s="3"/>
      <c r="J213" s="3"/>
      <c r="K213" s="3"/>
      <c r="L213" s="3"/>
      <c r="M213" s="3"/>
      <c r="N213" s="3"/>
      <c r="O213" s="3"/>
      <c r="P213" s="3"/>
      <c r="Q213" s="3"/>
      <c r="R213" s="3"/>
      <c r="S213" s="3"/>
      <c r="T213" s="3"/>
      <c r="U213" s="3"/>
      <c r="V213" s="3"/>
      <c r="W213" s="3"/>
      <c r="X213" s="3"/>
      <c r="Y213" s="3"/>
      <c r="Z213" s="3"/>
    </row>
    <row r="214" spans="1:26" ht="15.75" customHeight="1">
      <c r="A214" s="39"/>
      <c r="B214" s="40"/>
      <c r="C214" s="40"/>
      <c r="D214" s="40"/>
      <c r="E214" s="40"/>
      <c r="F214" s="1"/>
      <c r="G214" s="1"/>
      <c r="H214" s="3"/>
      <c r="I214" s="3"/>
      <c r="J214" s="3"/>
      <c r="K214" s="3"/>
      <c r="L214" s="3"/>
      <c r="M214" s="3"/>
      <c r="N214" s="3"/>
      <c r="O214" s="3"/>
      <c r="P214" s="3"/>
      <c r="Q214" s="3"/>
      <c r="R214" s="3"/>
      <c r="S214" s="3"/>
      <c r="T214" s="3"/>
      <c r="U214" s="3"/>
      <c r="V214" s="3"/>
      <c r="W214" s="3"/>
      <c r="X214" s="3"/>
      <c r="Y214" s="3"/>
      <c r="Z214" s="3"/>
    </row>
    <row r="215" spans="1:26" ht="15.75" customHeight="1">
      <c r="A215" s="39"/>
      <c r="B215" s="40"/>
      <c r="C215" s="40"/>
      <c r="D215" s="40"/>
      <c r="E215" s="40"/>
      <c r="F215" s="1"/>
      <c r="G215" s="1"/>
      <c r="H215" s="3"/>
      <c r="I215" s="3"/>
      <c r="J215" s="3"/>
      <c r="K215" s="3"/>
      <c r="L215" s="3"/>
      <c r="M215" s="3"/>
      <c r="N215" s="3"/>
      <c r="O215" s="3"/>
      <c r="P215" s="3"/>
      <c r="Q215" s="3"/>
      <c r="R215" s="3"/>
      <c r="S215" s="3"/>
      <c r="T215" s="3"/>
      <c r="U215" s="3"/>
      <c r="V215" s="3"/>
      <c r="W215" s="3"/>
      <c r="X215" s="3"/>
      <c r="Y215" s="3"/>
      <c r="Z215" s="3"/>
    </row>
    <row r="216" spans="1:26" ht="15.75" customHeight="1">
      <c r="A216" s="39"/>
      <c r="B216" s="40"/>
      <c r="C216" s="40"/>
      <c r="D216" s="40"/>
      <c r="E216" s="40"/>
      <c r="F216" s="1"/>
      <c r="G216" s="1"/>
      <c r="H216" s="3"/>
      <c r="I216" s="3"/>
      <c r="J216" s="3"/>
      <c r="K216" s="3"/>
      <c r="L216" s="3"/>
      <c r="M216" s="3"/>
      <c r="N216" s="3"/>
      <c r="O216" s="3"/>
      <c r="P216" s="3"/>
      <c r="Q216" s="3"/>
      <c r="R216" s="3"/>
      <c r="S216" s="3"/>
      <c r="T216" s="3"/>
      <c r="U216" s="3"/>
      <c r="V216" s="3"/>
      <c r="W216" s="3"/>
      <c r="X216" s="3"/>
      <c r="Y216" s="3"/>
      <c r="Z216" s="3"/>
    </row>
    <row r="217" spans="1:26" ht="15.75" customHeight="1">
      <c r="A217" s="39"/>
      <c r="B217" s="40"/>
      <c r="C217" s="40"/>
      <c r="D217" s="40"/>
      <c r="E217" s="40"/>
      <c r="F217" s="1"/>
      <c r="G217" s="1"/>
      <c r="H217" s="3"/>
      <c r="I217" s="3"/>
      <c r="J217" s="3"/>
      <c r="K217" s="3"/>
      <c r="L217" s="3"/>
      <c r="M217" s="3"/>
      <c r="N217" s="3"/>
      <c r="O217" s="3"/>
      <c r="P217" s="3"/>
      <c r="Q217" s="3"/>
      <c r="R217" s="3"/>
      <c r="S217" s="3"/>
      <c r="T217" s="3"/>
      <c r="U217" s="3"/>
      <c r="V217" s="3"/>
      <c r="W217" s="3"/>
      <c r="X217" s="3"/>
      <c r="Y217" s="3"/>
      <c r="Z217" s="3"/>
    </row>
    <row r="218" spans="1:26" ht="15.75" customHeight="1">
      <c r="A218" s="39"/>
      <c r="B218" s="40"/>
      <c r="C218" s="40"/>
      <c r="D218" s="40"/>
      <c r="E218" s="40"/>
      <c r="F218" s="1"/>
      <c r="G218" s="1"/>
      <c r="H218" s="3"/>
      <c r="I218" s="3"/>
      <c r="J218" s="3"/>
      <c r="K218" s="3"/>
      <c r="L218" s="3"/>
      <c r="M218" s="3"/>
      <c r="N218" s="3"/>
      <c r="O218" s="3"/>
      <c r="P218" s="3"/>
      <c r="Q218" s="3"/>
      <c r="R218" s="3"/>
      <c r="S218" s="3"/>
      <c r="T218" s="3"/>
      <c r="U218" s="3"/>
      <c r="V218" s="3"/>
      <c r="W218" s="3"/>
      <c r="X218" s="3"/>
      <c r="Y218" s="3"/>
      <c r="Z218" s="3"/>
    </row>
    <row r="219" spans="1:26" ht="15.75" customHeight="1">
      <c r="A219" s="39"/>
      <c r="B219" s="40"/>
      <c r="C219" s="40"/>
      <c r="D219" s="40"/>
      <c r="E219" s="40"/>
      <c r="F219" s="1"/>
      <c r="G219" s="1"/>
      <c r="H219" s="3"/>
      <c r="I219" s="3"/>
      <c r="J219" s="3"/>
      <c r="K219" s="3"/>
      <c r="L219" s="3"/>
      <c r="M219" s="3"/>
      <c r="N219" s="3"/>
      <c r="O219" s="3"/>
      <c r="P219" s="3"/>
      <c r="Q219" s="3"/>
      <c r="R219" s="3"/>
      <c r="S219" s="3"/>
      <c r="T219" s="3"/>
      <c r="U219" s="3"/>
      <c r="V219" s="3"/>
      <c r="W219" s="3"/>
      <c r="X219" s="3"/>
      <c r="Y219" s="3"/>
      <c r="Z219" s="3"/>
    </row>
    <row r="220" spans="1:26" ht="15.75" customHeight="1">
      <c r="A220" s="39"/>
      <c r="B220" s="40"/>
      <c r="C220" s="40"/>
      <c r="D220" s="40"/>
      <c r="E220" s="40"/>
      <c r="F220" s="1"/>
      <c r="G220" s="1"/>
      <c r="H220" s="3"/>
      <c r="I220" s="3"/>
      <c r="J220" s="3"/>
      <c r="K220" s="3"/>
      <c r="L220" s="3"/>
      <c r="M220" s="3"/>
      <c r="N220" s="3"/>
      <c r="O220" s="3"/>
      <c r="P220" s="3"/>
      <c r="Q220" s="3"/>
      <c r="R220" s="3"/>
      <c r="S220" s="3"/>
      <c r="T220" s="3"/>
      <c r="U220" s="3"/>
      <c r="V220" s="3"/>
      <c r="W220" s="3"/>
      <c r="X220" s="3"/>
      <c r="Y220" s="3"/>
      <c r="Z220" s="3"/>
    </row>
    <row r="221" spans="1:26" ht="15.75" customHeight="1">
      <c r="A221" s="39"/>
      <c r="B221" s="40"/>
      <c r="C221" s="40"/>
      <c r="D221" s="40"/>
      <c r="E221" s="40"/>
      <c r="F221" s="1"/>
      <c r="G221" s="1"/>
      <c r="H221" s="3"/>
      <c r="I221" s="3"/>
      <c r="J221" s="3"/>
      <c r="K221" s="3"/>
      <c r="L221" s="3"/>
      <c r="M221" s="3"/>
      <c r="N221" s="3"/>
      <c r="O221" s="3"/>
      <c r="P221" s="3"/>
      <c r="Q221" s="3"/>
      <c r="R221" s="3"/>
      <c r="S221" s="3"/>
      <c r="T221" s="3"/>
      <c r="U221" s="3"/>
      <c r="V221" s="3"/>
      <c r="W221" s="3"/>
      <c r="X221" s="3"/>
      <c r="Y221" s="3"/>
      <c r="Z221" s="3"/>
    </row>
    <row r="222" spans="1:26" ht="15.75" customHeight="1">
      <c r="A222" s="39"/>
      <c r="B222" s="40"/>
      <c r="C222" s="40"/>
      <c r="D222" s="40"/>
      <c r="E222" s="40"/>
      <c r="F222" s="1"/>
      <c r="G222" s="1"/>
      <c r="H222" s="3"/>
      <c r="I222" s="3"/>
      <c r="J222" s="3"/>
      <c r="K222" s="3"/>
      <c r="L222" s="3"/>
      <c r="M222" s="3"/>
      <c r="N222" s="3"/>
      <c r="O222" s="3"/>
      <c r="P222" s="3"/>
      <c r="Q222" s="3"/>
      <c r="R222" s="3"/>
      <c r="S222" s="3"/>
      <c r="T222" s="3"/>
      <c r="U222" s="3"/>
      <c r="V222" s="3"/>
      <c r="W222" s="3"/>
      <c r="X222" s="3"/>
      <c r="Y222" s="3"/>
      <c r="Z222" s="3"/>
    </row>
    <row r="223" spans="1:26" ht="15.75" customHeight="1">
      <c r="A223" s="39"/>
      <c r="B223" s="40"/>
      <c r="C223" s="40"/>
      <c r="D223" s="40"/>
      <c r="E223" s="40"/>
      <c r="F223" s="1"/>
      <c r="G223" s="1"/>
      <c r="H223" s="3"/>
      <c r="I223" s="3"/>
      <c r="J223" s="3"/>
      <c r="K223" s="3"/>
      <c r="L223" s="3"/>
      <c r="M223" s="3"/>
      <c r="N223" s="3"/>
      <c r="O223" s="3"/>
      <c r="P223" s="3"/>
      <c r="Q223" s="3"/>
      <c r="R223" s="3"/>
      <c r="S223" s="3"/>
      <c r="T223" s="3"/>
      <c r="U223" s="3"/>
      <c r="V223" s="3"/>
      <c r="W223" s="3"/>
      <c r="X223" s="3"/>
      <c r="Y223" s="3"/>
      <c r="Z223" s="3"/>
    </row>
    <row r="224" spans="1:26" ht="15.75" customHeight="1">
      <c r="A224" s="39"/>
      <c r="B224" s="40"/>
      <c r="C224" s="40"/>
      <c r="D224" s="40"/>
      <c r="E224" s="40"/>
      <c r="F224" s="1"/>
      <c r="G224" s="1"/>
      <c r="H224" s="3"/>
      <c r="I224" s="3"/>
      <c r="J224" s="3"/>
      <c r="K224" s="3"/>
      <c r="L224" s="3"/>
      <c r="M224" s="3"/>
      <c r="N224" s="3"/>
      <c r="O224" s="3"/>
      <c r="P224" s="3"/>
      <c r="Q224" s="3"/>
      <c r="R224" s="3"/>
      <c r="S224" s="3"/>
      <c r="T224" s="3"/>
      <c r="U224" s="3"/>
      <c r="V224" s="3"/>
      <c r="W224" s="3"/>
      <c r="X224" s="3"/>
      <c r="Y224" s="3"/>
      <c r="Z224" s="3"/>
    </row>
    <row r="225" spans="1:26" ht="15.75" customHeight="1">
      <c r="A225" s="39"/>
      <c r="B225" s="40"/>
      <c r="C225" s="40"/>
      <c r="D225" s="40"/>
      <c r="E225" s="40"/>
      <c r="F225" s="1"/>
      <c r="G225" s="1"/>
      <c r="H225" s="3"/>
      <c r="I225" s="3"/>
      <c r="J225" s="3"/>
      <c r="K225" s="3"/>
      <c r="L225" s="3"/>
      <c r="M225" s="3"/>
      <c r="N225" s="3"/>
      <c r="O225" s="3"/>
      <c r="P225" s="3"/>
      <c r="Q225" s="3"/>
      <c r="R225" s="3"/>
      <c r="S225" s="3"/>
      <c r="T225" s="3"/>
      <c r="U225" s="3"/>
      <c r="V225" s="3"/>
      <c r="W225" s="3"/>
      <c r="X225" s="3"/>
      <c r="Y225" s="3"/>
      <c r="Z225" s="3"/>
    </row>
    <row r="226" spans="1:26" ht="15.75" customHeight="1">
      <c r="A226" s="39"/>
      <c r="B226" s="40"/>
      <c r="C226" s="40"/>
      <c r="D226" s="40"/>
      <c r="E226" s="40"/>
      <c r="F226" s="1"/>
      <c r="G226" s="1"/>
      <c r="H226" s="3"/>
      <c r="I226" s="3"/>
      <c r="J226" s="3"/>
      <c r="K226" s="3"/>
      <c r="L226" s="3"/>
      <c r="M226" s="3"/>
      <c r="N226" s="3"/>
      <c r="O226" s="3"/>
      <c r="P226" s="3"/>
      <c r="Q226" s="3"/>
      <c r="R226" s="3"/>
      <c r="S226" s="3"/>
      <c r="T226" s="3"/>
      <c r="U226" s="3"/>
      <c r="V226" s="3"/>
      <c r="W226" s="3"/>
      <c r="X226" s="3"/>
      <c r="Y226" s="3"/>
      <c r="Z226" s="3"/>
    </row>
    <row r="227" spans="1:26" ht="15.75" customHeight="1">
      <c r="A227" s="39"/>
      <c r="B227" s="40"/>
      <c r="C227" s="40"/>
      <c r="D227" s="40"/>
      <c r="E227" s="40"/>
      <c r="F227" s="1"/>
      <c r="G227" s="1"/>
      <c r="H227" s="3"/>
      <c r="I227" s="3"/>
      <c r="J227" s="3"/>
      <c r="K227" s="3"/>
      <c r="L227" s="3"/>
      <c r="M227" s="3"/>
      <c r="N227" s="3"/>
      <c r="O227" s="3"/>
      <c r="P227" s="3"/>
      <c r="Q227" s="3"/>
      <c r="R227" s="3"/>
      <c r="S227" s="3"/>
      <c r="T227" s="3"/>
      <c r="U227" s="3"/>
      <c r="V227" s="3"/>
      <c r="W227" s="3"/>
      <c r="X227" s="3"/>
      <c r="Y227" s="3"/>
      <c r="Z227" s="3"/>
    </row>
    <row r="228" spans="1:26" ht="15.75" customHeight="1">
      <c r="A228" s="39"/>
      <c r="B228" s="40"/>
      <c r="C228" s="40"/>
      <c r="D228" s="40"/>
      <c r="E228" s="40"/>
      <c r="F228" s="1"/>
      <c r="G228" s="1"/>
      <c r="H228" s="3"/>
      <c r="I228" s="3"/>
      <c r="J228" s="3"/>
      <c r="K228" s="3"/>
      <c r="L228" s="3"/>
      <c r="M228" s="3"/>
      <c r="N228" s="3"/>
      <c r="O228" s="3"/>
      <c r="P228" s="3"/>
      <c r="Q228" s="3"/>
      <c r="R228" s="3"/>
      <c r="S228" s="3"/>
      <c r="T228" s="3"/>
      <c r="U228" s="3"/>
      <c r="V228" s="3"/>
      <c r="W228" s="3"/>
      <c r="X228" s="3"/>
      <c r="Y228" s="3"/>
      <c r="Z228" s="3"/>
    </row>
    <row r="229" spans="1:26" ht="15.75" customHeight="1">
      <c r="A229" s="39"/>
      <c r="B229" s="40"/>
      <c r="C229" s="40"/>
      <c r="D229" s="40"/>
      <c r="E229" s="40"/>
      <c r="F229" s="1"/>
      <c r="G229" s="1"/>
      <c r="H229" s="3"/>
      <c r="I229" s="3"/>
      <c r="J229" s="3"/>
      <c r="K229" s="3"/>
      <c r="L229" s="3"/>
      <c r="M229" s="3"/>
      <c r="N229" s="3"/>
      <c r="O229" s="3"/>
      <c r="P229" s="3"/>
      <c r="Q229" s="3"/>
      <c r="R229" s="3"/>
      <c r="S229" s="3"/>
      <c r="T229" s="3"/>
      <c r="U229" s="3"/>
      <c r="V229" s="3"/>
      <c r="W229" s="3"/>
      <c r="X229" s="3"/>
      <c r="Y229" s="3"/>
      <c r="Z229" s="3"/>
    </row>
    <row r="230" spans="1:26" ht="15.75" customHeight="1">
      <c r="A230" s="39"/>
      <c r="B230" s="40"/>
      <c r="C230" s="40"/>
      <c r="D230" s="40"/>
      <c r="E230" s="40"/>
      <c r="F230" s="1"/>
      <c r="G230" s="1"/>
      <c r="H230" s="3"/>
      <c r="I230" s="3"/>
      <c r="J230" s="3"/>
      <c r="K230" s="3"/>
      <c r="L230" s="3"/>
      <c r="M230" s="3"/>
      <c r="N230" s="3"/>
      <c r="O230" s="3"/>
      <c r="P230" s="3"/>
      <c r="Q230" s="3"/>
      <c r="R230" s="3"/>
      <c r="S230" s="3"/>
      <c r="T230" s="3"/>
      <c r="U230" s="3"/>
      <c r="V230" s="3"/>
      <c r="W230" s="3"/>
      <c r="X230" s="3"/>
      <c r="Y230" s="3"/>
      <c r="Z230" s="3"/>
    </row>
    <row r="231" spans="1:26" ht="15.75" customHeight="1">
      <c r="A231" s="39"/>
      <c r="B231" s="40"/>
      <c r="C231" s="40"/>
      <c r="D231" s="40"/>
      <c r="E231" s="40"/>
      <c r="F231" s="1"/>
      <c r="G231" s="1"/>
      <c r="H231" s="3"/>
      <c r="I231" s="3"/>
      <c r="J231" s="3"/>
      <c r="K231" s="3"/>
      <c r="L231" s="3"/>
      <c r="M231" s="3"/>
      <c r="N231" s="3"/>
      <c r="O231" s="3"/>
      <c r="P231" s="3"/>
      <c r="Q231" s="3"/>
      <c r="R231" s="3"/>
      <c r="S231" s="3"/>
      <c r="T231" s="3"/>
      <c r="U231" s="3"/>
      <c r="V231" s="3"/>
      <c r="W231" s="3"/>
      <c r="X231" s="3"/>
      <c r="Y231" s="3"/>
      <c r="Z231" s="3"/>
    </row>
    <row r="232" spans="1:26" ht="15.75" customHeight="1">
      <c r="A232" s="39"/>
      <c r="B232" s="40"/>
      <c r="C232" s="40"/>
      <c r="D232" s="40"/>
      <c r="E232" s="40"/>
      <c r="F232" s="1"/>
      <c r="G232" s="1"/>
      <c r="H232" s="3"/>
      <c r="I232" s="3"/>
      <c r="J232" s="3"/>
      <c r="K232" s="3"/>
      <c r="L232" s="3"/>
      <c r="M232" s="3"/>
      <c r="N232" s="3"/>
      <c r="O232" s="3"/>
      <c r="P232" s="3"/>
      <c r="Q232" s="3"/>
      <c r="R232" s="3"/>
      <c r="S232" s="3"/>
      <c r="T232" s="3"/>
      <c r="U232" s="3"/>
      <c r="V232" s="3"/>
      <c r="W232" s="3"/>
      <c r="X232" s="3"/>
      <c r="Y232" s="3"/>
      <c r="Z232" s="3"/>
    </row>
    <row r="233" spans="1:26" ht="15.75" customHeight="1">
      <c r="A233" s="39"/>
      <c r="B233" s="40"/>
      <c r="C233" s="40"/>
      <c r="D233" s="40"/>
      <c r="E233" s="40"/>
      <c r="F233" s="1"/>
      <c r="G233" s="1"/>
      <c r="H233" s="3"/>
      <c r="I233" s="3"/>
      <c r="J233" s="3"/>
      <c r="K233" s="3"/>
      <c r="L233" s="3"/>
      <c r="M233" s="3"/>
      <c r="N233" s="3"/>
      <c r="O233" s="3"/>
      <c r="P233" s="3"/>
      <c r="Q233" s="3"/>
      <c r="R233" s="3"/>
      <c r="S233" s="3"/>
      <c r="T233" s="3"/>
      <c r="U233" s="3"/>
      <c r="V233" s="3"/>
      <c r="W233" s="3"/>
      <c r="X233" s="3"/>
      <c r="Y233" s="3"/>
      <c r="Z233" s="3"/>
    </row>
    <row r="234" spans="1:26" ht="15.75" customHeight="1">
      <c r="A234" s="39"/>
      <c r="B234" s="40"/>
      <c r="C234" s="40"/>
      <c r="D234" s="40"/>
      <c r="E234" s="40"/>
      <c r="F234" s="1"/>
      <c r="G234" s="1"/>
      <c r="H234" s="3"/>
      <c r="I234" s="3"/>
      <c r="J234" s="3"/>
      <c r="K234" s="3"/>
      <c r="L234" s="3"/>
      <c r="M234" s="3"/>
      <c r="N234" s="3"/>
      <c r="O234" s="3"/>
      <c r="P234" s="3"/>
      <c r="Q234" s="3"/>
      <c r="R234" s="3"/>
      <c r="S234" s="3"/>
      <c r="T234" s="3"/>
      <c r="U234" s="3"/>
      <c r="V234" s="3"/>
      <c r="W234" s="3"/>
      <c r="X234" s="3"/>
      <c r="Y234" s="3"/>
      <c r="Z234" s="3"/>
    </row>
    <row r="235" spans="1:26" ht="15.75" customHeight="1">
      <c r="A235" s="39"/>
      <c r="B235" s="40"/>
      <c r="C235" s="40"/>
      <c r="D235" s="40"/>
      <c r="E235" s="40"/>
      <c r="F235" s="1"/>
      <c r="G235" s="1"/>
      <c r="H235" s="3"/>
      <c r="I235" s="3"/>
      <c r="J235" s="3"/>
      <c r="K235" s="3"/>
      <c r="L235" s="3"/>
      <c r="M235" s="3"/>
      <c r="N235" s="3"/>
      <c r="O235" s="3"/>
      <c r="P235" s="3"/>
      <c r="Q235" s="3"/>
      <c r="R235" s="3"/>
      <c r="S235" s="3"/>
      <c r="T235" s="3"/>
      <c r="U235" s="3"/>
      <c r="V235" s="3"/>
      <c r="W235" s="3"/>
      <c r="X235" s="3"/>
      <c r="Y235" s="3"/>
      <c r="Z235" s="3"/>
    </row>
    <row r="236" spans="1:26" ht="15.75" customHeight="1">
      <c r="A236" s="39"/>
      <c r="B236" s="40"/>
      <c r="C236" s="40"/>
      <c r="D236" s="40"/>
      <c r="E236" s="40"/>
      <c r="F236" s="1"/>
      <c r="G236" s="1"/>
      <c r="H236" s="3"/>
      <c r="I236" s="3"/>
      <c r="J236" s="3"/>
      <c r="K236" s="3"/>
      <c r="L236" s="3"/>
      <c r="M236" s="3"/>
      <c r="N236" s="3"/>
      <c r="O236" s="3"/>
      <c r="P236" s="3"/>
      <c r="Q236" s="3"/>
      <c r="R236" s="3"/>
      <c r="S236" s="3"/>
      <c r="T236" s="3"/>
      <c r="U236" s="3"/>
      <c r="V236" s="3"/>
      <c r="W236" s="3"/>
      <c r="X236" s="3"/>
      <c r="Y236" s="3"/>
      <c r="Z236" s="3"/>
    </row>
    <row r="237" spans="1:26" ht="15.75" customHeight="1">
      <c r="A237" s="39"/>
      <c r="B237" s="40"/>
      <c r="C237" s="40"/>
      <c r="D237" s="40"/>
      <c r="E237" s="40"/>
      <c r="F237" s="1"/>
      <c r="G237" s="1"/>
      <c r="H237" s="3"/>
      <c r="I237" s="3"/>
      <c r="J237" s="3"/>
      <c r="K237" s="3"/>
      <c r="L237" s="3"/>
      <c r="M237" s="3"/>
      <c r="N237" s="3"/>
      <c r="O237" s="3"/>
      <c r="P237" s="3"/>
      <c r="Q237" s="3"/>
      <c r="R237" s="3"/>
      <c r="S237" s="3"/>
      <c r="T237" s="3"/>
      <c r="U237" s="3"/>
      <c r="V237" s="3"/>
      <c r="W237" s="3"/>
      <c r="X237" s="3"/>
      <c r="Y237" s="3"/>
      <c r="Z237" s="3"/>
    </row>
    <row r="238" spans="1:26" ht="15.75" customHeight="1">
      <c r="A238" s="39"/>
      <c r="B238" s="40"/>
      <c r="C238" s="40"/>
      <c r="D238" s="40"/>
      <c r="E238" s="40"/>
      <c r="F238" s="1"/>
      <c r="G238" s="1"/>
      <c r="H238" s="3"/>
      <c r="I238" s="3"/>
      <c r="J238" s="3"/>
      <c r="K238" s="3"/>
      <c r="L238" s="3"/>
      <c r="M238" s="3"/>
      <c r="N238" s="3"/>
      <c r="O238" s="3"/>
      <c r="P238" s="3"/>
      <c r="Q238" s="3"/>
      <c r="R238" s="3"/>
      <c r="S238" s="3"/>
      <c r="T238" s="3"/>
      <c r="U238" s="3"/>
      <c r="V238" s="3"/>
      <c r="W238" s="3"/>
      <c r="X238" s="3"/>
      <c r="Y238" s="3"/>
      <c r="Z238" s="3"/>
    </row>
    <row r="239" spans="1:26" ht="15.75" customHeight="1">
      <c r="A239" s="39"/>
      <c r="B239" s="40"/>
      <c r="C239" s="40"/>
      <c r="D239" s="40"/>
      <c r="E239" s="40"/>
      <c r="F239" s="1"/>
      <c r="G239" s="1"/>
      <c r="H239" s="3"/>
      <c r="I239" s="3"/>
      <c r="J239" s="3"/>
      <c r="K239" s="3"/>
      <c r="L239" s="3"/>
      <c r="M239" s="3"/>
      <c r="N239" s="3"/>
      <c r="O239" s="3"/>
      <c r="P239" s="3"/>
      <c r="Q239" s="3"/>
      <c r="R239" s="3"/>
      <c r="S239" s="3"/>
      <c r="T239" s="3"/>
      <c r="U239" s="3"/>
      <c r="V239" s="3"/>
      <c r="W239" s="3"/>
      <c r="X239" s="3"/>
      <c r="Y239" s="3"/>
      <c r="Z239" s="3"/>
    </row>
    <row r="240" spans="1:26" ht="15.75" customHeight="1">
      <c r="A240" s="39"/>
      <c r="B240" s="40"/>
      <c r="C240" s="40"/>
      <c r="D240" s="40"/>
      <c r="E240" s="40"/>
      <c r="F240" s="1"/>
      <c r="G240" s="1"/>
      <c r="H240" s="3"/>
      <c r="I240" s="3"/>
      <c r="J240" s="3"/>
      <c r="K240" s="3"/>
      <c r="L240" s="3"/>
      <c r="M240" s="3"/>
      <c r="N240" s="3"/>
      <c r="O240" s="3"/>
      <c r="P240" s="3"/>
      <c r="Q240" s="3"/>
      <c r="R240" s="3"/>
      <c r="S240" s="3"/>
      <c r="T240" s="3"/>
      <c r="U240" s="3"/>
      <c r="V240" s="3"/>
      <c r="W240" s="3"/>
      <c r="X240" s="3"/>
      <c r="Y240" s="3"/>
      <c r="Z240" s="3"/>
    </row>
    <row r="241" spans="1:26" ht="15.75" customHeight="1">
      <c r="A241" s="39"/>
      <c r="B241" s="40"/>
      <c r="C241" s="40"/>
      <c r="D241" s="40"/>
      <c r="E241" s="40"/>
      <c r="F241" s="1"/>
      <c r="G241" s="1"/>
      <c r="H241" s="3"/>
      <c r="I241" s="3"/>
      <c r="J241" s="3"/>
      <c r="K241" s="3"/>
      <c r="L241" s="3"/>
      <c r="M241" s="3"/>
      <c r="N241" s="3"/>
      <c r="O241" s="3"/>
      <c r="P241" s="3"/>
      <c r="Q241" s="3"/>
      <c r="R241" s="3"/>
      <c r="S241" s="3"/>
      <c r="T241" s="3"/>
      <c r="U241" s="3"/>
      <c r="V241" s="3"/>
      <c r="W241" s="3"/>
      <c r="X241" s="3"/>
      <c r="Y241" s="3"/>
      <c r="Z241" s="3"/>
    </row>
    <row r="242" spans="1:26" ht="15.75" customHeight="1">
      <c r="A242" s="39"/>
      <c r="B242" s="40"/>
      <c r="C242" s="40"/>
      <c r="D242" s="40"/>
      <c r="E242" s="40"/>
      <c r="F242" s="1"/>
      <c r="G242" s="1"/>
      <c r="H242" s="3"/>
      <c r="I242" s="3"/>
      <c r="J242" s="3"/>
      <c r="K242" s="3"/>
      <c r="L242" s="3"/>
      <c r="M242" s="3"/>
      <c r="N242" s="3"/>
      <c r="O242" s="3"/>
      <c r="P242" s="3"/>
      <c r="Q242" s="3"/>
      <c r="R242" s="3"/>
      <c r="S242" s="3"/>
      <c r="T242" s="3"/>
      <c r="U242" s="3"/>
      <c r="V242" s="3"/>
      <c r="W242" s="3"/>
      <c r="X242" s="3"/>
      <c r="Y242" s="3"/>
      <c r="Z242" s="3"/>
    </row>
    <row r="243" spans="1:26" ht="15.75" customHeight="1">
      <c r="A243" s="39"/>
      <c r="B243" s="40"/>
      <c r="C243" s="40"/>
      <c r="D243" s="40"/>
      <c r="E243" s="40"/>
      <c r="F243" s="1"/>
      <c r="G243" s="1"/>
      <c r="H243" s="3"/>
      <c r="I243" s="3"/>
      <c r="J243" s="3"/>
      <c r="K243" s="3"/>
      <c r="L243" s="3"/>
      <c r="M243" s="3"/>
      <c r="N243" s="3"/>
      <c r="O243" s="3"/>
      <c r="P243" s="3"/>
      <c r="Q243" s="3"/>
      <c r="R243" s="3"/>
      <c r="S243" s="3"/>
      <c r="T243" s="3"/>
      <c r="U243" s="3"/>
      <c r="V243" s="3"/>
      <c r="W243" s="3"/>
      <c r="X243" s="3"/>
      <c r="Y243" s="3"/>
      <c r="Z243" s="3"/>
    </row>
    <row r="244" spans="1:26" ht="15.75" customHeight="1">
      <c r="A244" s="39"/>
      <c r="B244" s="40"/>
      <c r="C244" s="40"/>
      <c r="D244" s="40"/>
      <c r="E244" s="40"/>
      <c r="F244" s="1"/>
      <c r="G244" s="1"/>
      <c r="H244" s="3"/>
      <c r="I244" s="3"/>
      <c r="J244" s="3"/>
      <c r="K244" s="3"/>
      <c r="L244" s="3"/>
      <c r="M244" s="3"/>
      <c r="N244" s="3"/>
      <c r="O244" s="3"/>
      <c r="P244" s="3"/>
      <c r="Q244" s="3"/>
      <c r="R244" s="3"/>
      <c r="S244" s="3"/>
      <c r="T244" s="3"/>
      <c r="U244" s="3"/>
      <c r="V244" s="3"/>
      <c r="W244" s="3"/>
      <c r="X244" s="3"/>
      <c r="Y244" s="3"/>
      <c r="Z244" s="3"/>
    </row>
    <row r="245" spans="1:26" ht="15.75" customHeight="1">
      <c r="A245" s="39"/>
      <c r="B245" s="40"/>
      <c r="C245" s="40"/>
      <c r="D245" s="40"/>
      <c r="E245" s="40"/>
      <c r="F245" s="1"/>
      <c r="G245" s="1"/>
      <c r="H245" s="3"/>
      <c r="I245" s="3"/>
      <c r="J245" s="3"/>
      <c r="K245" s="3"/>
      <c r="L245" s="3"/>
      <c r="M245" s="3"/>
      <c r="N245" s="3"/>
      <c r="O245" s="3"/>
      <c r="P245" s="3"/>
      <c r="Q245" s="3"/>
      <c r="R245" s="3"/>
      <c r="S245" s="3"/>
      <c r="T245" s="3"/>
      <c r="U245" s="3"/>
      <c r="V245" s="3"/>
      <c r="W245" s="3"/>
      <c r="X245" s="3"/>
      <c r="Y245" s="3"/>
      <c r="Z245" s="3"/>
    </row>
    <row r="246" spans="1:26" ht="15.75" customHeight="1">
      <c r="A246" s="39"/>
      <c r="B246" s="40"/>
      <c r="C246" s="40"/>
      <c r="D246" s="40"/>
      <c r="E246" s="40"/>
      <c r="F246" s="1"/>
      <c r="G246" s="1"/>
      <c r="H246" s="3"/>
      <c r="I246" s="3"/>
      <c r="J246" s="3"/>
      <c r="K246" s="3"/>
      <c r="L246" s="3"/>
      <c r="M246" s="3"/>
      <c r="N246" s="3"/>
      <c r="O246" s="3"/>
      <c r="P246" s="3"/>
      <c r="Q246" s="3"/>
      <c r="R246" s="3"/>
      <c r="S246" s="3"/>
      <c r="T246" s="3"/>
      <c r="U246" s="3"/>
      <c r="V246" s="3"/>
      <c r="W246" s="3"/>
      <c r="X246" s="3"/>
      <c r="Y246" s="3"/>
      <c r="Z246" s="3"/>
    </row>
    <row r="247" spans="1:26" ht="15.75" customHeight="1">
      <c r="A247" s="39"/>
      <c r="B247" s="40"/>
      <c r="C247" s="40"/>
      <c r="D247" s="40"/>
      <c r="E247" s="40"/>
      <c r="F247" s="1"/>
      <c r="G247" s="1"/>
      <c r="H247" s="3"/>
      <c r="I247" s="3"/>
      <c r="J247" s="3"/>
      <c r="K247" s="3"/>
      <c r="L247" s="3"/>
      <c r="M247" s="3"/>
      <c r="N247" s="3"/>
      <c r="O247" s="3"/>
      <c r="P247" s="3"/>
      <c r="Q247" s="3"/>
      <c r="R247" s="3"/>
      <c r="S247" s="3"/>
      <c r="T247" s="3"/>
      <c r="U247" s="3"/>
      <c r="V247" s="3"/>
      <c r="W247" s="3"/>
      <c r="X247" s="3"/>
      <c r="Y247" s="3"/>
      <c r="Z247" s="3"/>
    </row>
    <row r="248" spans="1:26" ht="15.75" customHeight="1">
      <c r="A248" s="39"/>
      <c r="B248" s="40"/>
      <c r="C248" s="40"/>
      <c r="D248" s="40"/>
      <c r="E248" s="40"/>
      <c r="F248" s="1"/>
      <c r="G248" s="1"/>
      <c r="H248" s="3"/>
      <c r="I248" s="3"/>
      <c r="J248" s="3"/>
      <c r="K248" s="3"/>
      <c r="L248" s="3"/>
      <c r="M248" s="3"/>
      <c r="N248" s="3"/>
      <c r="O248" s="3"/>
      <c r="P248" s="3"/>
      <c r="Q248" s="3"/>
      <c r="R248" s="3"/>
      <c r="S248" s="3"/>
      <c r="T248" s="3"/>
      <c r="U248" s="3"/>
      <c r="V248" s="3"/>
      <c r="W248" s="3"/>
      <c r="X248" s="3"/>
      <c r="Y248" s="3"/>
      <c r="Z248" s="3"/>
    </row>
    <row r="249" spans="1:26" ht="15.75" customHeight="1">
      <c r="A249" s="39"/>
      <c r="B249" s="40"/>
      <c r="C249" s="40"/>
      <c r="D249" s="40"/>
      <c r="E249" s="40"/>
      <c r="F249" s="1"/>
      <c r="G249" s="1"/>
      <c r="H249" s="3"/>
      <c r="I249" s="3"/>
      <c r="J249" s="3"/>
      <c r="K249" s="3"/>
      <c r="L249" s="3"/>
      <c r="M249" s="3"/>
      <c r="N249" s="3"/>
      <c r="O249" s="3"/>
      <c r="P249" s="3"/>
      <c r="Q249" s="3"/>
      <c r="R249" s="3"/>
      <c r="S249" s="3"/>
      <c r="T249" s="3"/>
      <c r="U249" s="3"/>
      <c r="V249" s="3"/>
      <c r="W249" s="3"/>
      <c r="X249" s="3"/>
      <c r="Y249" s="3"/>
      <c r="Z249" s="3"/>
    </row>
    <row r="250" spans="1:26"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A10:I10"/>
    <mergeCell ref="A11:I11"/>
    <mergeCell ref="A12:I12"/>
    <mergeCell ref="A13:I13"/>
    <mergeCell ref="A2:I2"/>
    <mergeCell ref="A4:I4"/>
    <mergeCell ref="A5:I5"/>
    <mergeCell ref="A6:I6"/>
    <mergeCell ref="A7:I7"/>
    <mergeCell ref="A8:I8"/>
    <mergeCell ref="A9:I9"/>
  </mergeCells>
  <hyperlinks>
    <hyperlink ref="E16" r:id="rId1" xr:uid="{00000000-0004-0000-0E00-000000000000}"/>
    <hyperlink ref="E17" r:id="rId2" xr:uid="{00000000-0004-0000-0E00-000001000000}"/>
    <hyperlink ref="D18" r:id="rId3" xr:uid="{00000000-0004-0000-0E00-000002000000}"/>
    <hyperlink ref="E18" r:id="rId4" xr:uid="{00000000-0004-0000-0E00-000003000000}"/>
    <hyperlink ref="E19" r:id="rId5" xr:uid="{00000000-0004-0000-0E00-000004000000}"/>
    <hyperlink ref="E20" r:id="rId6" xr:uid="{00000000-0004-0000-0E00-000005000000}"/>
    <hyperlink ref="E21" r:id="rId7" xr:uid="{00000000-0004-0000-0E00-000006000000}"/>
    <hyperlink ref="E22" r:id="rId8" xr:uid="{00000000-0004-0000-0E00-000007000000}"/>
    <hyperlink ref="E23" r:id="rId9" xr:uid="{00000000-0004-0000-0E00-000008000000}"/>
    <hyperlink ref="E28" r:id="rId10" xr:uid="{00000000-0004-0000-0E00-000009000000}"/>
    <hyperlink ref="E38" r:id="rId11" xr:uid="{00000000-0004-0000-0E00-00000A000000}"/>
    <hyperlink ref="E39" r:id="rId12" xr:uid="{00000000-0004-0000-0E00-00000B000000}"/>
    <hyperlink ref="E40" r:id="rId13" xr:uid="{00000000-0004-0000-0E00-00000C000000}"/>
    <hyperlink ref="E41" r:id="rId14" location="/borduri" xr:uid="{00000000-0004-0000-0E00-00000D000000}"/>
    <hyperlink ref="E42" r:id="rId15" location="/borduri" xr:uid="{00000000-0004-0000-0E00-00000E000000}"/>
    <hyperlink ref="E43" r:id="rId16" location="/borduri" xr:uid="{00000000-0004-0000-0E00-00000F000000}"/>
    <hyperlink ref="E44" r:id="rId17" xr:uid="{00000000-0004-0000-0E00-000010000000}"/>
    <hyperlink ref="E45" r:id="rId18" xr:uid="{00000000-0004-0000-0E00-000011000000}"/>
    <hyperlink ref="E48" r:id="rId19" xr:uid="{00000000-0004-0000-0E00-000012000000}"/>
    <hyperlink ref="E49" r:id="rId20" xr:uid="{00000000-0004-0000-0E00-000013000000}"/>
    <hyperlink ref="E50" r:id="rId21" xr:uid="{00000000-0004-0000-0E00-000014000000}"/>
    <hyperlink ref="E51" r:id="rId22" xr:uid="{00000000-0004-0000-0E00-000015000000}"/>
    <hyperlink ref="D52" r:id="rId23" xr:uid="{00000000-0004-0000-0E00-000016000000}"/>
    <hyperlink ref="E52" r:id="rId24" xr:uid="{00000000-0004-0000-0E00-000017000000}"/>
    <hyperlink ref="D53" r:id="rId25" xr:uid="{00000000-0004-0000-0E00-000018000000}"/>
    <hyperlink ref="E53" r:id="rId26" xr:uid="{00000000-0004-0000-0E00-000019000000}"/>
    <hyperlink ref="E54" r:id="rId27" xr:uid="{00000000-0004-0000-0E00-00001A000000}"/>
    <hyperlink ref="E55" r:id="rId28" xr:uid="{00000000-0004-0000-0E00-00001B000000}"/>
    <hyperlink ref="E59" r:id="rId29" xr:uid="{00000000-0004-0000-0E00-00001C000000}"/>
    <hyperlink ref="E62" r:id="rId30" xr:uid="{00000000-0004-0000-0E00-00001D000000}"/>
    <hyperlink ref="E63" r:id="rId31" xr:uid="{00000000-0004-0000-0E00-00001E000000}"/>
    <hyperlink ref="D64" r:id="rId32" xr:uid="{00000000-0004-0000-0E00-00001F000000}"/>
    <hyperlink ref="E64" r:id="rId33" xr:uid="{00000000-0004-0000-0E00-000020000000}"/>
    <hyperlink ref="E67" r:id="rId34" xr:uid="{00000000-0004-0000-0E00-000021000000}"/>
    <hyperlink ref="E68" r:id="rId35" xr:uid="{00000000-0004-0000-0E00-000022000000}"/>
    <hyperlink ref="E69" r:id="rId36" xr:uid="{00000000-0004-0000-0E00-000023000000}"/>
    <hyperlink ref="E70" r:id="rId37" xr:uid="{00000000-0004-0000-0E00-000024000000}"/>
    <hyperlink ref="E73" r:id="rId38" xr:uid="{00000000-0004-0000-0E00-000025000000}"/>
    <hyperlink ref="E74" r:id="rId39" xr:uid="{00000000-0004-0000-0E00-000026000000}"/>
    <hyperlink ref="E75" r:id="rId40" xr:uid="{00000000-0004-0000-0E00-000027000000}"/>
    <hyperlink ref="E76" r:id="rId41" xr:uid="{00000000-0004-0000-0E00-000028000000}"/>
    <hyperlink ref="E77" r:id="rId42" xr:uid="{00000000-0004-0000-0E00-000029000000}"/>
    <hyperlink ref="E79" r:id="rId43" xr:uid="{00000000-0004-0000-0E00-00002A000000}"/>
    <hyperlink ref="E81" r:id="rId44" xr:uid="{00000000-0004-0000-0E00-00002B000000}"/>
    <hyperlink ref="E85" r:id="rId45" xr:uid="{00000000-0004-0000-0E00-00002C000000}"/>
  </hyperlinks>
  <pageMargins left="0.75" right="0.75" top="1" bottom="1"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sheetPr>
  <dimension ref="A1:AJ1000"/>
  <sheetViews>
    <sheetView workbookViewId="0"/>
  </sheetViews>
  <sheetFormatPr defaultColWidth="14.3984375" defaultRowHeight="15" customHeight="1"/>
  <cols>
    <col min="1" max="1" width="23.73046875" customWidth="1"/>
    <col min="2" max="2" width="11.73046875" customWidth="1"/>
    <col min="3" max="3" width="22.265625" customWidth="1"/>
    <col min="4" max="7" width="23.73046875" customWidth="1"/>
    <col min="8" max="8" width="23.265625" customWidth="1"/>
    <col min="9" max="9" width="26.265625" customWidth="1"/>
    <col min="10" max="13" width="8.73046875" customWidth="1"/>
    <col min="14" max="15" width="8" customWidth="1"/>
    <col min="16" max="36" width="14.265625" customWidth="1"/>
  </cols>
  <sheetData>
    <row r="1" spans="1:26" ht="14.25">
      <c r="A1" s="39"/>
      <c r="B1" s="40"/>
      <c r="C1" s="40"/>
      <c r="D1" s="40"/>
      <c r="E1" s="40"/>
      <c r="F1" s="40"/>
      <c r="G1" s="40"/>
      <c r="H1" s="1"/>
      <c r="I1" s="3"/>
      <c r="J1" s="3"/>
      <c r="K1" s="3"/>
      <c r="L1" s="3"/>
      <c r="M1" s="3"/>
      <c r="N1" s="3"/>
      <c r="O1" s="3"/>
      <c r="P1" s="3"/>
      <c r="Q1" s="3"/>
      <c r="R1" s="3"/>
      <c r="S1" s="3"/>
      <c r="T1" s="3"/>
      <c r="U1" s="3"/>
      <c r="V1" s="3"/>
      <c r="W1" s="3"/>
      <c r="X1" s="3"/>
      <c r="Y1" s="3"/>
      <c r="Z1" s="3"/>
    </row>
    <row r="2" spans="1:26" ht="15.75" customHeight="1">
      <c r="A2" s="699" t="s">
        <v>2728</v>
      </c>
      <c r="B2" s="683"/>
      <c r="C2" s="683"/>
      <c r="D2" s="683"/>
      <c r="E2" s="683"/>
      <c r="F2" s="683"/>
      <c r="G2" s="683"/>
      <c r="H2" s="683"/>
      <c r="I2" s="683"/>
      <c r="J2" s="683"/>
      <c r="K2" s="683"/>
      <c r="L2" s="683"/>
      <c r="M2" s="683"/>
      <c r="N2" s="683"/>
      <c r="O2" s="684"/>
      <c r="P2" s="3"/>
      <c r="Q2" s="3"/>
      <c r="R2" s="3"/>
      <c r="S2" s="3"/>
      <c r="T2" s="3"/>
      <c r="U2" s="3"/>
      <c r="V2" s="3"/>
      <c r="W2" s="3"/>
      <c r="X2" s="3"/>
      <c r="Y2" s="3"/>
      <c r="Z2" s="3"/>
    </row>
    <row r="3" spans="1:26" ht="14.25">
      <c r="A3" s="200"/>
      <c r="B3" s="200"/>
      <c r="C3" s="200"/>
      <c r="D3" s="200"/>
      <c r="E3" s="200"/>
      <c r="F3" s="200"/>
      <c r="G3" s="200"/>
      <c r="H3" s="200"/>
      <c r="I3" s="3"/>
      <c r="J3" s="3"/>
      <c r="K3" s="3"/>
      <c r="L3" s="3"/>
      <c r="M3" s="3"/>
      <c r="N3" s="3"/>
      <c r="O3" s="3"/>
      <c r="P3" s="3"/>
      <c r="Q3" s="3"/>
      <c r="R3" s="3"/>
      <c r="S3" s="3"/>
      <c r="T3" s="3"/>
      <c r="U3" s="3"/>
      <c r="V3" s="3"/>
      <c r="W3" s="3"/>
      <c r="X3" s="3"/>
      <c r="Y3" s="3"/>
      <c r="Z3" s="3"/>
    </row>
    <row r="4" spans="1:26" ht="21.75" customHeight="1">
      <c r="A4" s="696" t="s">
        <v>1707</v>
      </c>
      <c r="B4" s="676"/>
      <c r="C4" s="676"/>
      <c r="D4" s="676"/>
      <c r="E4" s="676"/>
      <c r="F4" s="676"/>
      <c r="G4" s="676"/>
      <c r="H4" s="676"/>
      <c r="I4" s="676"/>
      <c r="J4" s="676"/>
      <c r="K4" s="676"/>
      <c r="L4" s="676"/>
      <c r="M4" s="676"/>
      <c r="N4" s="676"/>
      <c r="O4" s="677"/>
      <c r="P4" s="3"/>
      <c r="Q4" s="3"/>
      <c r="R4" s="3"/>
      <c r="S4" s="3"/>
      <c r="T4" s="3"/>
      <c r="U4" s="3"/>
      <c r="V4" s="3"/>
      <c r="W4" s="3"/>
      <c r="X4" s="3"/>
      <c r="Y4" s="3"/>
      <c r="Z4" s="3"/>
    </row>
    <row r="5" spans="1:26" ht="17.25" customHeight="1">
      <c r="A5" s="696" t="s">
        <v>2729</v>
      </c>
      <c r="B5" s="676"/>
      <c r="C5" s="676"/>
      <c r="D5" s="676"/>
      <c r="E5" s="676"/>
      <c r="F5" s="676"/>
      <c r="G5" s="676"/>
      <c r="H5" s="676"/>
      <c r="I5" s="676"/>
      <c r="J5" s="676"/>
      <c r="K5" s="676"/>
      <c r="L5" s="676"/>
      <c r="M5" s="676"/>
      <c r="N5" s="676"/>
      <c r="O5" s="677"/>
      <c r="P5" s="3"/>
      <c r="Q5" s="3"/>
      <c r="R5" s="3"/>
      <c r="S5" s="3"/>
      <c r="T5" s="3"/>
      <c r="U5" s="3"/>
      <c r="V5" s="3"/>
      <c r="W5" s="3"/>
      <c r="X5" s="3"/>
      <c r="Y5" s="3"/>
      <c r="Z5" s="3"/>
    </row>
    <row r="6" spans="1:26" ht="26.25" customHeight="1">
      <c r="A6" s="700" t="s">
        <v>2730</v>
      </c>
      <c r="B6" s="676"/>
      <c r="C6" s="676"/>
      <c r="D6" s="676"/>
      <c r="E6" s="676"/>
      <c r="F6" s="676"/>
      <c r="G6" s="676"/>
      <c r="H6" s="676"/>
      <c r="I6" s="676"/>
      <c r="J6" s="676"/>
      <c r="K6" s="676"/>
      <c r="L6" s="676"/>
      <c r="M6" s="676"/>
      <c r="N6" s="676"/>
      <c r="O6" s="677"/>
      <c r="P6" s="3"/>
      <c r="Q6" s="3"/>
      <c r="R6" s="3"/>
      <c r="S6" s="3"/>
      <c r="T6" s="3"/>
      <c r="U6" s="3"/>
      <c r="V6" s="3"/>
      <c r="W6" s="3"/>
      <c r="X6" s="3"/>
      <c r="Y6" s="3"/>
      <c r="Z6" s="3"/>
    </row>
    <row r="7" spans="1:26" ht="38.25" customHeight="1">
      <c r="A7" s="700" t="s">
        <v>2731</v>
      </c>
      <c r="B7" s="676"/>
      <c r="C7" s="676"/>
      <c r="D7" s="676"/>
      <c r="E7" s="676"/>
      <c r="F7" s="676"/>
      <c r="G7" s="676"/>
      <c r="H7" s="676"/>
      <c r="I7" s="676"/>
      <c r="J7" s="676"/>
      <c r="K7" s="676"/>
      <c r="L7" s="676"/>
      <c r="M7" s="676"/>
      <c r="N7" s="676"/>
      <c r="O7" s="677"/>
      <c r="P7" s="3"/>
      <c r="Q7" s="3"/>
      <c r="R7" s="3"/>
      <c r="S7" s="3"/>
      <c r="T7" s="3"/>
      <c r="U7" s="3"/>
      <c r="V7" s="3"/>
      <c r="W7" s="3"/>
      <c r="X7" s="3"/>
      <c r="Y7" s="3"/>
      <c r="Z7" s="3"/>
    </row>
    <row r="8" spans="1:26" ht="14.25" customHeight="1">
      <c r="A8" s="700" t="s">
        <v>2732</v>
      </c>
      <c r="B8" s="676"/>
      <c r="C8" s="676"/>
      <c r="D8" s="676"/>
      <c r="E8" s="676"/>
      <c r="F8" s="676"/>
      <c r="G8" s="676"/>
      <c r="H8" s="676"/>
      <c r="I8" s="676"/>
      <c r="J8" s="676"/>
      <c r="K8" s="676"/>
      <c r="L8" s="676"/>
      <c r="M8" s="676"/>
      <c r="N8" s="676"/>
      <c r="O8" s="677"/>
      <c r="P8" s="3"/>
      <c r="Q8" s="3"/>
      <c r="R8" s="3"/>
      <c r="S8" s="3"/>
      <c r="T8" s="3"/>
      <c r="U8" s="3"/>
      <c r="V8" s="3"/>
      <c r="W8" s="3"/>
      <c r="X8" s="3"/>
      <c r="Y8" s="3"/>
      <c r="Z8" s="3"/>
    </row>
    <row r="9" spans="1:26" ht="14.25" customHeight="1">
      <c r="A9" s="700" t="s">
        <v>2733</v>
      </c>
      <c r="B9" s="676"/>
      <c r="C9" s="676"/>
      <c r="D9" s="676"/>
      <c r="E9" s="676"/>
      <c r="F9" s="676"/>
      <c r="G9" s="676"/>
      <c r="H9" s="676"/>
      <c r="I9" s="676"/>
      <c r="J9" s="676"/>
      <c r="K9" s="676"/>
      <c r="L9" s="676"/>
      <c r="M9" s="676"/>
      <c r="N9" s="676"/>
      <c r="O9" s="677"/>
      <c r="P9" s="3"/>
      <c r="Q9" s="3"/>
      <c r="R9" s="3"/>
      <c r="S9" s="3"/>
      <c r="T9" s="3"/>
      <c r="U9" s="3"/>
      <c r="V9" s="3"/>
      <c r="W9" s="3"/>
      <c r="X9" s="3"/>
      <c r="Y9" s="3"/>
      <c r="Z9" s="3"/>
    </row>
    <row r="10" spans="1:26" ht="14.25" customHeight="1">
      <c r="A10" s="700" t="s">
        <v>2734</v>
      </c>
      <c r="B10" s="676"/>
      <c r="C10" s="676"/>
      <c r="D10" s="676"/>
      <c r="E10" s="676"/>
      <c r="F10" s="676"/>
      <c r="G10" s="676"/>
      <c r="H10" s="676"/>
      <c r="I10" s="676"/>
      <c r="J10" s="676"/>
      <c r="K10" s="676"/>
      <c r="L10" s="676"/>
      <c r="M10" s="676"/>
      <c r="N10" s="676"/>
      <c r="O10" s="677"/>
      <c r="P10" s="3"/>
      <c r="Q10" s="3"/>
      <c r="R10" s="3"/>
      <c r="S10" s="3"/>
      <c r="T10" s="3"/>
      <c r="U10" s="3"/>
      <c r="V10" s="3"/>
      <c r="W10" s="3"/>
      <c r="X10" s="3"/>
      <c r="Y10" s="3"/>
      <c r="Z10" s="3"/>
    </row>
    <row r="11" spans="1:26" ht="240" customHeight="1">
      <c r="A11" s="701" t="s">
        <v>2735</v>
      </c>
      <c r="B11" s="676"/>
      <c r="C11" s="676"/>
      <c r="D11" s="676"/>
      <c r="E11" s="676"/>
      <c r="F11" s="676"/>
      <c r="G11" s="676"/>
      <c r="H11" s="676"/>
      <c r="I11" s="676"/>
      <c r="J11" s="676"/>
      <c r="K11" s="676"/>
      <c r="L11" s="676"/>
      <c r="M11" s="676"/>
      <c r="N11" s="676"/>
      <c r="O11" s="677"/>
      <c r="P11" s="3"/>
      <c r="Q11" s="3"/>
      <c r="R11" s="3"/>
      <c r="S11" s="3"/>
      <c r="T11" s="3"/>
      <c r="U11" s="3"/>
      <c r="V11" s="3"/>
      <c r="W11" s="3"/>
      <c r="X11" s="3"/>
      <c r="Y11" s="3"/>
      <c r="Z11" s="3"/>
    </row>
    <row r="12" spans="1:26" ht="14.25">
      <c r="A12" s="45"/>
      <c r="B12" s="46"/>
      <c r="C12" s="46"/>
      <c r="D12" s="46"/>
      <c r="E12" s="46"/>
      <c r="F12" s="46"/>
      <c r="G12" s="46"/>
      <c r="H12" s="45"/>
      <c r="I12" s="3"/>
      <c r="J12" s="3"/>
      <c r="K12" s="3"/>
      <c r="L12" s="3"/>
      <c r="M12" s="3"/>
      <c r="N12" s="3"/>
      <c r="O12" s="3"/>
      <c r="P12" s="3"/>
      <c r="Q12" s="3"/>
      <c r="R12" s="3"/>
      <c r="S12" s="3"/>
      <c r="T12" s="3"/>
      <c r="U12" s="3"/>
      <c r="V12" s="3"/>
      <c r="W12" s="3"/>
      <c r="X12" s="3"/>
      <c r="Y12" s="3"/>
      <c r="Z12" s="3"/>
    </row>
    <row r="13" spans="1:26" ht="61.5" customHeight="1">
      <c r="A13" s="220" t="s">
        <v>5</v>
      </c>
      <c r="B13" s="49" t="s">
        <v>6</v>
      </c>
      <c r="C13" s="220" t="s">
        <v>2736</v>
      </c>
      <c r="D13" s="220" t="s">
        <v>2737</v>
      </c>
      <c r="E13" s="220" t="s">
        <v>2738</v>
      </c>
      <c r="F13" s="220" t="s">
        <v>2739</v>
      </c>
      <c r="G13" s="220" t="s">
        <v>2740</v>
      </c>
      <c r="H13" s="220" t="s">
        <v>2741</v>
      </c>
      <c r="I13" s="220" t="s">
        <v>2742</v>
      </c>
      <c r="J13" s="220" t="s">
        <v>2743</v>
      </c>
      <c r="K13" s="48" t="s">
        <v>180</v>
      </c>
      <c r="L13" s="48" t="s">
        <v>181</v>
      </c>
      <c r="M13" s="48" t="s">
        <v>182</v>
      </c>
      <c r="N13" s="220" t="s">
        <v>183</v>
      </c>
      <c r="O13" s="220" t="s">
        <v>187</v>
      </c>
      <c r="P13" s="52" t="s">
        <v>188</v>
      </c>
      <c r="Q13" s="3"/>
      <c r="R13" s="3"/>
      <c r="S13" s="3"/>
      <c r="T13" s="3"/>
      <c r="U13" s="3"/>
      <c r="V13" s="3"/>
      <c r="W13" s="3"/>
      <c r="X13" s="3"/>
      <c r="Y13" s="3"/>
      <c r="Z13" s="3"/>
    </row>
    <row r="14" spans="1:26" ht="42.75">
      <c r="A14" s="67" t="s">
        <v>687</v>
      </c>
      <c r="B14" s="67" t="s">
        <v>50</v>
      </c>
      <c r="C14" s="67" t="s">
        <v>2744</v>
      </c>
      <c r="D14" s="509" t="s">
        <v>2745</v>
      </c>
      <c r="E14" s="509" t="s">
        <v>2746</v>
      </c>
      <c r="F14" s="509" t="s">
        <v>2747</v>
      </c>
      <c r="G14" s="509" t="s">
        <v>2748</v>
      </c>
      <c r="H14" s="510" t="s">
        <v>2749</v>
      </c>
      <c r="I14" s="300"/>
      <c r="J14" s="262" t="s">
        <v>2750</v>
      </c>
      <c r="K14" s="67"/>
      <c r="L14" s="67">
        <v>1</v>
      </c>
      <c r="M14" s="67">
        <v>1</v>
      </c>
      <c r="N14" s="302">
        <v>60</v>
      </c>
      <c r="O14" s="382">
        <v>60</v>
      </c>
      <c r="P14" s="3"/>
      <c r="Q14" s="3"/>
      <c r="R14" s="3"/>
      <c r="S14" s="3"/>
      <c r="T14" s="3"/>
      <c r="U14" s="3"/>
      <c r="V14" s="3"/>
      <c r="W14" s="3"/>
      <c r="X14" s="3"/>
      <c r="Y14" s="3"/>
      <c r="Z14" s="3"/>
    </row>
    <row r="15" spans="1:26" ht="76.5">
      <c r="A15" s="67" t="s">
        <v>687</v>
      </c>
      <c r="B15" s="67" t="s">
        <v>50</v>
      </c>
      <c r="C15" s="67" t="s">
        <v>2751</v>
      </c>
      <c r="D15" s="509" t="s">
        <v>2745</v>
      </c>
      <c r="E15" s="509" t="s">
        <v>2746</v>
      </c>
      <c r="F15" s="509" t="s">
        <v>2752</v>
      </c>
      <c r="G15" s="509" t="s">
        <v>2748</v>
      </c>
      <c r="H15" s="510" t="s">
        <v>2753</v>
      </c>
      <c r="I15" s="300"/>
      <c r="J15" s="262" t="s">
        <v>2754</v>
      </c>
      <c r="K15" s="67"/>
      <c r="L15" s="67">
        <v>1</v>
      </c>
      <c r="M15" s="67">
        <v>1</v>
      </c>
      <c r="N15" s="302">
        <v>30</v>
      </c>
      <c r="O15" s="382">
        <v>30</v>
      </c>
      <c r="P15" s="3"/>
      <c r="Q15" s="3"/>
      <c r="R15" s="3"/>
      <c r="S15" s="3"/>
      <c r="T15" s="3"/>
      <c r="U15" s="3"/>
      <c r="V15" s="3"/>
      <c r="W15" s="3"/>
      <c r="X15" s="3"/>
      <c r="Y15" s="3"/>
      <c r="Z15" s="3"/>
    </row>
    <row r="16" spans="1:26" ht="76.5">
      <c r="A16" s="225" t="s">
        <v>687</v>
      </c>
      <c r="B16" s="225" t="s">
        <v>50</v>
      </c>
      <c r="C16" s="241" t="s">
        <v>2755</v>
      </c>
      <c r="D16" s="509" t="s">
        <v>2756</v>
      </c>
      <c r="E16" s="509" t="s">
        <v>2746</v>
      </c>
      <c r="F16" s="509" t="s">
        <v>2757</v>
      </c>
      <c r="G16" s="511"/>
      <c r="H16" s="130" t="s">
        <v>2758</v>
      </c>
      <c r="I16" s="62"/>
      <c r="J16" s="262" t="s">
        <v>2759</v>
      </c>
      <c r="K16" s="67"/>
      <c r="L16" s="67">
        <v>1</v>
      </c>
      <c r="M16" s="67">
        <v>1</v>
      </c>
      <c r="N16" s="302">
        <v>30</v>
      </c>
      <c r="O16" s="382">
        <v>30</v>
      </c>
      <c r="P16" s="3"/>
      <c r="Q16" s="3"/>
      <c r="R16" s="3"/>
      <c r="S16" s="3"/>
      <c r="T16" s="3"/>
      <c r="U16" s="3"/>
      <c r="V16" s="3"/>
      <c r="W16" s="3"/>
      <c r="X16" s="3"/>
      <c r="Y16" s="3"/>
      <c r="Z16" s="3"/>
    </row>
    <row r="17" spans="1:36" ht="38.25">
      <c r="A17" s="67" t="s">
        <v>54</v>
      </c>
      <c r="B17" s="67" t="s">
        <v>50</v>
      </c>
      <c r="C17" s="67" t="s">
        <v>2760</v>
      </c>
      <c r="D17" s="255" t="s">
        <v>2761</v>
      </c>
      <c r="E17" s="509" t="s">
        <v>2762</v>
      </c>
      <c r="F17" s="255" t="s">
        <v>2763</v>
      </c>
      <c r="G17" s="512"/>
      <c r="H17" s="62" t="s">
        <v>2764</v>
      </c>
      <c r="I17" s="62" t="s">
        <v>2762</v>
      </c>
      <c r="J17" s="262" t="s">
        <v>2765</v>
      </c>
      <c r="K17" s="67"/>
      <c r="L17" s="67">
        <v>1</v>
      </c>
      <c r="M17" s="67"/>
      <c r="N17" s="228" t="s">
        <v>2766</v>
      </c>
      <c r="O17" s="223">
        <v>75</v>
      </c>
      <c r="P17" s="3"/>
      <c r="Q17" s="3"/>
      <c r="R17" s="3"/>
      <c r="S17" s="3"/>
      <c r="T17" s="3"/>
      <c r="U17" s="3"/>
      <c r="V17" s="3"/>
      <c r="W17" s="3"/>
      <c r="X17" s="3"/>
      <c r="Y17" s="3"/>
      <c r="Z17" s="3"/>
    </row>
    <row r="18" spans="1:36" ht="38.25">
      <c r="A18" s="67" t="s">
        <v>2535</v>
      </c>
      <c r="B18" s="67" t="s">
        <v>266</v>
      </c>
      <c r="C18" s="67" t="s">
        <v>2767</v>
      </c>
      <c r="D18" s="509" t="s">
        <v>2768</v>
      </c>
      <c r="E18" s="509" t="s">
        <v>2746</v>
      </c>
      <c r="F18" s="509" t="s">
        <v>2769</v>
      </c>
      <c r="G18" s="509"/>
      <c r="H18" s="510" t="s">
        <v>2770</v>
      </c>
      <c r="I18" s="300" t="s">
        <v>2771</v>
      </c>
      <c r="J18" s="262" t="s">
        <v>2772</v>
      </c>
      <c r="K18" s="67">
        <v>1</v>
      </c>
      <c r="L18" s="67">
        <v>1</v>
      </c>
      <c r="M18" s="67">
        <v>1</v>
      </c>
      <c r="N18" s="302">
        <v>30</v>
      </c>
      <c r="O18" s="382">
        <v>30</v>
      </c>
      <c r="P18" s="3"/>
      <c r="Q18" s="3"/>
      <c r="R18" s="3"/>
      <c r="S18" s="3"/>
      <c r="T18" s="3"/>
      <c r="U18" s="3"/>
      <c r="V18" s="3"/>
      <c r="W18" s="3"/>
      <c r="X18" s="3"/>
      <c r="Y18" s="3"/>
      <c r="Z18" s="3"/>
    </row>
    <row r="19" spans="1:36" ht="65.650000000000006">
      <c r="A19" s="67" t="s">
        <v>2266</v>
      </c>
      <c r="B19" s="67" t="s">
        <v>50</v>
      </c>
      <c r="C19" s="513" t="s">
        <v>2773</v>
      </c>
      <c r="D19" s="509" t="s">
        <v>2774</v>
      </c>
      <c r="E19" s="509" t="s">
        <v>2746</v>
      </c>
      <c r="F19" s="509" t="s">
        <v>2775</v>
      </c>
      <c r="G19" s="509" t="s">
        <v>2776</v>
      </c>
      <c r="H19" s="514" t="s">
        <v>2777</v>
      </c>
      <c r="I19" s="300"/>
      <c r="J19" s="262" t="s">
        <v>2778</v>
      </c>
      <c r="K19" s="67">
        <v>112</v>
      </c>
      <c r="L19" s="67">
        <v>1</v>
      </c>
      <c r="M19" s="67">
        <v>1</v>
      </c>
      <c r="N19" s="302">
        <v>30</v>
      </c>
      <c r="O19" s="382">
        <v>30</v>
      </c>
      <c r="P19" s="3"/>
      <c r="Q19" s="3"/>
      <c r="R19" s="3"/>
      <c r="S19" s="3"/>
      <c r="T19" s="3"/>
      <c r="U19" s="3"/>
      <c r="V19" s="3"/>
      <c r="W19" s="3"/>
      <c r="X19" s="3"/>
      <c r="Y19" s="3"/>
      <c r="Z19" s="3"/>
    </row>
    <row r="20" spans="1:36" ht="38.25">
      <c r="A20" s="67" t="s">
        <v>2266</v>
      </c>
      <c r="B20" s="67" t="s">
        <v>50</v>
      </c>
      <c r="C20" s="67" t="s">
        <v>1756</v>
      </c>
      <c r="D20" s="67" t="s">
        <v>2779</v>
      </c>
      <c r="E20" s="221" t="s">
        <v>2746</v>
      </c>
      <c r="F20" s="515" t="s">
        <v>2780</v>
      </c>
      <c r="G20" s="62"/>
      <c r="H20" s="516" t="s">
        <v>2770</v>
      </c>
      <c r="I20" s="3"/>
      <c r="J20" s="66" t="s">
        <v>2772</v>
      </c>
      <c r="K20" s="255">
        <v>1</v>
      </c>
      <c r="L20" s="255">
        <v>1</v>
      </c>
      <c r="M20" s="255">
        <v>1</v>
      </c>
      <c r="N20" s="302">
        <v>30</v>
      </c>
      <c r="O20" s="382">
        <v>30</v>
      </c>
      <c r="P20" s="3"/>
      <c r="Q20" s="3"/>
      <c r="R20" s="3"/>
      <c r="S20" s="3"/>
      <c r="T20" s="3"/>
      <c r="U20" s="3"/>
      <c r="V20" s="3"/>
      <c r="W20" s="3"/>
      <c r="X20" s="3"/>
      <c r="Y20" s="3"/>
      <c r="Z20" s="3"/>
      <c r="AA20" s="3"/>
      <c r="AB20" s="3"/>
      <c r="AC20" s="3"/>
      <c r="AD20" s="3"/>
      <c r="AE20" s="3"/>
      <c r="AF20" s="3"/>
      <c r="AG20" s="3"/>
      <c r="AH20" s="3"/>
      <c r="AI20" s="3"/>
      <c r="AJ20" s="3"/>
    </row>
    <row r="21" spans="1:36" ht="15.75" customHeight="1">
      <c r="A21" s="67" t="s">
        <v>58</v>
      </c>
      <c r="B21" s="177" t="s">
        <v>50</v>
      </c>
      <c r="C21" s="67" t="s">
        <v>2781</v>
      </c>
      <c r="D21" s="509" t="s">
        <v>2782</v>
      </c>
      <c r="E21" s="509" t="s">
        <v>2783</v>
      </c>
      <c r="F21" s="509" t="s">
        <v>2757</v>
      </c>
      <c r="G21" s="509" t="s">
        <v>2784</v>
      </c>
      <c r="H21" s="510" t="s">
        <v>2785</v>
      </c>
      <c r="I21" s="300"/>
      <c r="J21" s="262" t="s">
        <v>2786</v>
      </c>
      <c r="K21" s="67">
        <v>1</v>
      </c>
      <c r="L21" s="67">
        <v>1</v>
      </c>
      <c r="M21" s="67">
        <v>1</v>
      </c>
      <c r="N21" s="302">
        <v>30</v>
      </c>
      <c r="O21" s="382">
        <v>30</v>
      </c>
      <c r="P21" s="3"/>
      <c r="Q21" s="3"/>
      <c r="R21" s="3"/>
      <c r="S21" s="3"/>
      <c r="T21" s="3"/>
      <c r="U21" s="3"/>
      <c r="V21" s="3"/>
      <c r="W21" s="3"/>
      <c r="X21" s="3"/>
      <c r="Y21" s="3"/>
      <c r="Z21" s="3"/>
    </row>
    <row r="22" spans="1:36" ht="15.75" customHeight="1">
      <c r="A22" s="67" t="s">
        <v>58</v>
      </c>
      <c r="B22" s="177" t="s">
        <v>50</v>
      </c>
      <c r="C22" s="67" t="s">
        <v>2787</v>
      </c>
      <c r="D22" s="509" t="s">
        <v>2788</v>
      </c>
      <c r="E22" s="509" t="s">
        <v>2783</v>
      </c>
      <c r="F22" s="509" t="s">
        <v>2757</v>
      </c>
      <c r="G22" s="509" t="s">
        <v>2784</v>
      </c>
      <c r="H22" s="517" t="s">
        <v>2789</v>
      </c>
      <c r="I22" s="62"/>
      <c r="J22" s="262" t="s">
        <v>1683</v>
      </c>
      <c r="K22" s="67">
        <v>1</v>
      </c>
      <c r="L22" s="67">
        <v>1</v>
      </c>
      <c r="M22" s="67">
        <v>1</v>
      </c>
      <c r="N22" s="302">
        <v>30</v>
      </c>
      <c r="O22" s="382">
        <v>30</v>
      </c>
      <c r="P22" s="3"/>
      <c r="Q22" s="3"/>
      <c r="R22" s="3"/>
      <c r="S22" s="3"/>
      <c r="T22" s="3"/>
      <c r="U22" s="3"/>
      <c r="V22" s="3"/>
      <c r="W22" s="3"/>
      <c r="X22" s="3"/>
      <c r="Y22" s="3"/>
      <c r="Z22" s="3"/>
    </row>
    <row r="23" spans="1:36" ht="15.75" customHeight="1">
      <c r="A23" s="67" t="s">
        <v>58</v>
      </c>
      <c r="B23" s="177" t="s">
        <v>50</v>
      </c>
      <c r="C23" s="241" t="s">
        <v>2790</v>
      </c>
      <c r="D23" s="509" t="s">
        <v>2791</v>
      </c>
      <c r="E23" s="509" t="s">
        <v>2783</v>
      </c>
      <c r="F23" s="509" t="s">
        <v>2757</v>
      </c>
      <c r="G23" s="509" t="s">
        <v>2784</v>
      </c>
      <c r="H23" s="130" t="s">
        <v>2792</v>
      </c>
      <c r="I23" s="62"/>
      <c r="J23" s="262" t="s">
        <v>2793</v>
      </c>
      <c r="K23" s="67">
        <v>1</v>
      </c>
      <c r="L23" s="67">
        <v>1</v>
      </c>
      <c r="M23" s="67">
        <v>1</v>
      </c>
      <c r="N23" s="302">
        <v>30</v>
      </c>
      <c r="O23" s="382">
        <v>30</v>
      </c>
      <c r="P23" s="3"/>
      <c r="Q23" s="3"/>
      <c r="R23" s="3"/>
      <c r="S23" s="3"/>
      <c r="T23" s="3"/>
      <c r="U23" s="3"/>
      <c r="V23" s="3"/>
      <c r="W23" s="3"/>
      <c r="X23" s="3"/>
      <c r="Y23" s="3"/>
      <c r="Z23" s="3"/>
    </row>
    <row r="24" spans="1:36" ht="15.75" customHeight="1">
      <c r="A24" s="67" t="s">
        <v>2794</v>
      </c>
      <c r="B24" s="67" t="s">
        <v>50</v>
      </c>
      <c r="C24" s="67" t="s">
        <v>2795</v>
      </c>
      <c r="D24" s="509" t="s">
        <v>2796</v>
      </c>
      <c r="E24" s="509" t="s">
        <v>2797</v>
      </c>
      <c r="F24" s="509" t="s">
        <v>2769</v>
      </c>
      <c r="G24" s="509" t="s">
        <v>2798</v>
      </c>
      <c r="H24" s="55" t="s">
        <v>2799</v>
      </c>
      <c r="I24" s="442" t="s">
        <v>2797</v>
      </c>
      <c r="J24" s="262" t="s">
        <v>2800</v>
      </c>
      <c r="K24" s="67"/>
      <c r="L24" s="67"/>
      <c r="M24" s="67"/>
      <c r="N24" s="222">
        <v>50</v>
      </c>
      <c r="O24" s="223">
        <v>50</v>
      </c>
      <c r="P24" s="3"/>
      <c r="Q24" s="3"/>
      <c r="R24" s="3"/>
      <c r="S24" s="3"/>
      <c r="T24" s="3"/>
      <c r="U24" s="3"/>
      <c r="V24" s="3"/>
      <c r="W24" s="3"/>
      <c r="X24" s="3"/>
      <c r="Y24" s="3"/>
      <c r="Z24" s="3"/>
    </row>
    <row r="25" spans="1:36" ht="15.75" customHeight="1">
      <c r="A25" s="67" t="s">
        <v>2542</v>
      </c>
      <c r="B25" s="67" t="s">
        <v>50</v>
      </c>
      <c r="C25" s="67" t="s">
        <v>2801</v>
      </c>
      <c r="D25" s="509" t="s">
        <v>2796</v>
      </c>
      <c r="E25" s="509" t="s">
        <v>2746</v>
      </c>
      <c r="F25" s="509" t="s">
        <v>2769</v>
      </c>
      <c r="G25" s="509" t="s">
        <v>2802</v>
      </c>
      <c r="H25" s="62" t="s">
        <v>2803</v>
      </c>
      <c r="I25" s="62" t="s">
        <v>2746</v>
      </c>
      <c r="J25" s="262" t="s">
        <v>2804</v>
      </c>
      <c r="K25" s="67"/>
      <c r="L25" s="67"/>
      <c r="M25" s="67"/>
      <c r="N25" s="222">
        <v>20</v>
      </c>
      <c r="O25" s="223">
        <v>20</v>
      </c>
      <c r="P25" s="3"/>
      <c r="Q25" s="3"/>
      <c r="R25" s="3"/>
      <c r="S25" s="3"/>
      <c r="T25" s="3"/>
      <c r="U25" s="3"/>
      <c r="V25" s="3"/>
      <c r="W25" s="3"/>
      <c r="X25" s="3"/>
      <c r="Y25" s="3"/>
      <c r="Z25" s="3"/>
    </row>
    <row r="26" spans="1:36" ht="15.75" customHeight="1">
      <c r="A26" s="67" t="s">
        <v>64</v>
      </c>
      <c r="B26" s="67" t="s">
        <v>50</v>
      </c>
      <c r="C26" s="67" t="s">
        <v>1756</v>
      </c>
      <c r="D26" s="509" t="s">
        <v>2805</v>
      </c>
      <c r="E26" s="509" t="s">
        <v>2806</v>
      </c>
      <c r="F26" s="509" t="s">
        <v>2757</v>
      </c>
      <c r="G26" s="509"/>
      <c r="H26" s="510" t="s">
        <v>2807</v>
      </c>
      <c r="I26" s="300" t="s">
        <v>2806</v>
      </c>
      <c r="J26" s="262" t="s">
        <v>2808</v>
      </c>
      <c r="K26" s="67"/>
      <c r="L26" s="67"/>
      <c r="M26" s="67"/>
      <c r="N26" s="302">
        <v>100</v>
      </c>
      <c r="O26" s="382">
        <v>100</v>
      </c>
      <c r="P26" s="3"/>
      <c r="Q26" s="3"/>
      <c r="R26" s="3"/>
      <c r="S26" s="3"/>
      <c r="T26" s="3"/>
      <c r="U26" s="3"/>
      <c r="V26" s="3"/>
      <c r="W26" s="3"/>
      <c r="X26" s="3"/>
      <c r="Y26" s="3"/>
      <c r="Z26" s="3"/>
    </row>
    <row r="27" spans="1:36" ht="15.75" customHeight="1">
      <c r="A27" s="67" t="s">
        <v>64</v>
      </c>
      <c r="B27" s="67" t="s">
        <v>50</v>
      </c>
      <c r="C27" s="67" t="s">
        <v>2809</v>
      </c>
      <c r="D27" s="509" t="s">
        <v>2805</v>
      </c>
      <c r="E27" s="509" t="s">
        <v>2746</v>
      </c>
      <c r="F27" s="509" t="s">
        <v>2757</v>
      </c>
      <c r="G27" s="509"/>
      <c r="H27" s="130" t="s">
        <v>2807</v>
      </c>
      <c r="I27" s="62"/>
      <c r="J27" s="262" t="s">
        <v>2808</v>
      </c>
      <c r="K27" s="67"/>
      <c r="L27" s="67">
        <v>1</v>
      </c>
      <c r="M27" s="67">
        <v>1</v>
      </c>
      <c r="N27" s="302">
        <v>30</v>
      </c>
      <c r="O27" s="382">
        <v>30</v>
      </c>
      <c r="P27" s="3"/>
      <c r="Q27" s="3"/>
      <c r="R27" s="3"/>
      <c r="S27" s="3"/>
      <c r="T27" s="3"/>
      <c r="U27" s="3"/>
      <c r="V27" s="3"/>
      <c r="W27" s="3"/>
      <c r="X27" s="3"/>
      <c r="Y27" s="3"/>
      <c r="Z27" s="3"/>
    </row>
    <row r="28" spans="1:36" ht="15.75" customHeight="1">
      <c r="A28" s="241" t="s">
        <v>65</v>
      </c>
      <c r="B28" s="241" t="s">
        <v>50</v>
      </c>
      <c r="C28" s="241" t="s">
        <v>2810</v>
      </c>
      <c r="D28" s="518" t="s">
        <v>2811</v>
      </c>
      <c r="E28" s="518" t="s">
        <v>2783</v>
      </c>
      <c r="F28" s="518" t="s">
        <v>2812</v>
      </c>
      <c r="G28" s="518" t="s">
        <v>2813</v>
      </c>
      <c r="H28" s="241" t="s">
        <v>2814</v>
      </c>
      <c r="I28" s="519"/>
      <c r="J28" s="520" t="s">
        <v>2815</v>
      </c>
      <c r="K28" s="241">
        <v>1</v>
      </c>
      <c r="L28" s="241">
        <v>1</v>
      </c>
      <c r="M28" s="241">
        <v>1</v>
      </c>
      <c r="N28" s="391">
        <v>30</v>
      </c>
      <c r="O28" s="392">
        <v>30</v>
      </c>
      <c r="P28" s="207"/>
      <c r="Q28" s="207"/>
      <c r="R28" s="207"/>
      <c r="S28" s="207"/>
      <c r="T28" s="207"/>
      <c r="U28" s="207"/>
      <c r="V28" s="207"/>
      <c r="W28" s="207"/>
      <c r="X28" s="207"/>
      <c r="Y28" s="207"/>
      <c r="Z28" s="207"/>
    </row>
    <row r="29" spans="1:36" ht="15.75" customHeight="1">
      <c r="A29" s="241" t="s">
        <v>65</v>
      </c>
      <c r="B29" s="241" t="s">
        <v>50</v>
      </c>
      <c r="C29" s="241" t="s">
        <v>2816</v>
      </c>
      <c r="D29" s="518" t="s">
        <v>2817</v>
      </c>
      <c r="E29" s="518" t="s">
        <v>2783</v>
      </c>
      <c r="F29" s="518" t="s">
        <v>2818</v>
      </c>
      <c r="G29" s="518" t="s">
        <v>2819</v>
      </c>
      <c r="H29" s="123" t="s">
        <v>2820</v>
      </c>
      <c r="I29" s="123"/>
      <c r="J29" s="520" t="s">
        <v>2821</v>
      </c>
      <c r="K29" s="241">
        <v>1</v>
      </c>
      <c r="L29" s="241">
        <v>1</v>
      </c>
      <c r="M29" s="241">
        <v>1</v>
      </c>
      <c r="N29" s="391">
        <v>30</v>
      </c>
      <c r="O29" s="392">
        <v>30</v>
      </c>
      <c r="P29" s="207"/>
      <c r="Q29" s="207"/>
      <c r="R29" s="207"/>
      <c r="S29" s="207"/>
      <c r="T29" s="207"/>
      <c r="U29" s="207"/>
      <c r="V29" s="207"/>
      <c r="W29" s="207"/>
      <c r="X29" s="207"/>
      <c r="Y29" s="207"/>
      <c r="Z29" s="207"/>
    </row>
    <row r="30" spans="1:36" ht="15.75" customHeight="1">
      <c r="A30" s="67" t="s">
        <v>67</v>
      </c>
      <c r="B30" s="67" t="s">
        <v>50</v>
      </c>
      <c r="C30" s="67" t="s">
        <v>2822</v>
      </c>
      <c r="D30" s="509" t="s">
        <v>2779</v>
      </c>
      <c r="E30" s="509" t="s">
        <v>2823</v>
      </c>
      <c r="F30" s="509" t="s">
        <v>2824</v>
      </c>
      <c r="G30" s="509" t="s">
        <v>2776</v>
      </c>
      <c r="H30" s="244" t="s">
        <v>2825</v>
      </c>
      <c r="I30" s="300" t="s">
        <v>2826</v>
      </c>
      <c r="J30" s="450" t="s">
        <v>2827</v>
      </c>
      <c r="K30" s="67"/>
      <c r="L30" s="67"/>
      <c r="M30" s="67"/>
      <c r="N30" s="302">
        <v>50</v>
      </c>
      <c r="O30" s="382">
        <v>50</v>
      </c>
      <c r="P30" s="3"/>
      <c r="Q30" s="3"/>
      <c r="R30" s="3"/>
      <c r="S30" s="3"/>
      <c r="T30" s="3"/>
      <c r="U30" s="3"/>
      <c r="V30" s="3"/>
      <c r="W30" s="3"/>
      <c r="X30" s="3"/>
      <c r="Y30" s="3"/>
      <c r="Z30" s="3"/>
    </row>
    <row r="31" spans="1:36" ht="15.75" customHeight="1">
      <c r="A31" s="67" t="s">
        <v>67</v>
      </c>
      <c r="B31" s="67" t="s">
        <v>50</v>
      </c>
      <c r="C31" s="67" t="s">
        <v>2822</v>
      </c>
      <c r="D31" s="509" t="s">
        <v>2779</v>
      </c>
      <c r="E31" s="509" t="s">
        <v>2823</v>
      </c>
      <c r="F31" s="509" t="s">
        <v>2824</v>
      </c>
      <c r="G31" s="509" t="s">
        <v>2776</v>
      </c>
      <c r="H31" s="244" t="s">
        <v>2825</v>
      </c>
      <c r="I31" s="62" t="s">
        <v>2762</v>
      </c>
      <c r="J31" s="450" t="s">
        <v>2827</v>
      </c>
      <c r="K31" s="67"/>
      <c r="L31" s="67"/>
      <c r="M31" s="67"/>
      <c r="N31" s="302">
        <v>50</v>
      </c>
      <c r="O31" s="382">
        <v>50</v>
      </c>
      <c r="P31" s="3"/>
      <c r="Q31" s="3"/>
      <c r="R31" s="3"/>
      <c r="S31" s="3"/>
      <c r="T31" s="3"/>
      <c r="U31" s="3"/>
      <c r="V31" s="3"/>
      <c r="W31" s="3"/>
      <c r="X31" s="3"/>
      <c r="Y31" s="3"/>
      <c r="Z31" s="3"/>
    </row>
    <row r="32" spans="1:36" ht="15.75" customHeight="1">
      <c r="A32" s="225" t="s">
        <v>67</v>
      </c>
      <c r="B32" s="225" t="s">
        <v>50</v>
      </c>
      <c r="C32" s="67" t="s">
        <v>2828</v>
      </c>
      <c r="D32" s="255" t="s">
        <v>2761</v>
      </c>
      <c r="E32" s="255" t="s">
        <v>2823</v>
      </c>
      <c r="F32" s="255" t="s">
        <v>2780</v>
      </c>
      <c r="G32" s="255" t="s">
        <v>2829</v>
      </c>
      <c r="H32" s="244" t="s">
        <v>2830</v>
      </c>
      <c r="I32" s="62" t="s">
        <v>2826</v>
      </c>
      <c r="J32" s="450" t="s">
        <v>2831</v>
      </c>
      <c r="K32" s="67"/>
      <c r="L32" s="67"/>
      <c r="M32" s="67"/>
      <c r="N32" s="420" t="s">
        <v>2832</v>
      </c>
      <c r="O32" s="382">
        <v>150</v>
      </c>
      <c r="P32" s="3"/>
      <c r="Q32" s="3"/>
      <c r="R32" s="3"/>
      <c r="S32" s="3"/>
      <c r="T32" s="3"/>
      <c r="U32" s="3"/>
      <c r="V32" s="3"/>
      <c r="W32" s="3"/>
      <c r="X32" s="3"/>
      <c r="Y32" s="3"/>
      <c r="Z32" s="3"/>
    </row>
    <row r="33" spans="1:36" ht="15.75" customHeight="1">
      <c r="A33" s="67" t="s">
        <v>67</v>
      </c>
      <c r="B33" s="67" t="s">
        <v>50</v>
      </c>
      <c r="C33" s="67" t="s">
        <v>2828</v>
      </c>
      <c r="D33" s="255" t="s">
        <v>2761</v>
      </c>
      <c r="E33" s="255" t="s">
        <v>2823</v>
      </c>
      <c r="F33" s="255" t="s">
        <v>2780</v>
      </c>
      <c r="G33" s="255" t="s">
        <v>2829</v>
      </c>
      <c r="H33" s="244" t="s">
        <v>2830</v>
      </c>
      <c r="I33" s="62" t="s">
        <v>2826</v>
      </c>
      <c r="J33" s="450" t="s">
        <v>2831</v>
      </c>
      <c r="K33" s="67"/>
      <c r="L33" s="67"/>
      <c r="M33" s="67"/>
      <c r="N33" s="420" t="s">
        <v>2832</v>
      </c>
      <c r="O33" s="382">
        <v>150</v>
      </c>
      <c r="P33" s="3"/>
      <c r="Q33" s="3"/>
      <c r="R33" s="3"/>
      <c r="S33" s="3"/>
      <c r="T33" s="3"/>
      <c r="U33" s="3"/>
      <c r="V33" s="3"/>
      <c r="W33" s="3"/>
      <c r="X33" s="3"/>
      <c r="Y33" s="3"/>
      <c r="Z33" s="3"/>
    </row>
    <row r="34" spans="1:36" ht="15.75" customHeight="1">
      <c r="A34" s="67" t="s">
        <v>67</v>
      </c>
      <c r="B34" s="62" t="s">
        <v>50</v>
      </c>
      <c r="C34" s="67" t="s">
        <v>2833</v>
      </c>
      <c r="D34" s="69" t="s">
        <v>2761</v>
      </c>
      <c r="E34" s="255" t="s">
        <v>2834</v>
      </c>
      <c r="F34" s="255" t="s">
        <v>2780</v>
      </c>
      <c r="G34" s="255" t="s">
        <v>2829</v>
      </c>
      <c r="H34" s="244" t="s">
        <v>2830</v>
      </c>
      <c r="I34" s="62" t="s">
        <v>2835</v>
      </c>
      <c r="J34" s="450" t="s">
        <v>2836</v>
      </c>
      <c r="K34" s="67"/>
      <c r="L34" s="67"/>
      <c r="M34" s="67"/>
      <c r="N34" s="420">
        <v>30</v>
      </c>
      <c r="O34" s="382">
        <v>30</v>
      </c>
      <c r="P34" s="3"/>
      <c r="Q34" s="3"/>
      <c r="R34" s="3"/>
      <c r="S34" s="3"/>
      <c r="T34" s="3"/>
      <c r="U34" s="3"/>
      <c r="V34" s="3"/>
      <c r="W34" s="3"/>
      <c r="X34" s="3"/>
      <c r="Y34" s="3"/>
      <c r="Z34" s="3"/>
    </row>
    <row r="35" spans="1:36" ht="15.75" customHeight="1">
      <c r="A35" s="67" t="s">
        <v>67</v>
      </c>
      <c r="B35" s="62" t="s">
        <v>50</v>
      </c>
      <c r="C35" s="67" t="s">
        <v>2837</v>
      </c>
      <c r="D35" s="69" t="s">
        <v>2761</v>
      </c>
      <c r="E35" s="255" t="s">
        <v>2834</v>
      </c>
      <c r="F35" s="255" t="s">
        <v>2780</v>
      </c>
      <c r="G35" s="255" t="s">
        <v>2829</v>
      </c>
      <c r="H35" s="244" t="s">
        <v>2830</v>
      </c>
      <c r="I35" s="62" t="s">
        <v>2835</v>
      </c>
      <c r="J35" s="450" t="s">
        <v>2836</v>
      </c>
      <c r="K35" s="67"/>
      <c r="L35" s="67"/>
      <c r="M35" s="67"/>
      <c r="N35" s="420">
        <v>30</v>
      </c>
      <c r="O35" s="382">
        <v>30</v>
      </c>
      <c r="P35" s="3"/>
      <c r="Q35" s="3"/>
      <c r="R35" s="3"/>
      <c r="S35" s="3"/>
      <c r="T35" s="3"/>
      <c r="U35" s="3"/>
      <c r="V35" s="3"/>
      <c r="W35" s="3"/>
      <c r="X35" s="3"/>
      <c r="Y35" s="3"/>
      <c r="Z35" s="3"/>
    </row>
    <row r="36" spans="1:36" ht="15.75" customHeight="1">
      <c r="A36" s="67" t="s">
        <v>67</v>
      </c>
      <c r="B36" s="62" t="s">
        <v>50</v>
      </c>
      <c r="C36" s="67" t="s">
        <v>2838</v>
      </c>
      <c r="D36" s="69" t="s">
        <v>2761</v>
      </c>
      <c r="E36" s="255" t="s">
        <v>2834</v>
      </c>
      <c r="F36" s="255" t="s">
        <v>2780</v>
      </c>
      <c r="G36" s="255" t="s">
        <v>2829</v>
      </c>
      <c r="H36" s="244" t="s">
        <v>2830</v>
      </c>
      <c r="I36" s="62" t="s">
        <v>2835</v>
      </c>
      <c r="J36" s="450" t="s">
        <v>2836</v>
      </c>
      <c r="K36" s="67"/>
      <c r="L36" s="67"/>
      <c r="M36" s="67"/>
      <c r="N36" s="420">
        <v>30</v>
      </c>
      <c r="O36" s="382">
        <v>30</v>
      </c>
      <c r="P36" s="3"/>
      <c r="Q36" s="3"/>
      <c r="R36" s="3"/>
      <c r="S36" s="3"/>
      <c r="T36" s="3"/>
      <c r="U36" s="3"/>
      <c r="V36" s="3"/>
      <c r="W36" s="3"/>
      <c r="X36" s="3"/>
      <c r="Y36" s="3"/>
      <c r="Z36" s="3"/>
    </row>
    <row r="37" spans="1:36" ht="15.75" customHeight="1">
      <c r="A37" s="67" t="s">
        <v>2839</v>
      </c>
      <c r="B37" s="67" t="s">
        <v>50</v>
      </c>
      <c r="C37" s="67" t="s">
        <v>2840</v>
      </c>
      <c r="D37" s="509"/>
      <c r="E37" s="509" t="s">
        <v>2841</v>
      </c>
      <c r="F37" s="509" t="s">
        <v>2842</v>
      </c>
      <c r="G37" s="509"/>
      <c r="H37" s="55" t="s">
        <v>2843</v>
      </c>
      <c r="I37" s="300"/>
      <c r="J37" s="262" t="s">
        <v>2844</v>
      </c>
      <c r="K37" s="67"/>
      <c r="L37" s="67"/>
      <c r="M37" s="67"/>
      <c r="N37" s="302">
        <v>20</v>
      </c>
      <c r="O37" s="382">
        <v>20</v>
      </c>
      <c r="P37" s="3"/>
      <c r="Q37" s="3"/>
      <c r="R37" s="3"/>
      <c r="S37" s="3"/>
      <c r="T37" s="3"/>
      <c r="U37" s="3"/>
      <c r="V37" s="3"/>
      <c r="W37" s="3"/>
      <c r="X37" s="3"/>
      <c r="Y37" s="3"/>
      <c r="Z37" s="3"/>
    </row>
    <row r="38" spans="1:36" ht="15.75" customHeight="1">
      <c r="A38" s="131" t="s">
        <v>2845</v>
      </c>
      <c r="B38" s="131" t="s">
        <v>50</v>
      </c>
      <c r="C38" s="131" t="s">
        <v>1756</v>
      </c>
      <c r="D38" s="521" t="s">
        <v>2779</v>
      </c>
      <c r="E38" s="521" t="s">
        <v>2846</v>
      </c>
      <c r="F38" s="521" t="s">
        <v>2847</v>
      </c>
      <c r="G38" s="521" t="s">
        <v>2848</v>
      </c>
      <c r="H38" s="522" t="s">
        <v>2849</v>
      </c>
      <c r="I38" s="523" t="s">
        <v>2806</v>
      </c>
      <c r="J38" s="524" t="s">
        <v>2850</v>
      </c>
      <c r="K38" s="131">
        <v>1</v>
      </c>
      <c r="L38" s="131">
        <v>1</v>
      </c>
      <c r="M38" s="131">
        <v>1</v>
      </c>
      <c r="N38" s="496">
        <v>100</v>
      </c>
      <c r="O38" s="525">
        <v>100</v>
      </c>
      <c r="P38" s="141"/>
      <c r="Q38" s="141"/>
      <c r="R38" s="141"/>
      <c r="S38" s="141"/>
      <c r="T38" s="141"/>
      <c r="U38" s="141"/>
      <c r="V38" s="141"/>
      <c r="W38" s="141"/>
      <c r="X38" s="141"/>
      <c r="Y38" s="141"/>
      <c r="Z38" s="141"/>
      <c r="AA38" s="141"/>
      <c r="AB38" s="141"/>
      <c r="AC38" s="141"/>
      <c r="AD38" s="141"/>
      <c r="AE38" s="141"/>
      <c r="AF38" s="141"/>
      <c r="AG38" s="141"/>
      <c r="AH38" s="141"/>
      <c r="AI38" s="141"/>
      <c r="AJ38" s="141"/>
    </row>
    <row r="39" spans="1:36" ht="15.75" customHeight="1">
      <c r="A39" s="131" t="s">
        <v>2845</v>
      </c>
      <c r="B39" s="131" t="s">
        <v>50</v>
      </c>
      <c r="C39" s="131" t="s">
        <v>1756</v>
      </c>
      <c r="D39" s="521" t="s">
        <v>2779</v>
      </c>
      <c r="E39" s="521" t="s">
        <v>2746</v>
      </c>
      <c r="F39" s="521" t="s">
        <v>2851</v>
      </c>
      <c r="G39" s="521" t="s">
        <v>2784</v>
      </c>
      <c r="H39" s="526" t="s">
        <v>2849</v>
      </c>
      <c r="I39" s="132" t="s">
        <v>2852</v>
      </c>
      <c r="J39" s="524" t="s">
        <v>2850</v>
      </c>
      <c r="K39" s="131">
        <v>1</v>
      </c>
      <c r="L39" s="131">
        <v>1</v>
      </c>
      <c r="M39" s="131">
        <v>1</v>
      </c>
      <c r="N39" s="496" t="s">
        <v>2853</v>
      </c>
      <c r="O39" s="525">
        <v>60</v>
      </c>
      <c r="P39" s="141"/>
      <c r="Q39" s="141"/>
      <c r="R39" s="141"/>
      <c r="S39" s="141"/>
      <c r="T39" s="141"/>
      <c r="U39" s="141"/>
      <c r="V39" s="141"/>
      <c r="W39" s="141"/>
      <c r="X39" s="141"/>
      <c r="Y39" s="141"/>
      <c r="Z39" s="141"/>
      <c r="AA39" s="141"/>
      <c r="AB39" s="141"/>
      <c r="AC39" s="141"/>
      <c r="AD39" s="141"/>
      <c r="AE39" s="141"/>
      <c r="AF39" s="141"/>
      <c r="AG39" s="141"/>
      <c r="AH39" s="141"/>
      <c r="AI39" s="141"/>
      <c r="AJ39" s="141"/>
    </row>
    <row r="40" spans="1:36" ht="15.75" customHeight="1">
      <c r="A40" s="67" t="s">
        <v>72</v>
      </c>
      <c r="B40" s="67" t="s">
        <v>50</v>
      </c>
      <c r="C40" s="67" t="s">
        <v>2854</v>
      </c>
      <c r="D40" s="509" t="s">
        <v>2761</v>
      </c>
      <c r="E40" s="509" t="s">
        <v>2746</v>
      </c>
      <c r="F40" s="509" t="s">
        <v>2855</v>
      </c>
      <c r="G40" s="509" t="s">
        <v>479</v>
      </c>
      <c r="H40" s="510" t="s">
        <v>2856</v>
      </c>
      <c r="I40" s="300" t="s">
        <v>479</v>
      </c>
      <c r="J40" s="262" t="s">
        <v>2857</v>
      </c>
      <c r="K40" s="67">
        <v>1</v>
      </c>
      <c r="L40" s="67">
        <v>1</v>
      </c>
      <c r="M40" s="67"/>
      <c r="N40" s="302">
        <v>60</v>
      </c>
      <c r="O40" s="382">
        <v>60</v>
      </c>
      <c r="P40" s="3"/>
      <c r="Q40" s="3"/>
      <c r="R40" s="3"/>
      <c r="S40" s="3"/>
      <c r="T40" s="3"/>
      <c r="U40" s="3"/>
      <c r="V40" s="3"/>
      <c r="W40" s="3"/>
      <c r="X40" s="3"/>
      <c r="Y40" s="3"/>
      <c r="Z40" s="3"/>
    </row>
    <row r="41" spans="1:36" ht="15.75" customHeight="1">
      <c r="A41" s="67" t="s">
        <v>73</v>
      </c>
      <c r="B41" s="67" t="s">
        <v>50</v>
      </c>
      <c r="C41" s="300" t="s">
        <v>2858</v>
      </c>
      <c r="D41" s="255" t="s">
        <v>2859</v>
      </c>
      <c r="E41" s="527" t="s">
        <v>2860</v>
      </c>
      <c r="F41" s="255" t="s">
        <v>2861</v>
      </c>
      <c r="G41" s="509"/>
      <c r="H41" s="510" t="s">
        <v>2843</v>
      </c>
      <c r="I41" s="300"/>
      <c r="J41" s="528">
        <v>44463</v>
      </c>
      <c r="K41" s="67">
        <v>1</v>
      </c>
      <c r="L41" s="67">
        <v>1</v>
      </c>
      <c r="M41" s="67">
        <v>1</v>
      </c>
      <c r="N41" s="302">
        <v>20</v>
      </c>
      <c r="O41" s="382">
        <v>20</v>
      </c>
      <c r="P41" s="3"/>
      <c r="Q41" s="3"/>
      <c r="R41" s="3"/>
      <c r="S41" s="3"/>
      <c r="T41" s="3"/>
      <c r="U41" s="3"/>
      <c r="V41" s="3"/>
      <c r="W41" s="3"/>
      <c r="X41" s="3"/>
      <c r="Y41" s="3"/>
      <c r="Z41" s="3"/>
    </row>
    <row r="42" spans="1:36" ht="76.5" customHeight="1">
      <c r="A42" s="67" t="s">
        <v>2862</v>
      </c>
      <c r="B42" s="67" t="s">
        <v>2863</v>
      </c>
      <c r="C42" s="250" t="s">
        <v>2864</v>
      </c>
      <c r="D42" s="62" t="s">
        <v>2745</v>
      </c>
      <c r="E42" s="255" t="s">
        <v>2783</v>
      </c>
      <c r="F42" s="255" t="s">
        <v>2757</v>
      </c>
      <c r="G42" s="509" t="s">
        <v>2865</v>
      </c>
      <c r="H42" s="529" t="s">
        <v>2866</v>
      </c>
      <c r="I42" s="300"/>
      <c r="J42" s="464" t="s">
        <v>2867</v>
      </c>
      <c r="K42" s="67"/>
      <c r="L42" s="62">
        <v>1</v>
      </c>
      <c r="M42" s="62">
        <v>1</v>
      </c>
      <c r="N42" s="530">
        <v>30</v>
      </c>
      <c r="O42" s="384">
        <v>30</v>
      </c>
      <c r="P42" s="3"/>
      <c r="Q42" s="3"/>
      <c r="R42" s="3"/>
      <c r="S42" s="3"/>
      <c r="T42" s="3"/>
      <c r="U42" s="3"/>
      <c r="V42" s="3"/>
      <c r="W42" s="3"/>
      <c r="X42" s="3"/>
      <c r="Y42" s="3"/>
      <c r="Z42" s="3"/>
    </row>
    <row r="43" spans="1:36" ht="15.75" customHeight="1">
      <c r="A43" s="67" t="s">
        <v>2868</v>
      </c>
      <c r="B43" s="62" t="s">
        <v>50</v>
      </c>
      <c r="C43" s="62" t="s">
        <v>2869</v>
      </c>
      <c r="D43" s="255" t="s">
        <v>2779</v>
      </c>
      <c r="E43" s="255" t="s">
        <v>2823</v>
      </c>
      <c r="F43" s="255" t="s">
        <v>2870</v>
      </c>
      <c r="G43" s="255" t="s">
        <v>339</v>
      </c>
      <c r="H43" s="55" t="s">
        <v>2871</v>
      </c>
      <c r="I43" s="62" t="s">
        <v>2872</v>
      </c>
      <c r="J43" s="262" t="s">
        <v>2873</v>
      </c>
      <c r="K43" s="62">
        <v>1</v>
      </c>
      <c r="L43" s="62">
        <v>1</v>
      </c>
      <c r="M43" s="62">
        <v>1</v>
      </c>
      <c r="N43" s="531">
        <v>100</v>
      </c>
      <c r="O43" s="384">
        <v>100</v>
      </c>
      <c r="P43" s="3"/>
      <c r="Q43" s="3"/>
      <c r="R43" s="3"/>
      <c r="S43" s="3"/>
      <c r="T43" s="3"/>
      <c r="U43" s="3"/>
      <c r="V43" s="3"/>
      <c r="W43" s="3"/>
      <c r="X43" s="3"/>
      <c r="Y43" s="3"/>
      <c r="Z43" s="3"/>
    </row>
    <row r="44" spans="1:36" ht="15.75" customHeight="1">
      <c r="A44" s="67" t="s">
        <v>2868</v>
      </c>
      <c r="B44" s="62" t="s">
        <v>50</v>
      </c>
      <c r="C44" s="62" t="s">
        <v>2874</v>
      </c>
      <c r="D44" s="255" t="s">
        <v>2761</v>
      </c>
      <c r="E44" s="255" t="s">
        <v>2746</v>
      </c>
      <c r="F44" s="255" t="s">
        <v>2875</v>
      </c>
      <c r="G44" s="255" t="s">
        <v>339</v>
      </c>
      <c r="H44" s="62" t="s">
        <v>2876</v>
      </c>
      <c r="I44" s="62" t="s">
        <v>339</v>
      </c>
      <c r="J44" s="262" t="s">
        <v>2877</v>
      </c>
      <c r="K44" s="62">
        <v>1</v>
      </c>
      <c r="L44" s="62">
        <v>1</v>
      </c>
      <c r="M44" s="62">
        <v>1</v>
      </c>
      <c r="N44" s="531">
        <v>60</v>
      </c>
      <c r="O44" s="384">
        <v>60</v>
      </c>
      <c r="P44" s="3"/>
      <c r="Q44" s="3"/>
      <c r="R44" s="3"/>
      <c r="S44" s="3"/>
      <c r="T44" s="3"/>
      <c r="U44" s="3"/>
      <c r="V44" s="3"/>
      <c r="W44" s="3"/>
      <c r="X44" s="3"/>
      <c r="Y44" s="3"/>
      <c r="Z44" s="3"/>
    </row>
    <row r="45" spans="1:36" ht="15.75" customHeight="1">
      <c r="A45" s="225" t="s">
        <v>2868</v>
      </c>
      <c r="B45" s="532" t="s">
        <v>50</v>
      </c>
      <c r="C45" s="532" t="s">
        <v>2878</v>
      </c>
      <c r="D45" s="532" t="s">
        <v>2761</v>
      </c>
      <c r="E45" s="532" t="s">
        <v>2746</v>
      </c>
      <c r="F45" s="532" t="s">
        <v>2879</v>
      </c>
      <c r="G45" s="532" t="s">
        <v>339</v>
      </c>
      <c r="H45" s="532" t="s">
        <v>2880</v>
      </c>
      <c r="I45" s="532" t="s">
        <v>339</v>
      </c>
      <c r="J45" s="532" t="s">
        <v>2881</v>
      </c>
      <c r="K45" s="532">
        <v>1</v>
      </c>
      <c r="L45" s="532">
        <v>1</v>
      </c>
      <c r="M45" s="532">
        <v>1</v>
      </c>
      <c r="N45" s="533">
        <v>60</v>
      </c>
      <c r="O45" s="534">
        <v>60</v>
      </c>
      <c r="P45" s="3"/>
      <c r="Q45" s="3"/>
      <c r="R45" s="3"/>
      <c r="S45" s="3"/>
      <c r="T45" s="3"/>
      <c r="U45" s="3"/>
      <c r="V45" s="3"/>
      <c r="W45" s="3"/>
      <c r="X45" s="3"/>
      <c r="Y45" s="3"/>
      <c r="Z45" s="3"/>
    </row>
    <row r="46" spans="1:36" ht="15.75" customHeight="1">
      <c r="A46" s="67" t="s">
        <v>2128</v>
      </c>
      <c r="B46" s="67" t="s">
        <v>50</v>
      </c>
      <c r="C46" s="67" t="s">
        <v>2882</v>
      </c>
      <c r="D46" s="509" t="s">
        <v>2761</v>
      </c>
      <c r="E46" s="509" t="s">
        <v>2746</v>
      </c>
      <c r="F46" s="509" t="s">
        <v>2879</v>
      </c>
      <c r="G46" s="509" t="s">
        <v>339</v>
      </c>
      <c r="H46" s="55" t="s">
        <v>2883</v>
      </c>
      <c r="I46" s="300" t="s">
        <v>339</v>
      </c>
      <c r="J46" s="262" t="s">
        <v>2881</v>
      </c>
      <c r="K46" s="67">
        <v>1</v>
      </c>
      <c r="L46" s="67">
        <v>1</v>
      </c>
      <c r="M46" s="67">
        <v>1</v>
      </c>
      <c r="N46" s="302">
        <v>60</v>
      </c>
      <c r="O46" s="382">
        <v>60</v>
      </c>
      <c r="P46" s="3"/>
      <c r="Q46" s="3"/>
      <c r="R46" s="3"/>
      <c r="S46" s="3"/>
      <c r="T46" s="3"/>
      <c r="U46" s="3"/>
      <c r="V46" s="3"/>
      <c r="W46" s="3"/>
      <c r="X46" s="3"/>
      <c r="Y46" s="3"/>
      <c r="Z46" s="3"/>
    </row>
    <row r="47" spans="1:36" ht="15.75" customHeight="1">
      <c r="A47" s="67" t="s">
        <v>2128</v>
      </c>
      <c r="B47" s="67" t="s">
        <v>50</v>
      </c>
      <c r="C47" s="67" t="s">
        <v>2884</v>
      </c>
      <c r="D47" s="509" t="s">
        <v>2761</v>
      </c>
      <c r="E47" s="509" t="s">
        <v>2746</v>
      </c>
      <c r="F47" s="509" t="s">
        <v>2885</v>
      </c>
      <c r="G47" s="509" t="s">
        <v>339</v>
      </c>
      <c r="H47" s="62" t="s">
        <v>2886</v>
      </c>
      <c r="I47" s="62" t="s">
        <v>339</v>
      </c>
      <c r="J47" s="535">
        <v>44803</v>
      </c>
      <c r="K47" s="67">
        <v>1</v>
      </c>
      <c r="L47" s="67">
        <v>1</v>
      </c>
      <c r="M47" s="67">
        <v>1</v>
      </c>
      <c r="N47" s="302">
        <v>60</v>
      </c>
      <c r="O47" s="382">
        <v>60</v>
      </c>
      <c r="P47" s="3"/>
      <c r="Q47" s="3"/>
      <c r="R47" s="3"/>
      <c r="S47" s="3"/>
      <c r="T47" s="3"/>
      <c r="U47" s="3"/>
      <c r="V47" s="3"/>
      <c r="W47" s="3"/>
      <c r="X47" s="3"/>
      <c r="Y47" s="3"/>
      <c r="Z47" s="3"/>
    </row>
    <row r="48" spans="1:36" ht="15.75" customHeight="1">
      <c r="A48" s="225" t="s">
        <v>2128</v>
      </c>
      <c r="B48" s="225" t="s">
        <v>50</v>
      </c>
      <c r="C48" s="241" t="s">
        <v>2887</v>
      </c>
      <c r="D48" s="509" t="s">
        <v>2761</v>
      </c>
      <c r="E48" s="509" t="s">
        <v>2746</v>
      </c>
      <c r="F48" s="509" t="s">
        <v>2888</v>
      </c>
      <c r="G48" s="509" t="s">
        <v>339</v>
      </c>
      <c r="H48" s="536" t="s">
        <v>2889</v>
      </c>
      <c r="I48" s="62" t="s">
        <v>339</v>
      </c>
      <c r="J48" s="262" t="s">
        <v>2890</v>
      </c>
      <c r="K48" s="67">
        <v>1</v>
      </c>
      <c r="L48" s="67">
        <v>1</v>
      </c>
      <c r="M48" s="67">
        <v>1</v>
      </c>
      <c r="N48" s="302">
        <v>60</v>
      </c>
      <c r="O48" s="382">
        <v>60</v>
      </c>
      <c r="P48" s="3"/>
      <c r="Q48" s="3"/>
      <c r="R48" s="3"/>
      <c r="S48" s="3"/>
      <c r="T48" s="3"/>
      <c r="U48" s="3"/>
      <c r="V48" s="3"/>
      <c r="W48" s="3"/>
      <c r="X48" s="3"/>
      <c r="Y48" s="3"/>
      <c r="Z48" s="3"/>
    </row>
    <row r="49" spans="1:26" ht="15.75" customHeight="1">
      <c r="A49" s="67" t="s">
        <v>2133</v>
      </c>
      <c r="B49" s="67" t="s">
        <v>50</v>
      </c>
      <c r="C49" s="67" t="s">
        <v>2891</v>
      </c>
      <c r="D49" s="509" t="s">
        <v>2761</v>
      </c>
      <c r="E49" s="509" t="s">
        <v>2746</v>
      </c>
      <c r="F49" s="509" t="s">
        <v>2757</v>
      </c>
      <c r="G49" s="509"/>
      <c r="H49" s="517" t="s">
        <v>2892</v>
      </c>
      <c r="I49" s="300"/>
      <c r="J49" s="262" t="s">
        <v>2893</v>
      </c>
      <c r="K49" s="67">
        <v>33</v>
      </c>
      <c r="L49" s="67">
        <v>1</v>
      </c>
      <c r="M49" s="67">
        <v>34</v>
      </c>
      <c r="N49" s="302"/>
      <c r="O49" s="382">
        <v>45</v>
      </c>
      <c r="P49" s="3"/>
      <c r="Q49" s="3"/>
      <c r="R49" s="3"/>
      <c r="S49" s="3"/>
      <c r="T49" s="3"/>
      <c r="U49" s="3"/>
      <c r="V49" s="3"/>
      <c r="W49" s="3"/>
      <c r="X49" s="3"/>
      <c r="Y49" s="3"/>
      <c r="Z49" s="3"/>
    </row>
    <row r="50" spans="1:26" ht="15.75" customHeight="1">
      <c r="A50" s="67" t="s">
        <v>2894</v>
      </c>
      <c r="B50" s="67" t="s">
        <v>50</v>
      </c>
      <c r="C50" s="67" t="s">
        <v>2895</v>
      </c>
      <c r="D50" s="509" t="s">
        <v>2761</v>
      </c>
      <c r="E50" s="509" t="s">
        <v>2783</v>
      </c>
      <c r="F50" s="509" t="s">
        <v>2896</v>
      </c>
      <c r="H50" s="517" t="s">
        <v>2897</v>
      </c>
      <c r="I50" s="62"/>
      <c r="J50" s="262" t="s">
        <v>2898</v>
      </c>
      <c r="K50" s="67">
        <v>2</v>
      </c>
      <c r="L50" s="67">
        <v>2</v>
      </c>
      <c r="M50" s="67">
        <v>2</v>
      </c>
      <c r="N50" s="302">
        <v>30</v>
      </c>
      <c r="O50" s="382">
        <v>15</v>
      </c>
      <c r="P50" s="3"/>
      <c r="Q50" s="3"/>
      <c r="R50" s="3"/>
      <c r="S50" s="3"/>
      <c r="T50" s="3"/>
      <c r="U50" s="3"/>
      <c r="V50" s="3"/>
      <c r="W50" s="3"/>
      <c r="X50" s="3"/>
      <c r="Y50" s="3"/>
      <c r="Z50" s="3"/>
    </row>
    <row r="51" spans="1:26" ht="15.75" customHeight="1">
      <c r="A51" s="67" t="s">
        <v>2894</v>
      </c>
      <c r="B51" s="67" t="s">
        <v>50</v>
      </c>
      <c r="C51" s="67" t="s">
        <v>2899</v>
      </c>
      <c r="D51" s="509" t="s">
        <v>2779</v>
      </c>
      <c r="E51" s="509" t="s">
        <v>2783</v>
      </c>
      <c r="F51" s="509" t="s">
        <v>2757</v>
      </c>
      <c r="G51" s="509" t="s">
        <v>2748</v>
      </c>
      <c r="H51" s="130" t="s">
        <v>2900</v>
      </c>
      <c r="I51" s="62"/>
      <c r="J51" s="262" t="s">
        <v>2901</v>
      </c>
      <c r="K51" s="67">
        <v>1</v>
      </c>
      <c r="L51" s="67">
        <v>1</v>
      </c>
      <c r="M51" s="67">
        <v>1</v>
      </c>
      <c r="N51" s="302">
        <v>30</v>
      </c>
      <c r="O51" s="382">
        <v>30</v>
      </c>
      <c r="P51" s="3"/>
      <c r="Q51" s="3"/>
      <c r="R51" s="3"/>
      <c r="S51" s="3"/>
      <c r="T51" s="3"/>
      <c r="U51" s="3"/>
      <c r="V51" s="3"/>
      <c r="W51" s="3"/>
      <c r="X51" s="3"/>
      <c r="Y51" s="3"/>
      <c r="Z51" s="3"/>
    </row>
    <row r="52" spans="1:26" ht="15.75" customHeight="1">
      <c r="A52" s="67" t="s">
        <v>80</v>
      </c>
      <c r="B52" s="67" t="s">
        <v>50</v>
      </c>
      <c r="C52" s="67" t="s">
        <v>2902</v>
      </c>
      <c r="D52" s="509" t="s">
        <v>2745</v>
      </c>
      <c r="E52" s="509" t="s">
        <v>2746</v>
      </c>
      <c r="F52" s="509" t="s">
        <v>2903</v>
      </c>
      <c r="G52" s="509" t="s">
        <v>2904</v>
      </c>
      <c r="H52" s="510" t="s">
        <v>2905</v>
      </c>
      <c r="I52" s="300"/>
      <c r="J52" s="262" t="s">
        <v>2906</v>
      </c>
      <c r="K52" s="67">
        <v>1</v>
      </c>
      <c r="L52" s="67">
        <v>1</v>
      </c>
      <c r="M52" s="67">
        <v>1</v>
      </c>
      <c r="N52" s="302">
        <v>60</v>
      </c>
      <c r="O52" s="382">
        <v>60</v>
      </c>
      <c r="P52" s="3"/>
      <c r="Q52" s="3"/>
      <c r="R52" s="3"/>
      <c r="S52" s="3"/>
      <c r="T52" s="3"/>
      <c r="U52" s="3"/>
      <c r="V52" s="3"/>
      <c r="W52" s="3"/>
      <c r="X52" s="3"/>
      <c r="Y52" s="3"/>
      <c r="Z52" s="3"/>
    </row>
    <row r="53" spans="1:26" ht="15.75" customHeight="1">
      <c r="A53" s="308" t="s">
        <v>1387</v>
      </c>
      <c r="B53" s="186" t="s">
        <v>83</v>
      </c>
      <c r="C53" s="186" t="s">
        <v>2907</v>
      </c>
      <c r="D53" s="394" t="s">
        <v>2761</v>
      </c>
      <c r="E53" s="394" t="s">
        <v>2746</v>
      </c>
      <c r="F53" s="394" t="s">
        <v>2908</v>
      </c>
      <c r="G53" s="394" t="s">
        <v>2829</v>
      </c>
      <c r="H53" s="184" t="s">
        <v>2909</v>
      </c>
      <c r="I53" s="186" t="s">
        <v>2746</v>
      </c>
      <c r="J53" s="186" t="s">
        <v>2910</v>
      </c>
      <c r="K53" s="186"/>
      <c r="L53" s="186"/>
      <c r="M53" s="186"/>
      <c r="N53" s="395">
        <v>50</v>
      </c>
      <c r="O53" s="396">
        <v>50</v>
      </c>
      <c r="P53" s="308" t="s">
        <v>1387</v>
      </c>
      <c r="Q53" s="3"/>
      <c r="R53" s="3"/>
      <c r="S53" s="3"/>
      <c r="T53" s="3"/>
      <c r="U53" s="3"/>
      <c r="V53" s="3"/>
      <c r="W53" s="3"/>
      <c r="X53" s="3"/>
      <c r="Y53" s="3"/>
      <c r="Z53" s="3"/>
    </row>
    <row r="54" spans="1:26" ht="15.75" customHeight="1">
      <c r="A54" s="311" t="s">
        <v>1387</v>
      </c>
      <c r="B54" s="312" t="s">
        <v>83</v>
      </c>
      <c r="C54" s="312" t="s">
        <v>2911</v>
      </c>
      <c r="D54" s="400" t="s">
        <v>2779</v>
      </c>
      <c r="E54" s="400" t="s">
        <v>2823</v>
      </c>
      <c r="F54" s="400" t="s">
        <v>2780</v>
      </c>
      <c r="G54" s="400"/>
      <c r="H54" s="312" t="s">
        <v>2912</v>
      </c>
      <c r="I54" s="312" t="s">
        <v>2806</v>
      </c>
      <c r="J54" s="537">
        <v>45013</v>
      </c>
      <c r="K54" s="312"/>
      <c r="L54" s="312"/>
      <c r="M54" s="312"/>
      <c r="N54" s="401">
        <v>100</v>
      </c>
      <c r="O54" s="402">
        <v>100</v>
      </c>
      <c r="P54" s="311" t="s">
        <v>1387</v>
      </c>
      <c r="Q54" s="3"/>
      <c r="R54" s="3"/>
      <c r="S54" s="3"/>
      <c r="T54" s="3"/>
      <c r="U54" s="3"/>
      <c r="V54" s="3"/>
      <c r="W54" s="3"/>
      <c r="X54" s="3"/>
      <c r="Y54" s="3"/>
      <c r="Z54" s="3"/>
    </row>
    <row r="55" spans="1:26" ht="15.75" customHeight="1">
      <c r="A55" s="311" t="s">
        <v>1387</v>
      </c>
      <c r="B55" s="312" t="s">
        <v>83</v>
      </c>
      <c r="C55" s="312" t="s">
        <v>2913</v>
      </c>
      <c r="D55" s="400" t="s">
        <v>2761</v>
      </c>
      <c r="E55" s="400" t="s">
        <v>2746</v>
      </c>
      <c r="F55" s="400" t="s">
        <v>2914</v>
      </c>
      <c r="G55" s="400" t="s">
        <v>2776</v>
      </c>
      <c r="H55" s="538" t="s">
        <v>2915</v>
      </c>
      <c r="I55" s="312" t="s">
        <v>2746</v>
      </c>
      <c r="J55" s="537">
        <v>45028</v>
      </c>
      <c r="K55" s="312"/>
      <c r="L55" s="312"/>
      <c r="M55" s="312"/>
      <c r="N55" s="401">
        <v>50</v>
      </c>
      <c r="O55" s="402">
        <v>50</v>
      </c>
      <c r="P55" s="311" t="s">
        <v>1387</v>
      </c>
      <c r="Q55" s="3"/>
      <c r="R55" s="3"/>
      <c r="S55" s="3"/>
      <c r="T55" s="3"/>
      <c r="U55" s="3"/>
      <c r="V55" s="3"/>
      <c r="W55" s="3"/>
      <c r="X55" s="3"/>
      <c r="Y55" s="3"/>
      <c r="Z55" s="3"/>
    </row>
    <row r="56" spans="1:26" ht="15.75" customHeight="1">
      <c r="A56" s="311" t="s">
        <v>1387</v>
      </c>
      <c r="B56" s="312" t="s">
        <v>83</v>
      </c>
      <c r="C56" s="312" t="s">
        <v>2916</v>
      </c>
      <c r="D56" s="400" t="s">
        <v>2779</v>
      </c>
      <c r="E56" s="400" t="s">
        <v>2746</v>
      </c>
      <c r="F56" s="400" t="s">
        <v>2775</v>
      </c>
      <c r="G56" s="400" t="s">
        <v>2829</v>
      </c>
      <c r="H56" s="538" t="s">
        <v>2917</v>
      </c>
      <c r="I56" s="312" t="s">
        <v>2746</v>
      </c>
      <c r="J56" s="537">
        <v>45051</v>
      </c>
      <c r="K56" s="312"/>
      <c r="L56" s="312"/>
      <c r="M56" s="312"/>
      <c r="N56" s="401">
        <v>50</v>
      </c>
      <c r="O56" s="402">
        <v>50</v>
      </c>
      <c r="P56" s="311" t="s">
        <v>1387</v>
      </c>
      <c r="Q56" s="3"/>
      <c r="R56" s="3"/>
      <c r="S56" s="3"/>
      <c r="T56" s="3"/>
      <c r="U56" s="3"/>
      <c r="V56" s="3"/>
      <c r="W56" s="3"/>
      <c r="X56" s="3"/>
      <c r="Y56" s="3"/>
      <c r="Z56" s="3"/>
    </row>
    <row r="57" spans="1:26" ht="15.75" customHeight="1">
      <c r="A57" s="311" t="s">
        <v>1387</v>
      </c>
      <c r="B57" s="312" t="s">
        <v>83</v>
      </c>
      <c r="C57" s="312" t="s">
        <v>2918</v>
      </c>
      <c r="D57" s="400" t="s">
        <v>2779</v>
      </c>
      <c r="E57" s="397" t="s">
        <v>2823</v>
      </c>
      <c r="F57" s="397" t="s">
        <v>2780</v>
      </c>
      <c r="G57" s="397" t="s">
        <v>2776</v>
      </c>
      <c r="H57" s="538" t="s">
        <v>2919</v>
      </c>
      <c r="I57" s="399" t="s">
        <v>2806</v>
      </c>
      <c r="J57" s="537">
        <v>44816</v>
      </c>
      <c r="K57" s="404"/>
      <c r="L57" s="404"/>
      <c r="M57" s="404"/>
      <c r="N57" s="401">
        <v>100</v>
      </c>
      <c r="O57" s="402">
        <v>100</v>
      </c>
      <c r="P57" s="311" t="s">
        <v>1387</v>
      </c>
      <c r="Q57" s="3"/>
      <c r="R57" s="3"/>
      <c r="S57" s="3"/>
      <c r="T57" s="3"/>
      <c r="U57" s="3"/>
      <c r="V57" s="3"/>
      <c r="W57" s="3"/>
      <c r="X57" s="3"/>
      <c r="Y57" s="3"/>
      <c r="Z57" s="3"/>
    </row>
    <row r="58" spans="1:26" ht="15.75" customHeight="1">
      <c r="A58" s="311" t="s">
        <v>1387</v>
      </c>
      <c r="B58" s="312" t="s">
        <v>83</v>
      </c>
      <c r="C58" s="312" t="s">
        <v>2920</v>
      </c>
      <c r="D58" s="397" t="s">
        <v>2761</v>
      </c>
      <c r="E58" s="397" t="s">
        <v>2746</v>
      </c>
      <c r="F58" s="397" t="s">
        <v>2921</v>
      </c>
      <c r="G58" s="397" t="s">
        <v>2829</v>
      </c>
      <c r="H58" s="538" t="s">
        <v>2922</v>
      </c>
      <c r="I58" s="399" t="s">
        <v>2746</v>
      </c>
      <c r="J58" s="537">
        <v>44841</v>
      </c>
      <c r="K58" s="404"/>
      <c r="L58" s="404"/>
      <c r="M58" s="404"/>
      <c r="N58" s="401">
        <v>50</v>
      </c>
      <c r="O58" s="402">
        <v>50</v>
      </c>
      <c r="P58" s="311" t="s">
        <v>1387</v>
      </c>
      <c r="Q58" s="3"/>
      <c r="R58" s="3"/>
      <c r="S58" s="3"/>
      <c r="T58" s="3"/>
      <c r="U58" s="3"/>
      <c r="V58" s="3"/>
      <c r="W58" s="3"/>
      <c r="X58" s="3"/>
      <c r="Y58" s="3"/>
      <c r="Z58" s="3"/>
    </row>
    <row r="59" spans="1:26" ht="15.75" customHeight="1">
      <c r="A59" s="311" t="s">
        <v>1387</v>
      </c>
      <c r="B59" s="312" t="s">
        <v>83</v>
      </c>
      <c r="C59" s="312" t="s">
        <v>2923</v>
      </c>
      <c r="D59" s="397" t="s">
        <v>2761</v>
      </c>
      <c r="E59" s="397" t="s">
        <v>2746</v>
      </c>
      <c r="F59" s="397" t="s">
        <v>2924</v>
      </c>
      <c r="G59" s="397" t="s">
        <v>2829</v>
      </c>
      <c r="H59" s="538" t="s">
        <v>2925</v>
      </c>
      <c r="I59" s="399" t="s">
        <v>2746</v>
      </c>
      <c r="J59" s="537">
        <v>44875</v>
      </c>
      <c r="K59" s="404"/>
      <c r="L59" s="404"/>
      <c r="M59" s="404"/>
      <c r="N59" s="401">
        <v>50</v>
      </c>
      <c r="O59" s="402">
        <v>50</v>
      </c>
      <c r="P59" s="311" t="s">
        <v>1387</v>
      </c>
      <c r="Q59" s="3"/>
      <c r="R59" s="3"/>
      <c r="S59" s="3"/>
      <c r="T59" s="3"/>
      <c r="U59" s="3"/>
      <c r="V59" s="3"/>
      <c r="W59" s="3"/>
      <c r="X59" s="3"/>
      <c r="Y59" s="3"/>
      <c r="Z59" s="3"/>
    </row>
    <row r="60" spans="1:26" ht="15.75" customHeight="1">
      <c r="A60" s="311" t="s">
        <v>1387</v>
      </c>
      <c r="B60" s="312" t="s">
        <v>83</v>
      </c>
      <c r="C60" s="312" t="s">
        <v>2926</v>
      </c>
      <c r="D60" s="397" t="s">
        <v>2779</v>
      </c>
      <c r="E60" s="539" t="s">
        <v>2746</v>
      </c>
      <c r="F60" s="397" t="s">
        <v>2775</v>
      </c>
      <c r="G60" s="397" t="s">
        <v>2776</v>
      </c>
      <c r="H60" s="538" t="s">
        <v>2927</v>
      </c>
      <c r="I60" s="540" t="s">
        <v>2746</v>
      </c>
      <c r="J60" s="537">
        <v>44883</v>
      </c>
      <c r="K60" s="404"/>
      <c r="L60" s="404"/>
      <c r="M60" s="404"/>
      <c r="N60" s="401">
        <v>50</v>
      </c>
      <c r="O60" s="402">
        <v>50</v>
      </c>
      <c r="P60" s="311" t="s">
        <v>1387</v>
      </c>
      <c r="Q60" s="3"/>
      <c r="R60" s="3"/>
      <c r="S60" s="3"/>
      <c r="T60" s="3"/>
      <c r="U60" s="3"/>
      <c r="V60" s="3"/>
      <c r="W60" s="3"/>
      <c r="X60" s="3"/>
      <c r="Y60" s="3"/>
      <c r="Z60" s="3"/>
    </row>
    <row r="61" spans="1:26" ht="15.75" customHeight="1">
      <c r="A61" s="317" t="s">
        <v>101</v>
      </c>
      <c r="B61" s="318" t="s">
        <v>83</v>
      </c>
      <c r="C61" s="318" t="s">
        <v>2928</v>
      </c>
      <c r="D61" s="541" t="s">
        <v>2761</v>
      </c>
      <c r="E61" s="541" t="s">
        <v>2823</v>
      </c>
      <c r="F61" s="541" t="s">
        <v>2757</v>
      </c>
      <c r="G61" s="541" t="s">
        <v>2929</v>
      </c>
      <c r="H61" s="542" t="s">
        <v>2930</v>
      </c>
      <c r="I61" s="318" t="s">
        <v>2823</v>
      </c>
      <c r="J61" s="543">
        <v>44739</v>
      </c>
      <c r="K61" s="318">
        <v>10</v>
      </c>
      <c r="L61" s="318">
        <v>5</v>
      </c>
      <c r="M61" s="318">
        <v>30</v>
      </c>
      <c r="N61" s="395">
        <v>50</v>
      </c>
      <c r="O61" s="396">
        <v>50</v>
      </c>
      <c r="P61" s="317" t="s">
        <v>101</v>
      </c>
      <c r="Q61" s="3"/>
      <c r="R61" s="3"/>
      <c r="S61" s="3"/>
      <c r="T61" s="3"/>
      <c r="U61" s="3"/>
      <c r="V61" s="3"/>
      <c r="W61" s="3"/>
      <c r="X61" s="3"/>
      <c r="Y61" s="3"/>
      <c r="Z61" s="3"/>
    </row>
    <row r="62" spans="1:26" ht="15.75" customHeight="1">
      <c r="A62" s="320" t="s">
        <v>101</v>
      </c>
      <c r="B62" s="321" t="s">
        <v>83</v>
      </c>
      <c r="C62" s="321" t="s">
        <v>2931</v>
      </c>
      <c r="D62" s="544" t="s">
        <v>2761</v>
      </c>
      <c r="E62" s="544" t="s">
        <v>2823</v>
      </c>
      <c r="F62" s="544" t="s">
        <v>2757</v>
      </c>
      <c r="G62" s="544" t="s">
        <v>2929</v>
      </c>
      <c r="H62" s="545" t="s">
        <v>2932</v>
      </c>
      <c r="I62" s="321" t="s">
        <v>2823</v>
      </c>
      <c r="J62" s="546">
        <v>44740</v>
      </c>
      <c r="K62" s="321">
        <v>10</v>
      </c>
      <c r="L62" s="321">
        <v>5</v>
      </c>
      <c r="M62" s="321">
        <v>30</v>
      </c>
      <c r="N62" s="401">
        <v>50</v>
      </c>
      <c r="O62" s="402">
        <v>50</v>
      </c>
      <c r="P62" s="320" t="s">
        <v>101</v>
      </c>
      <c r="Q62" s="3"/>
      <c r="R62" s="3"/>
      <c r="S62" s="3"/>
      <c r="T62" s="3"/>
      <c r="U62" s="3"/>
      <c r="V62" s="3"/>
      <c r="W62" s="3"/>
      <c r="X62" s="3"/>
      <c r="Y62" s="3"/>
      <c r="Z62" s="3"/>
    </row>
    <row r="63" spans="1:26" ht="15.75" customHeight="1">
      <c r="A63" s="320" t="s">
        <v>101</v>
      </c>
      <c r="B63" s="321" t="s">
        <v>83</v>
      </c>
      <c r="C63" s="321" t="s">
        <v>2933</v>
      </c>
      <c r="D63" s="544" t="s">
        <v>2761</v>
      </c>
      <c r="E63" s="544" t="s">
        <v>2823</v>
      </c>
      <c r="F63" s="544" t="s">
        <v>2757</v>
      </c>
      <c r="G63" s="544" t="s">
        <v>2929</v>
      </c>
      <c r="H63" s="545" t="s">
        <v>2932</v>
      </c>
      <c r="I63" s="321" t="s">
        <v>2823</v>
      </c>
      <c r="J63" s="546">
        <v>44741</v>
      </c>
      <c r="K63" s="321">
        <v>10</v>
      </c>
      <c r="L63" s="321">
        <v>5</v>
      </c>
      <c r="M63" s="321">
        <v>30</v>
      </c>
      <c r="N63" s="401">
        <v>50</v>
      </c>
      <c r="O63" s="402">
        <v>50</v>
      </c>
      <c r="P63" s="320" t="s">
        <v>101</v>
      </c>
      <c r="Q63" s="3"/>
      <c r="R63" s="3"/>
      <c r="S63" s="3"/>
      <c r="T63" s="3"/>
      <c r="U63" s="3"/>
      <c r="V63" s="3"/>
      <c r="W63" s="3"/>
      <c r="X63" s="3"/>
      <c r="Y63" s="3"/>
      <c r="Z63" s="3"/>
    </row>
    <row r="64" spans="1:26" ht="15.75" customHeight="1">
      <c r="A64" s="320" t="s">
        <v>101</v>
      </c>
      <c r="B64" s="321" t="s">
        <v>83</v>
      </c>
      <c r="C64" s="321" t="s">
        <v>2934</v>
      </c>
      <c r="D64" s="544" t="s">
        <v>2761</v>
      </c>
      <c r="E64" s="544" t="s">
        <v>2823</v>
      </c>
      <c r="F64" s="544" t="s">
        <v>2757</v>
      </c>
      <c r="G64" s="544" t="s">
        <v>2929</v>
      </c>
      <c r="H64" s="545" t="s">
        <v>2932</v>
      </c>
      <c r="I64" s="321" t="s">
        <v>2823</v>
      </c>
      <c r="J64" s="546">
        <v>44742</v>
      </c>
      <c r="K64" s="321">
        <v>10</v>
      </c>
      <c r="L64" s="321">
        <v>5</v>
      </c>
      <c r="M64" s="321">
        <v>30</v>
      </c>
      <c r="N64" s="401">
        <v>50</v>
      </c>
      <c r="O64" s="402">
        <v>50</v>
      </c>
      <c r="P64" s="320" t="s">
        <v>101</v>
      </c>
      <c r="Q64" s="3"/>
      <c r="R64" s="3"/>
      <c r="S64" s="3"/>
      <c r="T64" s="3"/>
      <c r="U64" s="3"/>
      <c r="V64" s="3"/>
      <c r="W64" s="3"/>
      <c r="X64" s="3"/>
      <c r="Y64" s="3"/>
      <c r="Z64" s="3"/>
    </row>
    <row r="65" spans="1:26" ht="15.75" customHeight="1">
      <c r="A65" s="320" t="s">
        <v>101</v>
      </c>
      <c r="B65" s="321" t="s">
        <v>83</v>
      </c>
      <c r="C65" s="321" t="s">
        <v>2935</v>
      </c>
      <c r="D65" s="544" t="s">
        <v>2761</v>
      </c>
      <c r="E65" s="544" t="s">
        <v>2823</v>
      </c>
      <c r="F65" s="544" t="s">
        <v>2757</v>
      </c>
      <c r="G65" s="544" t="s">
        <v>2929</v>
      </c>
      <c r="H65" s="545" t="s">
        <v>2932</v>
      </c>
      <c r="I65" s="321" t="s">
        <v>2823</v>
      </c>
      <c r="J65" s="546">
        <v>44739</v>
      </c>
      <c r="K65" s="321">
        <v>10</v>
      </c>
      <c r="L65" s="321">
        <v>5</v>
      </c>
      <c r="M65" s="321">
        <v>30</v>
      </c>
      <c r="N65" s="401">
        <v>50</v>
      </c>
      <c r="O65" s="402">
        <v>50</v>
      </c>
      <c r="P65" s="320" t="s">
        <v>101</v>
      </c>
      <c r="Q65" s="3"/>
      <c r="R65" s="3"/>
      <c r="S65" s="3"/>
      <c r="T65" s="3"/>
      <c r="U65" s="3"/>
      <c r="V65" s="3"/>
      <c r="W65" s="3"/>
      <c r="X65" s="3"/>
      <c r="Y65" s="3"/>
      <c r="Z65" s="3"/>
    </row>
    <row r="66" spans="1:26" ht="15.75" customHeight="1">
      <c r="A66" s="320" t="s">
        <v>101</v>
      </c>
      <c r="B66" s="321" t="s">
        <v>83</v>
      </c>
      <c r="C66" s="321" t="s">
        <v>2936</v>
      </c>
      <c r="D66" s="544" t="s">
        <v>2761</v>
      </c>
      <c r="E66" s="544" t="s">
        <v>2823</v>
      </c>
      <c r="F66" s="544" t="s">
        <v>2757</v>
      </c>
      <c r="G66" s="544" t="s">
        <v>2929</v>
      </c>
      <c r="H66" s="545" t="s">
        <v>2932</v>
      </c>
      <c r="I66" s="321" t="s">
        <v>2823</v>
      </c>
      <c r="J66" s="546">
        <v>44739</v>
      </c>
      <c r="K66" s="321">
        <v>10</v>
      </c>
      <c r="L66" s="321">
        <v>5</v>
      </c>
      <c r="M66" s="321">
        <v>30</v>
      </c>
      <c r="N66" s="401">
        <v>50</v>
      </c>
      <c r="O66" s="402">
        <v>50</v>
      </c>
      <c r="P66" s="320" t="s">
        <v>101</v>
      </c>
      <c r="Q66" s="3"/>
      <c r="R66" s="3"/>
      <c r="S66" s="3"/>
      <c r="T66" s="3"/>
      <c r="U66" s="3"/>
      <c r="V66" s="3"/>
      <c r="W66" s="3"/>
      <c r="X66" s="3"/>
      <c r="Y66" s="3"/>
      <c r="Z66" s="3"/>
    </row>
    <row r="67" spans="1:26" ht="15.75" customHeight="1">
      <c r="A67" s="320" t="s">
        <v>101</v>
      </c>
      <c r="B67" s="321" t="s">
        <v>83</v>
      </c>
      <c r="C67" s="321" t="s">
        <v>2937</v>
      </c>
      <c r="D67" s="544" t="s">
        <v>2761</v>
      </c>
      <c r="E67" s="544" t="s">
        <v>2823</v>
      </c>
      <c r="F67" s="544" t="s">
        <v>2757</v>
      </c>
      <c r="G67" s="544" t="s">
        <v>2929</v>
      </c>
      <c r="H67" s="545" t="s">
        <v>2938</v>
      </c>
      <c r="I67" s="321" t="s">
        <v>2823</v>
      </c>
      <c r="J67" s="546">
        <v>44739</v>
      </c>
      <c r="K67" s="321">
        <v>10</v>
      </c>
      <c r="L67" s="321">
        <v>5</v>
      </c>
      <c r="M67" s="321">
        <v>30</v>
      </c>
      <c r="N67" s="401">
        <v>50</v>
      </c>
      <c r="O67" s="402">
        <v>50</v>
      </c>
      <c r="P67" s="320" t="s">
        <v>101</v>
      </c>
      <c r="Q67" s="3"/>
      <c r="R67" s="3"/>
      <c r="S67" s="3"/>
      <c r="T67" s="3"/>
      <c r="U67" s="3"/>
      <c r="V67" s="3"/>
      <c r="W67" s="3"/>
      <c r="X67" s="3"/>
      <c r="Y67" s="3"/>
      <c r="Z67" s="3"/>
    </row>
    <row r="68" spans="1:26" ht="15.75" customHeight="1">
      <c r="A68" s="320" t="s">
        <v>101</v>
      </c>
      <c r="B68" s="321" t="s">
        <v>83</v>
      </c>
      <c r="C68" s="321" t="s">
        <v>2939</v>
      </c>
      <c r="D68" s="544" t="s">
        <v>2761</v>
      </c>
      <c r="E68" s="544" t="s">
        <v>2823</v>
      </c>
      <c r="F68" s="544" t="s">
        <v>2757</v>
      </c>
      <c r="G68" s="544" t="s">
        <v>2929</v>
      </c>
      <c r="H68" s="545" t="s">
        <v>2940</v>
      </c>
      <c r="I68" s="321" t="s">
        <v>2823</v>
      </c>
      <c r="J68" s="546">
        <v>44740</v>
      </c>
      <c r="K68" s="321">
        <v>10</v>
      </c>
      <c r="L68" s="321">
        <v>5</v>
      </c>
      <c r="M68" s="321">
        <v>30</v>
      </c>
      <c r="N68" s="401">
        <v>50</v>
      </c>
      <c r="O68" s="402">
        <v>50</v>
      </c>
      <c r="P68" s="320" t="s">
        <v>101</v>
      </c>
      <c r="Q68" s="3"/>
      <c r="R68" s="3"/>
      <c r="S68" s="3"/>
      <c r="T68" s="3"/>
      <c r="U68" s="3"/>
      <c r="V68" s="3"/>
      <c r="W68" s="3"/>
      <c r="X68" s="3"/>
      <c r="Y68" s="3"/>
      <c r="Z68" s="3"/>
    </row>
    <row r="69" spans="1:26" ht="15.75" customHeight="1">
      <c r="A69" s="320" t="s">
        <v>101</v>
      </c>
      <c r="B69" s="321" t="s">
        <v>83</v>
      </c>
      <c r="C69" s="321" t="s">
        <v>2941</v>
      </c>
      <c r="D69" s="544" t="s">
        <v>2761</v>
      </c>
      <c r="E69" s="544" t="s">
        <v>2823</v>
      </c>
      <c r="F69" s="544" t="s">
        <v>2757</v>
      </c>
      <c r="G69" s="544" t="s">
        <v>2929</v>
      </c>
      <c r="H69" s="545" t="s">
        <v>2942</v>
      </c>
      <c r="I69" s="321" t="s">
        <v>2823</v>
      </c>
      <c r="J69" s="546">
        <v>44740</v>
      </c>
      <c r="K69" s="321">
        <v>10</v>
      </c>
      <c r="L69" s="321">
        <v>5</v>
      </c>
      <c r="M69" s="321">
        <v>30</v>
      </c>
      <c r="N69" s="401">
        <v>50</v>
      </c>
      <c r="O69" s="402">
        <v>50</v>
      </c>
      <c r="P69" s="320" t="s">
        <v>101</v>
      </c>
      <c r="Q69" s="3"/>
      <c r="R69" s="3"/>
      <c r="S69" s="3"/>
      <c r="T69" s="3"/>
      <c r="U69" s="3"/>
      <c r="V69" s="3"/>
      <c r="W69" s="3"/>
      <c r="X69" s="3"/>
      <c r="Y69" s="3"/>
      <c r="Z69" s="3"/>
    </row>
    <row r="70" spans="1:26" ht="15.75" customHeight="1">
      <c r="A70" s="320" t="s">
        <v>101</v>
      </c>
      <c r="B70" s="321" t="s">
        <v>83</v>
      </c>
      <c r="C70" s="321" t="s">
        <v>2943</v>
      </c>
      <c r="D70" s="544" t="s">
        <v>2761</v>
      </c>
      <c r="E70" s="544" t="s">
        <v>2823</v>
      </c>
      <c r="F70" s="544" t="s">
        <v>2757</v>
      </c>
      <c r="G70" s="544" t="s">
        <v>2929</v>
      </c>
      <c r="H70" s="545" t="s">
        <v>2944</v>
      </c>
      <c r="I70" s="321" t="s">
        <v>2823</v>
      </c>
      <c r="J70" s="546">
        <v>44741</v>
      </c>
      <c r="K70" s="321">
        <v>10</v>
      </c>
      <c r="L70" s="321">
        <v>5</v>
      </c>
      <c r="M70" s="321">
        <v>30</v>
      </c>
      <c r="N70" s="401">
        <v>50</v>
      </c>
      <c r="O70" s="402">
        <v>50</v>
      </c>
      <c r="P70" s="320" t="s">
        <v>101</v>
      </c>
      <c r="Q70" s="3"/>
      <c r="R70" s="3"/>
      <c r="S70" s="3"/>
      <c r="T70" s="3"/>
      <c r="U70" s="3"/>
      <c r="V70" s="3"/>
      <c r="W70" s="3"/>
      <c r="X70" s="3"/>
      <c r="Y70" s="3"/>
      <c r="Z70" s="3"/>
    </row>
    <row r="71" spans="1:26" ht="15.75" customHeight="1">
      <c r="A71" s="320" t="s">
        <v>101</v>
      </c>
      <c r="B71" s="321" t="s">
        <v>83</v>
      </c>
      <c r="C71" s="321" t="s">
        <v>2945</v>
      </c>
      <c r="D71" s="544" t="s">
        <v>2761</v>
      </c>
      <c r="E71" s="544" t="s">
        <v>2823</v>
      </c>
      <c r="F71" s="544" t="s">
        <v>2757</v>
      </c>
      <c r="G71" s="544" t="s">
        <v>2929</v>
      </c>
      <c r="H71" s="545" t="s">
        <v>2946</v>
      </c>
      <c r="I71" s="321" t="s">
        <v>2823</v>
      </c>
      <c r="J71" s="546">
        <v>44742</v>
      </c>
      <c r="K71" s="321">
        <v>10</v>
      </c>
      <c r="L71" s="321">
        <v>5</v>
      </c>
      <c r="M71" s="321">
        <v>30</v>
      </c>
      <c r="N71" s="401">
        <v>50</v>
      </c>
      <c r="O71" s="402">
        <v>50</v>
      </c>
      <c r="P71" s="320" t="s">
        <v>101</v>
      </c>
      <c r="Q71" s="3"/>
      <c r="R71" s="3"/>
      <c r="S71" s="3"/>
      <c r="T71" s="3"/>
      <c r="U71" s="3"/>
      <c r="V71" s="3"/>
      <c r="W71" s="3"/>
      <c r="X71" s="3"/>
      <c r="Y71" s="3"/>
      <c r="Z71" s="3"/>
    </row>
    <row r="72" spans="1:26" ht="15.75" customHeight="1">
      <c r="A72" s="67" t="s">
        <v>413</v>
      </c>
      <c r="B72" s="67" t="s">
        <v>114</v>
      </c>
      <c r="C72" s="67" t="s">
        <v>2947</v>
      </c>
      <c r="D72" s="509" t="s">
        <v>2948</v>
      </c>
      <c r="E72" s="509" t="s">
        <v>2949</v>
      </c>
      <c r="F72" s="509" t="s">
        <v>2950</v>
      </c>
      <c r="G72" s="509"/>
      <c r="H72" s="55" t="s">
        <v>2951</v>
      </c>
      <c r="I72" s="300"/>
      <c r="J72" s="535">
        <v>44890</v>
      </c>
      <c r="K72" s="67">
        <v>1</v>
      </c>
      <c r="L72" s="67">
        <v>1</v>
      </c>
      <c r="M72" s="67">
        <v>1</v>
      </c>
      <c r="N72" s="302">
        <v>30</v>
      </c>
      <c r="O72" s="382">
        <v>30</v>
      </c>
      <c r="P72" s="3"/>
      <c r="Q72" s="3"/>
      <c r="R72" s="3"/>
      <c r="S72" s="3"/>
      <c r="T72" s="3"/>
      <c r="U72" s="3"/>
      <c r="V72" s="3"/>
      <c r="W72" s="3"/>
      <c r="X72" s="3"/>
      <c r="Y72" s="3"/>
      <c r="Z72" s="3"/>
    </row>
    <row r="73" spans="1:26" ht="15.75" customHeight="1">
      <c r="A73" s="67" t="s">
        <v>413</v>
      </c>
      <c r="B73" s="67" t="s">
        <v>114</v>
      </c>
      <c r="C73" s="67" t="s">
        <v>2952</v>
      </c>
      <c r="D73" s="509" t="s">
        <v>2953</v>
      </c>
      <c r="E73" s="509" t="s">
        <v>2954</v>
      </c>
      <c r="F73" s="509" t="s">
        <v>2950</v>
      </c>
      <c r="G73" s="509"/>
      <c r="H73" s="130" t="s">
        <v>2955</v>
      </c>
      <c r="I73" s="62"/>
      <c r="J73" s="262" t="s">
        <v>2956</v>
      </c>
      <c r="K73" s="67">
        <v>1</v>
      </c>
      <c r="L73" s="67">
        <v>1</v>
      </c>
      <c r="M73" s="67">
        <v>1</v>
      </c>
      <c r="N73" s="302">
        <v>30</v>
      </c>
      <c r="O73" s="382">
        <v>30</v>
      </c>
      <c r="P73" s="3"/>
      <c r="Q73" s="3"/>
      <c r="R73" s="3"/>
      <c r="S73" s="3"/>
      <c r="T73" s="3"/>
      <c r="U73" s="3"/>
      <c r="V73" s="3"/>
      <c r="W73" s="3"/>
      <c r="X73" s="3"/>
      <c r="Y73" s="3"/>
      <c r="Z73" s="3"/>
    </row>
    <row r="74" spans="1:26" ht="15.75" customHeight="1">
      <c r="A74" s="67" t="s">
        <v>2206</v>
      </c>
      <c r="B74" s="67" t="s">
        <v>1689</v>
      </c>
      <c r="C74" s="67" t="s">
        <v>2957</v>
      </c>
      <c r="D74" s="509" t="s">
        <v>2958</v>
      </c>
      <c r="E74" s="509" t="s">
        <v>2959</v>
      </c>
      <c r="F74" s="509" t="s">
        <v>2960</v>
      </c>
      <c r="G74" s="509"/>
      <c r="H74" s="55" t="s">
        <v>2961</v>
      </c>
      <c r="I74" s="300" t="s">
        <v>2962</v>
      </c>
      <c r="J74" s="262" t="s">
        <v>2963</v>
      </c>
      <c r="K74" s="67">
        <v>1</v>
      </c>
      <c r="L74" s="67">
        <v>1</v>
      </c>
      <c r="M74" s="67">
        <v>1</v>
      </c>
      <c r="N74" s="302">
        <v>50</v>
      </c>
      <c r="O74" s="382">
        <v>50</v>
      </c>
      <c r="P74" s="3"/>
      <c r="Q74" s="3"/>
      <c r="R74" s="3"/>
      <c r="S74" s="3"/>
      <c r="T74" s="3"/>
      <c r="U74" s="3"/>
      <c r="V74" s="3"/>
      <c r="W74" s="3"/>
      <c r="X74" s="3"/>
      <c r="Y74" s="3"/>
      <c r="Z74" s="3"/>
    </row>
    <row r="75" spans="1:26" ht="15.75" customHeight="1">
      <c r="A75" s="67" t="s">
        <v>2206</v>
      </c>
      <c r="B75" s="67" t="s">
        <v>1689</v>
      </c>
      <c r="C75" s="67" t="s">
        <v>2964</v>
      </c>
      <c r="D75" s="509" t="s">
        <v>2958</v>
      </c>
      <c r="E75" s="509" t="s">
        <v>2965</v>
      </c>
      <c r="F75" s="509" t="s">
        <v>2960</v>
      </c>
      <c r="G75" s="509" t="s">
        <v>2966</v>
      </c>
      <c r="H75" s="62" t="s">
        <v>2967</v>
      </c>
      <c r="I75" s="62"/>
      <c r="J75" s="262" t="s">
        <v>2968</v>
      </c>
      <c r="K75" s="67">
        <v>1</v>
      </c>
      <c r="L75" s="67">
        <v>1</v>
      </c>
      <c r="M75" s="67">
        <v>1</v>
      </c>
      <c r="N75" s="302">
        <v>30</v>
      </c>
      <c r="O75" s="382">
        <v>30</v>
      </c>
      <c r="P75" s="3"/>
      <c r="Q75" s="3"/>
      <c r="R75" s="3"/>
      <c r="S75" s="3"/>
      <c r="T75" s="3"/>
      <c r="U75" s="3"/>
      <c r="V75" s="3"/>
      <c r="W75" s="3"/>
      <c r="X75" s="3"/>
      <c r="Y75" s="3"/>
      <c r="Z75" s="3"/>
    </row>
    <row r="76" spans="1:26" ht="15.75" customHeight="1">
      <c r="A76" s="225" t="s">
        <v>2206</v>
      </c>
      <c r="B76" s="225" t="s">
        <v>1689</v>
      </c>
      <c r="C76" s="241" t="s">
        <v>2969</v>
      </c>
      <c r="D76" s="511" t="s">
        <v>2958</v>
      </c>
      <c r="E76" s="511" t="s">
        <v>2965</v>
      </c>
      <c r="F76" s="511" t="s">
        <v>2970</v>
      </c>
      <c r="G76" s="511" t="s">
        <v>2966</v>
      </c>
      <c r="H76" s="130" t="s">
        <v>2971</v>
      </c>
      <c r="I76" s="62"/>
      <c r="J76" s="262" t="s">
        <v>2972</v>
      </c>
      <c r="K76" s="67">
        <v>2</v>
      </c>
      <c r="L76" s="67">
        <v>1</v>
      </c>
      <c r="M76" s="67">
        <v>2</v>
      </c>
      <c r="N76" s="302">
        <v>30</v>
      </c>
      <c r="O76" s="382">
        <v>15</v>
      </c>
      <c r="P76" s="3"/>
      <c r="Q76" s="3"/>
      <c r="R76" s="3"/>
      <c r="S76" s="3"/>
      <c r="T76" s="3"/>
      <c r="U76" s="3"/>
      <c r="V76" s="3"/>
      <c r="W76" s="3"/>
      <c r="X76" s="3"/>
      <c r="Y76" s="3"/>
      <c r="Z76" s="3"/>
    </row>
    <row r="77" spans="1:26" ht="15.75" customHeight="1">
      <c r="A77" s="67" t="s">
        <v>2206</v>
      </c>
      <c r="B77" s="67" t="s">
        <v>1689</v>
      </c>
      <c r="C77" s="67" t="s">
        <v>2973</v>
      </c>
      <c r="D77" s="509" t="s">
        <v>2958</v>
      </c>
      <c r="E77" s="509" t="s">
        <v>2965</v>
      </c>
      <c r="F77" s="509" t="s">
        <v>2960</v>
      </c>
      <c r="G77" s="509" t="s">
        <v>2966</v>
      </c>
      <c r="H77" s="130" t="s">
        <v>2974</v>
      </c>
      <c r="I77" s="62"/>
      <c r="J77" s="262" t="s">
        <v>2975</v>
      </c>
      <c r="K77" s="67">
        <v>2</v>
      </c>
      <c r="L77" s="67">
        <v>1</v>
      </c>
      <c r="M77" s="67">
        <v>2</v>
      </c>
      <c r="N77" s="302">
        <v>30</v>
      </c>
      <c r="O77" s="382">
        <v>15</v>
      </c>
      <c r="P77" s="3"/>
      <c r="Q77" s="3"/>
      <c r="R77" s="3"/>
      <c r="S77" s="3"/>
      <c r="T77" s="3"/>
      <c r="U77" s="3"/>
      <c r="V77" s="3"/>
      <c r="W77" s="3"/>
      <c r="X77" s="3"/>
      <c r="Y77" s="3"/>
      <c r="Z77" s="3"/>
    </row>
    <row r="78" spans="1:26" ht="15.75" customHeight="1">
      <c r="A78" s="67" t="s">
        <v>2976</v>
      </c>
      <c r="B78" s="67" t="s">
        <v>519</v>
      </c>
      <c r="C78" s="67" t="s">
        <v>2977</v>
      </c>
      <c r="D78" s="509" t="s">
        <v>2978</v>
      </c>
      <c r="E78" s="509" t="s">
        <v>2979</v>
      </c>
      <c r="F78" s="509" t="s">
        <v>2950</v>
      </c>
      <c r="G78" s="509" t="s">
        <v>2980</v>
      </c>
      <c r="H78" s="510" t="s">
        <v>2981</v>
      </c>
      <c r="I78" s="300" t="s">
        <v>2982</v>
      </c>
      <c r="J78" s="262" t="s">
        <v>2983</v>
      </c>
      <c r="K78" s="67"/>
      <c r="L78" s="67"/>
      <c r="M78" s="67"/>
      <c r="N78" s="302" t="s">
        <v>2984</v>
      </c>
      <c r="O78" s="382">
        <v>75</v>
      </c>
      <c r="P78" s="3"/>
      <c r="Q78" s="3"/>
      <c r="R78" s="3"/>
      <c r="S78" s="3"/>
      <c r="T78" s="3"/>
      <c r="U78" s="3"/>
      <c r="V78" s="3"/>
      <c r="W78" s="3"/>
      <c r="X78" s="3"/>
      <c r="Y78" s="3"/>
      <c r="Z78" s="3"/>
    </row>
    <row r="79" spans="1:26" ht="15.75" customHeight="1">
      <c r="A79" s="225" t="s">
        <v>418</v>
      </c>
      <c r="B79" s="225" t="s">
        <v>114</v>
      </c>
      <c r="C79" s="241" t="s">
        <v>2985</v>
      </c>
      <c r="D79" s="511" t="s">
        <v>2796</v>
      </c>
      <c r="E79" s="511" t="s">
        <v>2746</v>
      </c>
      <c r="F79" s="511" t="s">
        <v>2986</v>
      </c>
      <c r="G79" s="511"/>
      <c r="H79" s="130" t="s">
        <v>2951</v>
      </c>
      <c r="I79" s="62"/>
      <c r="J79" s="262" t="s">
        <v>2987</v>
      </c>
      <c r="K79" s="67">
        <v>1</v>
      </c>
      <c r="L79" s="67">
        <v>1</v>
      </c>
      <c r="M79" s="67">
        <v>1</v>
      </c>
      <c r="N79" s="302">
        <v>30</v>
      </c>
      <c r="O79" s="382">
        <v>30</v>
      </c>
      <c r="P79" s="3"/>
      <c r="Q79" s="3"/>
      <c r="R79" s="3"/>
      <c r="S79" s="3"/>
      <c r="T79" s="3"/>
      <c r="U79" s="3"/>
      <c r="V79" s="3"/>
      <c r="W79" s="3"/>
      <c r="X79" s="3"/>
      <c r="Y79" s="3"/>
      <c r="Z79" s="3"/>
    </row>
    <row r="80" spans="1:26" ht="15.75" customHeight="1">
      <c r="A80" s="225" t="s">
        <v>418</v>
      </c>
      <c r="B80" s="225" t="s">
        <v>114</v>
      </c>
      <c r="C80" s="241" t="s">
        <v>2988</v>
      </c>
      <c r="D80" s="511" t="s">
        <v>2796</v>
      </c>
      <c r="E80" s="511" t="s">
        <v>2746</v>
      </c>
      <c r="F80" s="511" t="s">
        <v>2986</v>
      </c>
      <c r="G80" s="511"/>
      <c r="H80" s="130" t="s">
        <v>2989</v>
      </c>
      <c r="I80" s="62"/>
      <c r="J80" s="262" t="s">
        <v>2990</v>
      </c>
      <c r="K80" s="67">
        <v>1</v>
      </c>
      <c r="L80" s="67">
        <v>1</v>
      </c>
      <c r="M80" s="67">
        <v>1</v>
      </c>
      <c r="N80" s="302">
        <v>30</v>
      </c>
      <c r="O80" s="382">
        <v>30</v>
      </c>
      <c r="P80" s="3"/>
      <c r="Q80" s="3"/>
      <c r="R80" s="3"/>
      <c r="S80" s="3"/>
      <c r="T80" s="3"/>
      <c r="U80" s="3"/>
      <c r="V80" s="3"/>
      <c r="W80" s="3"/>
      <c r="X80" s="3"/>
      <c r="Y80" s="3"/>
      <c r="Z80" s="3"/>
    </row>
    <row r="81" spans="1:26" ht="15.75" customHeight="1">
      <c r="A81" s="67" t="s">
        <v>2629</v>
      </c>
      <c r="B81" s="67" t="s">
        <v>114</v>
      </c>
      <c r="C81" s="67" t="s">
        <v>2991</v>
      </c>
      <c r="D81" s="509" t="s">
        <v>2779</v>
      </c>
      <c r="E81" s="509" t="s">
        <v>2746</v>
      </c>
      <c r="F81" s="509" t="s">
        <v>2757</v>
      </c>
      <c r="G81" s="509"/>
      <c r="H81" s="510" t="s">
        <v>2992</v>
      </c>
      <c r="I81" s="300"/>
      <c r="J81" s="262" t="s">
        <v>2993</v>
      </c>
      <c r="K81" s="67"/>
      <c r="L81" s="67">
        <v>1</v>
      </c>
      <c r="M81" s="67">
        <v>1</v>
      </c>
      <c r="N81" s="302">
        <v>30</v>
      </c>
      <c r="O81" s="382">
        <v>30</v>
      </c>
      <c r="P81" s="3"/>
      <c r="Q81" s="3"/>
      <c r="R81" s="3"/>
      <c r="S81" s="3"/>
      <c r="T81" s="3"/>
      <c r="U81" s="3"/>
      <c r="V81" s="3"/>
      <c r="W81" s="3"/>
      <c r="X81" s="3"/>
      <c r="Y81" s="3"/>
      <c r="Z81" s="3"/>
    </row>
    <row r="82" spans="1:26" ht="15.75" customHeight="1">
      <c r="A82" s="225" t="s">
        <v>2632</v>
      </c>
      <c r="B82" s="225" t="s">
        <v>114</v>
      </c>
      <c r="C82" s="241" t="s">
        <v>2795</v>
      </c>
      <c r="D82" s="509" t="s">
        <v>2796</v>
      </c>
      <c r="E82" s="509" t="s">
        <v>2823</v>
      </c>
      <c r="F82" s="509" t="s">
        <v>2769</v>
      </c>
      <c r="G82" s="511" t="s">
        <v>2798</v>
      </c>
      <c r="H82" s="130" t="s">
        <v>2799</v>
      </c>
      <c r="I82" s="62" t="s">
        <v>2806</v>
      </c>
      <c r="J82" s="262" t="s">
        <v>2800</v>
      </c>
      <c r="K82" s="67"/>
      <c r="L82" s="67"/>
      <c r="M82" s="67"/>
      <c r="N82" s="302">
        <v>100</v>
      </c>
      <c r="O82" s="382">
        <v>100</v>
      </c>
      <c r="P82" s="3"/>
      <c r="Q82" s="3"/>
      <c r="R82" s="3"/>
      <c r="S82" s="3"/>
      <c r="T82" s="3"/>
      <c r="U82" s="3"/>
      <c r="V82" s="3"/>
      <c r="W82" s="3"/>
      <c r="X82" s="3"/>
      <c r="Y82" s="3"/>
      <c r="Z82" s="3"/>
    </row>
    <row r="83" spans="1:26" ht="15.75" customHeight="1">
      <c r="A83" s="225" t="s">
        <v>2632</v>
      </c>
      <c r="B83" s="225" t="s">
        <v>114</v>
      </c>
      <c r="C83" s="241" t="s">
        <v>2801</v>
      </c>
      <c r="D83" s="509" t="s">
        <v>2796</v>
      </c>
      <c r="E83" s="509" t="s">
        <v>2823</v>
      </c>
      <c r="F83" s="509" t="s">
        <v>2769</v>
      </c>
      <c r="G83" s="511" t="s">
        <v>2802</v>
      </c>
      <c r="H83" s="130" t="s">
        <v>2803</v>
      </c>
      <c r="I83" s="62" t="s">
        <v>2806</v>
      </c>
      <c r="J83" s="262" t="s">
        <v>2804</v>
      </c>
      <c r="K83" s="67"/>
      <c r="L83" s="67"/>
      <c r="M83" s="67"/>
      <c r="N83" s="302">
        <v>100</v>
      </c>
      <c r="O83" s="382">
        <v>100</v>
      </c>
      <c r="P83" s="3"/>
      <c r="Q83" s="3"/>
      <c r="R83" s="3"/>
      <c r="S83" s="3"/>
      <c r="T83" s="3"/>
      <c r="U83" s="3"/>
      <c r="V83" s="3"/>
      <c r="W83" s="3"/>
      <c r="X83" s="3"/>
      <c r="Y83" s="3"/>
      <c r="Z83" s="3"/>
    </row>
    <row r="84" spans="1:26" ht="15.75" customHeight="1">
      <c r="A84" s="153" t="s">
        <v>2174</v>
      </c>
      <c r="B84" s="153" t="s">
        <v>114</v>
      </c>
      <c r="C84" s="153" t="s">
        <v>2994</v>
      </c>
      <c r="D84" s="407" t="s">
        <v>2779</v>
      </c>
      <c r="E84" s="407" t="s">
        <v>2995</v>
      </c>
      <c r="F84" s="407" t="s">
        <v>2996</v>
      </c>
      <c r="G84" s="407" t="s">
        <v>479</v>
      </c>
      <c r="H84" s="504" t="s">
        <v>2992</v>
      </c>
      <c r="I84" s="153" t="s">
        <v>2997</v>
      </c>
      <c r="J84" s="470" t="s">
        <v>2998</v>
      </c>
      <c r="K84" s="153">
        <v>24</v>
      </c>
      <c r="L84" s="153">
        <v>13</v>
      </c>
      <c r="M84" s="153">
        <v>28</v>
      </c>
      <c r="N84" s="261">
        <v>50</v>
      </c>
      <c r="O84" s="503">
        <v>50</v>
      </c>
      <c r="P84" s="3"/>
      <c r="Q84" s="3"/>
      <c r="R84" s="3"/>
      <c r="S84" s="3"/>
      <c r="T84" s="3"/>
      <c r="U84" s="3"/>
      <c r="V84" s="3"/>
      <c r="W84" s="3"/>
      <c r="X84" s="3"/>
      <c r="Y84" s="3"/>
      <c r="Z84" s="3"/>
    </row>
    <row r="85" spans="1:26" ht="15.75" customHeight="1">
      <c r="A85" s="153" t="s">
        <v>2174</v>
      </c>
      <c r="B85" s="153" t="s">
        <v>114</v>
      </c>
      <c r="C85" s="153" t="s">
        <v>2994</v>
      </c>
      <c r="D85" s="407" t="s">
        <v>2779</v>
      </c>
      <c r="E85" s="407" t="s">
        <v>2999</v>
      </c>
      <c r="F85" s="407" t="s">
        <v>2996</v>
      </c>
      <c r="G85" s="407" t="s">
        <v>479</v>
      </c>
      <c r="H85" s="504" t="s">
        <v>2992</v>
      </c>
      <c r="I85" s="479"/>
      <c r="J85" s="470" t="s">
        <v>2998</v>
      </c>
      <c r="K85" s="153"/>
      <c r="L85" s="153"/>
      <c r="M85" s="153"/>
      <c r="N85" s="547"/>
      <c r="O85" s="503">
        <v>45</v>
      </c>
      <c r="P85" s="3"/>
      <c r="Q85" s="3"/>
      <c r="R85" s="3"/>
      <c r="S85" s="3"/>
      <c r="T85" s="3"/>
      <c r="U85" s="3"/>
      <c r="V85" s="3"/>
      <c r="W85" s="3"/>
      <c r="X85" s="3"/>
      <c r="Y85" s="3"/>
      <c r="Z85" s="3"/>
    </row>
    <row r="86" spans="1:26" ht="15.75" customHeight="1">
      <c r="A86" s="153" t="s">
        <v>2174</v>
      </c>
      <c r="B86" s="153" t="s">
        <v>114</v>
      </c>
      <c r="C86" s="153" t="s">
        <v>3000</v>
      </c>
      <c r="D86" s="407" t="s">
        <v>2779</v>
      </c>
      <c r="E86" s="407" t="s">
        <v>2999</v>
      </c>
      <c r="F86" s="407" t="s">
        <v>3001</v>
      </c>
      <c r="G86" s="407"/>
      <c r="H86" s="260" t="s">
        <v>3002</v>
      </c>
      <c r="I86" s="153"/>
      <c r="J86" s="470" t="s">
        <v>3003</v>
      </c>
      <c r="K86" s="153"/>
      <c r="L86" s="153"/>
      <c r="M86" s="153"/>
      <c r="N86" s="261">
        <v>30</v>
      </c>
      <c r="O86" s="503">
        <v>30</v>
      </c>
      <c r="P86" s="3"/>
      <c r="Q86" s="3"/>
      <c r="R86" s="3"/>
      <c r="S86" s="3"/>
      <c r="T86" s="3"/>
      <c r="U86" s="3"/>
      <c r="V86" s="3"/>
      <c r="W86" s="3"/>
      <c r="X86" s="3"/>
      <c r="Y86" s="3"/>
      <c r="Z86" s="3"/>
    </row>
    <row r="87" spans="1:26" ht="15.75" customHeight="1">
      <c r="A87" s="548" t="s">
        <v>2174</v>
      </c>
      <c r="B87" s="548" t="s">
        <v>114</v>
      </c>
      <c r="C87" s="472" t="s">
        <v>3004</v>
      </c>
      <c r="D87" s="407" t="s">
        <v>2761</v>
      </c>
      <c r="E87" s="407" t="s">
        <v>2995</v>
      </c>
      <c r="F87" s="407" t="s">
        <v>3005</v>
      </c>
      <c r="G87" s="549"/>
      <c r="H87" s="260" t="s">
        <v>3006</v>
      </c>
      <c r="I87" s="153" t="s">
        <v>3007</v>
      </c>
      <c r="J87" s="470" t="s">
        <v>3008</v>
      </c>
      <c r="K87" s="153">
        <v>2</v>
      </c>
      <c r="L87" s="153">
        <v>2</v>
      </c>
      <c r="M87" s="153">
        <v>12</v>
      </c>
      <c r="N87" s="261">
        <v>50</v>
      </c>
      <c r="O87" s="503">
        <v>50</v>
      </c>
      <c r="P87" s="3"/>
      <c r="Q87" s="3"/>
      <c r="R87" s="3"/>
      <c r="S87" s="3"/>
      <c r="T87" s="3"/>
      <c r="U87" s="3"/>
      <c r="V87" s="3"/>
      <c r="W87" s="3"/>
      <c r="X87" s="3"/>
      <c r="Y87" s="3"/>
      <c r="Z87" s="3"/>
    </row>
    <row r="88" spans="1:26" ht="15.75" customHeight="1">
      <c r="A88" s="548" t="s">
        <v>2174</v>
      </c>
      <c r="B88" s="548" t="s">
        <v>114</v>
      </c>
      <c r="C88" s="472" t="s">
        <v>3004</v>
      </c>
      <c r="D88" s="407" t="s">
        <v>2761</v>
      </c>
      <c r="E88" s="407" t="s">
        <v>2999</v>
      </c>
      <c r="F88" s="407" t="s">
        <v>3005</v>
      </c>
      <c r="G88" s="549"/>
      <c r="H88" s="260" t="s">
        <v>3006</v>
      </c>
      <c r="I88" s="153"/>
      <c r="J88" s="470" t="s">
        <v>3008</v>
      </c>
      <c r="K88" s="153">
        <v>2</v>
      </c>
      <c r="L88" s="153">
        <v>2</v>
      </c>
      <c r="M88" s="153">
        <v>12</v>
      </c>
      <c r="N88" s="261"/>
      <c r="O88" s="503">
        <v>30</v>
      </c>
      <c r="P88" s="3"/>
      <c r="Q88" s="3"/>
      <c r="R88" s="3"/>
      <c r="S88" s="3"/>
      <c r="T88" s="3"/>
      <c r="U88" s="3"/>
      <c r="V88" s="3"/>
      <c r="W88" s="3"/>
      <c r="X88" s="3"/>
      <c r="Y88" s="3"/>
      <c r="Z88" s="3"/>
    </row>
    <row r="89" spans="1:26" ht="15.75" customHeight="1">
      <c r="A89" s="153" t="s">
        <v>2174</v>
      </c>
      <c r="B89" s="153" t="s">
        <v>114</v>
      </c>
      <c r="C89" s="153" t="s">
        <v>3009</v>
      </c>
      <c r="D89" s="407" t="s">
        <v>2761</v>
      </c>
      <c r="E89" s="407" t="s">
        <v>3010</v>
      </c>
      <c r="F89" s="407" t="s">
        <v>3011</v>
      </c>
      <c r="G89" s="407"/>
      <c r="H89" s="260" t="s">
        <v>3012</v>
      </c>
      <c r="I89" s="153"/>
      <c r="J89" s="470" t="s">
        <v>3013</v>
      </c>
      <c r="K89" s="153"/>
      <c r="L89" s="153"/>
      <c r="M89" s="153"/>
      <c r="N89" s="408">
        <v>30</v>
      </c>
      <c r="O89" s="550">
        <v>30</v>
      </c>
      <c r="P89" s="3"/>
      <c r="Q89" s="3"/>
      <c r="R89" s="3"/>
      <c r="S89" s="3"/>
      <c r="T89" s="3"/>
      <c r="U89" s="3"/>
      <c r="V89" s="3"/>
      <c r="W89" s="3"/>
      <c r="X89" s="3"/>
      <c r="Y89" s="3"/>
      <c r="Z89" s="3"/>
    </row>
    <row r="90" spans="1:26" ht="15.75" customHeight="1">
      <c r="A90" s="225" t="s">
        <v>1688</v>
      </c>
      <c r="B90" s="225" t="s">
        <v>1689</v>
      </c>
      <c r="C90" s="241" t="s">
        <v>3014</v>
      </c>
      <c r="D90" s="511" t="s">
        <v>2761</v>
      </c>
      <c r="E90" s="511" t="s">
        <v>2746</v>
      </c>
      <c r="F90" s="511" t="s">
        <v>2757</v>
      </c>
      <c r="G90" s="511" t="s">
        <v>2748</v>
      </c>
      <c r="H90" s="130" t="s">
        <v>3015</v>
      </c>
      <c r="I90" s="62"/>
      <c r="J90" s="262" t="s">
        <v>3016</v>
      </c>
      <c r="K90" s="67"/>
      <c r="L90" s="67">
        <v>1</v>
      </c>
      <c r="M90" s="67"/>
      <c r="N90" s="302">
        <v>30</v>
      </c>
      <c r="O90" s="382">
        <v>30</v>
      </c>
      <c r="P90" s="3"/>
      <c r="Q90" s="3"/>
      <c r="R90" s="3"/>
      <c r="S90" s="3"/>
      <c r="T90" s="3"/>
      <c r="U90" s="3"/>
      <c r="V90" s="3"/>
      <c r="W90" s="3"/>
      <c r="X90" s="3"/>
      <c r="Y90" s="3"/>
      <c r="Z90" s="3"/>
    </row>
    <row r="91" spans="1:26" ht="15.75" customHeight="1">
      <c r="A91" s="225" t="s">
        <v>1688</v>
      </c>
      <c r="B91" s="225" t="s">
        <v>1689</v>
      </c>
      <c r="C91" s="241" t="s">
        <v>3017</v>
      </c>
      <c r="D91" s="511" t="s">
        <v>2761</v>
      </c>
      <c r="E91" s="511" t="s">
        <v>2746</v>
      </c>
      <c r="F91" s="511" t="s">
        <v>2757</v>
      </c>
      <c r="G91" s="511" t="s">
        <v>3018</v>
      </c>
      <c r="H91" s="130" t="s">
        <v>3019</v>
      </c>
      <c r="I91" s="62"/>
      <c r="J91" s="262" t="s">
        <v>3020</v>
      </c>
      <c r="K91" s="67"/>
      <c r="L91" s="67">
        <v>1</v>
      </c>
      <c r="M91" s="67"/>
      <c r="N91" s="302" t="s">
        <v>3021</v>
      </c>
      <c r="O91" s="382">
        <v>45</v>
      </c>
      <c r="P91" s="3"/>
      <c r="Q91" s="3"/>
      <c r="R91" s="3"/>
      <c r="S91" s="3"/>
      <c r="T91" s="3"/>
      <c r="U91" s="3"/>
      <c r="V91" s="3"/>
      <c r="W91" s="3"/>
      <c r="X91" s="3"/>
      <c r="Y91" s="3"/>
      <c r="Z91" s="3"/>
    </row>
    <row r="92" spans="1:26" ht="15.75" customHeight="1">
      <c r="A92" s="67" t="s">
        <v>2668</v>
      </c>
      <c r="B92" s="67" t="s">
        <v>114</v>
      </c>
      <c r="C92" s="67" t="s">
        <v>3022</v>
      </c>
      <c r="D92" s="509" t="s">
        <v>2745</v>
      </c>
      <c r="E92" s="509" t="s">
        <v>2783</v>
      </c>
      <c r="F92" s="509" t="s">
        <v>2757</v>
      </c>
      <c r="G92" s="509"/>
      <c r="H92" s="258" t="s">
        <v>3023</v>
      </c>
      <c r="I92" s="62"/>
      <c r="J92" s="262" t="s">
        <v>3024</v>
      </c>
      <c r="K92" s="67">
        <v>1</v>
      </c>
      <c r="L92" s="67">
        <v>1</v>
      </c>
      <c r="M92" s="67">
        <v>1</v>
      </c>
      <c r="N92" s="302">
        <v>30</v>
      </c>
      <c r="O92" s="382">
        <v>30</v>
      </c>
      <c r="P92" s="3"/>
      <c r="Q92" s="3"/>
      <c r="R92" s="3"/>
      <c r="S92" s="3"/>
      <c r="T92" s="3"/>
      <c r="U92" s="3"/>
      <c r="V92" s="3"/>
      <c r="W92" s="3"/>
      <c r="X92" s="3"/>
      <c r="Y92" s="3"/>
      <c r="Z92" s="3"/>
    </row>
    <row r="93" spans="1:26" ht="15.75" customHeight="1">
      <c r="A93" s="67" t="s">
        <v>466</v>
      </c>
      <c r="B93" s="67" t="s">
        <v>114</v>
      </c>
      <c r="C93" s="67" t="s">
        <v>3025</v>
      </c>
      <c r="D93" s="509" t="s">
        <v>2761</v>
      </c>
      <c r="E93" s="509" t="s">
        <v>3026</v>
      </c>
      <c r="F93" s="509" t="s">
        <v>3027</v>
      </c>
      <c r="G93" s="509">
        <v>200</v>
      </c>
      <c r="H93" s="510" t="s">
        <v>3028</v>
      </c>
      <c r="I93" s="300"/>
      <c r="J93" s="262"/>
      <c r="K93" s="67">
        <v>1</v>
      </c>
      <c r="L93" s="67">
        <v>1</v>
      </c>
      <c r="M93" s="67">
        <v>1</v>
      </c>
      <c r="N93" s="302">
        <v>30</v>
      </c>
      <c r="O93" s="382">
        <v>30</v>
      </c>
      <c r="P93" s="3"/>
      <c r="Q93" s="3"/>
      <c r="R93" s="3"/>
      <c r="S93" s="3"/>
      <c r="T93" s="3"/>
      <c r="U93" s="3"/>
      <c r="V93" s="3"/>
      <c r="W93" s="3"/>
      <c r="X93" s="3"/>
      <c r="Y93" s="3"/>
      <c r="Z93" s="3"/>
    </row>
    <row r="94" spans="1:26" ht="15.75" customHeight="1">
      <c r="A94" s="67" t="s">
        <v>466</v>
      </c>
      <c r="B94" s="62" t="s">
        <v>114</v>
      </c>
      <c r="C94" s="67" t="s">
        <v>2858</v>
      </c>
      <c r="D94" s="69" t="s">
        <v>2779</v>
      </c>
      <c r="E94" s="69" t="s">
        <v>2746</v>
      </c>
      <c r="F94" s="69" t="s">
        <v>2757</v>
      </c>
      <c r="G94" s="69"/>
      <c r="H94" s="258" t="s">
        <v>2843</v>
      </c>
      <c r="I94" s="63"/>
      <c r="J94" s="370" t="s">
        <v>3029</v>
      </c>
      <c r="K94" s="371">
        <v>1</v>
      </c>
      <c r="L94" s="371">
        <v>1</v>
      </c>
      <c r="M94" s="371">
        <v>1</v>
      </c>
      <c r="N94" s="302">
        <v>20</v>
      </c>
      <c r="O94" s="382">
        <v>20</v>
      </c>
      <c r="P94" s="3"/>
      <c r="Q94" s="3"/>
      <c r="R94" s="3"/>
      <c r="S94" s="3"/>
      <c r="T94" s="3"/>
      <c r="U94" s="3"/>
      <c r="V94" s="3"/>
      <c r="W94" s="3"/>
      <c r="X94" s="3"/>
      <c r="Y94" s="3"/>
      <c r="Z94" s="3"/>
    </row>
    <row r="95" spans="1:26" ht="15.75" customHeight="1">
      <c r="A95" s="67" t="s">
        <v>1992</v>
      </c>
      <c r="B95" s="67" t="s">
        <v>114</v>
      </c>
      <c r="C95" s="67" t="s">
        <v>3030</v>
      </c>
      <c r="D95" s="509" t="s">
        <v>2796</v>
      </c>
      <c r="E95" s="509" t="s">
        <v>3031</v>
      </c>
      <c r="F95" s="509" t="s">
        <v>2818</v>
      </c>
      <c r="G95" s="509"/>
      <c r="H95" s="146" t="s">
        <v>3032</v>
      </c>
      <c r="I95" s="300"/>
      <c r="J95" s="551">
        <v>44531</v>
      </c>
      <c r="K95" s="67" t="s">
        <v>479</v>
      </c>
      <c r="L95" s="67" t="s">
        <v>479</v>
      </c>
      <c r="M95" s="67">
        <v>1</v>
      </c>
      <c r="N95" s="302">
        <v>45</v>
      </c>
      <c r="O95" s="382">
        <v>45</v>
      </c>
      <c r="P95" s="3"/>
      <c r="Q95" s="3"/>
      <c r="R95" s="3"/>
      <c r="S95" s="3"/>
      <c r="T95" s="3"/>
      <c r="U95" s="3"/>
      <c r="V95" s="3"/>
      <c r="W95" s="3"/>
      <c r="X95" s="3"/>
      <c r="Y95" s="3"/>
      <c r="Z95" s="3"/>
    </row>
    <row r="96" spans="1:26" ht="15.75" customHeight="1">
      <c r="A96" s="67" t="s">
        <v>699</v>
      </c>
      <c r="B96" s="62" t="s">
        <v>114</v>
      </c>
      <c r="C96" s="67" t="s">
        <v>3033</v>
      </c>
      <c r="D96" s="69" t="s">
        <v>2779</v>
      </c>
      <c r="E96" s="69" t="s">
        <v>2823</v>
      </c>
      <c r="F96" s="69" t="s">
        <v>2757</v>
      </c>
      <c r="G96" s="69"/>
      <c r="H96" s="62"/>
      <c r="I96" s="63" t="s">
        <v>2771</v>
      </c>
      <c r="J96" s="370" t="s">
        <v>2998</v>
      </c>
      <c r="K96" s="371"/>
      <c r="L96" s="371"/>
      <c r="M96" s="371"/>
      <c r="N96" s="302">
        <v>50</v>
      </c>
      <c r="O96" s="382">
        <v>50</v>
      </c>
      <c r="P96" s="3"/>
      <c r="Q96" s="3"/>
      <c r="R96" s="3"/>
      <c r="S96" s="3"/>
      <c r="T96" s="3"/>
      <c r="U96" s="3"/>
      <c r="V96" s="3"/>
      <c r="W96" s="3"/>
      <c r="X96" s="3"/>
      <c r="Y96" s="3"/>
      <c r="Z96" s="3"/>
    </row>
    <row r="97" spans="1:26" ht="15.75" customHeight="1">
      <c r="A97" s="67" t="s">
        <v>699</v>
      </c>
      <c r="B97" s="62" t="s">
        <v>114</v>
      </c>
      <c r="C97" s="67" t="s">
        <v>3033</v>
      </c>
      <c r="D97" s="69" t="s">
        <v>2761</v>
      </c>
      <c r="E97" s="69" t="s">
        <v>2746</v>
      </c>
      <c r="F97" s="69" t="s">
        <v>2757</v>
      </c>
      <c r="G97" s="69"/>
      <c r="H97" s="62"/>
      <c r="I97" s="63"/>
      <c r="J97" s="370" t="s">
        <v>2998</v>
      </c>
      <c r="K97" s="371">
        <v>1</v>
      </c>
      <c r="L97" s="371">
        <v>1</v>
      </c>
      <c r="M97" s="371">
        <v>1</v>
      </c>
      <c r="N97" s="302">
        <v>30</v>
      </c>
      <c r="O97" s="382">
        <v>30</v>
      </c>
      <c r="P97" s="3"/>
      <c r="Q97" s="3"/>
      <c r="R97" s="3"/>
      <c r="S97" s="3"/>
      <c r="T97" s="3"/>
      <c r="U97" s="3"/>
      <c r="V97" s="3"/>
      <c r="W97" s="3"/>
      <c r="X97" s="3"/>
      <c r="Y97" s="3"/>
      <c r="Z97" s="3"/>
    </row>
    <row r="98" spans="1:26" ht="15.75" customHeight="1">
      <c r="A98" s="67" t="s">
        <v>699</v>
      </c>
      <c r="B98" s="62" t="s">
        <v>114</v>
      </c>
      <c r="C98" s="67" t="s">
        <v>3034</v>
      </c>
      <c r="D98" s="69" t="s">
        <v>2761</v>
      </c>
      <c r="E98" s="69" t="s">
        <v>2746</v>
      </c>
      <c r="F98" s="69" t="s">
        <v>2757</v>
      </c>
      <c r="G98" s="69"/>
      <c r="H98" s="258" t="s">
        <v>3035</v>
      </c>
      <c r="I98" s="63"/>
      <c r="J98" s="370" t="s">
        <v>3036</v>
      </c>
      <c r="K98" s="371">
        <v>1</v>
      </c>
      <c r="L98" s="371">
        <v>1</v>
      </c>
      <c r="M98" s="371">
        <v>1</v>
      </c>
      <c r="N98" s="302">
        <v>30</v>
      </c>
      <c r="O98" s="382">
        <v>45</v>
      </c>
      <c r="P98" s="3"/>
      <c r="Q98" s="3"/>
      <c r="R98" s="3"/>
      <c r="S98" s="3"/>
      <c r="T98" s="3"/>
      <c r="U98" s="3"/>
      <c r="V98" s="3"/>
      <c r="W98" s="3"/>
      <c r="X98" s="3"/>
      <c r="Y98" s="3"/>
      <c r="Z98" s="3"/>
    </row>
    <row r="99" spans="1:26" ht="15.75" customHeight="1">
      <c r="A99" s="67" t="s">
        <v>699</v>
      </c>
      <c r="B99" s="62" t="s">
        <v>114</v>
      </c>
      <c r="C99" s="67" t="s">
        <v>3037</v>
      </c>
      <c r="D99" s="69" t="s">
        <v>2761</v>
      </c>
      <c r="E99" s="69" t="s">
        <v>2746</v>
      </c>
      <c r="F99" s="69" t="s">
        <v>2757</v>
      </c>
      <c r="G99" s="69"/>
      <c r="H99" s="258" t="s">
        <v>3038</v>
      </c>
      <c r="I99" s="63"/>
      <c r="J99" s="370">
        <v>44722</v>
      </c>
      <c r="K99" s="371">
        <v>1</v>
      </c>
      <c r="L99" s="371">
        <v>1</v>
      </c>
      <c r="M99" s="371">
        <v>1</v>
      </c>
      <c r="N99" s="302">
        <v>30</v>
      </c>
      <c r="O99" s="382">
        <v>30</v>
      </c>
      <c r="P99" s="3"/>
      <c r="Q99" s="3"/>
      <c r="R99" s="3"/>
      <c r="S99" s="3"/>
      <c r="T99" s="3"/>
      <c r="U99" s="3"/>
      <c r="V99" s="3"/>
      <c r="W99" s="3"/>
      <c r="X99" s="3"/>
      <c r="Y99" s="3"/>
      <c r="Z99" s="3"/>
    </row>
    <row r="100" spans="1:26" ht="15.75" customHeight="1">
      <c r="A100" s="67" t="s">
        <v>699</v>
      </c>
      <c r="B100" s="62" t="s">
        <v>114</v>
      </c>
      <c r="C100" s="67" t="s">
        <v>3039</v>
      </c>
      <c r="D100" s="69" t="s">
        <v>2779</v>
      </c>
      <c r="E100" s="69" t="s">
        <v>2746</v>
      </c>
      <c r="F100" s="69" t="s">
        <v>2757</v>
      </c>
      <c r="G100" s="69"/>
      <c r="H100" s="62"/>
      <c r="I100" s="63"/>
      <c r="J100" s="370">
        <v>44880</v>
      </c>
      <c r="K100" s="371">
        <v>1</v>
      </c>
      <c r="L100" s="371">
        <v>1</v>
      </c>
      <c r="M100" s="371">
        <v>1</v>
      </c>
      <c r="N100" s="302">
        <v>30</v>
      </c>
      <c r="O100" s="382">
        <v>30</v>
      </c>
      <c r="P100" s="3"/>
      <c r="Q100" s="3"/>
      <c r="R100" s="3"/>
      <c r="S100" s="3"/>
      <c r="T100" s="3"/>
      <c r="U100" s="3"/>
      <c r="V100" s="3"/>
      <c r="W100" s="3"/>
      <c r="X100" s="3"/>
      <c r="Y100" s="3"/>
      <c r="Z100" s="3"/>
    </row>
    <row r="101" spans="1:26" ht="15.75" customHeight="1">
      <c r="A101" s="67" t="s">
        <v>622</v>
      </c>
      <c r="B101" s="67" t="s">
        <v>114</v>
      </c>
      <c r="C101" s="67" t="s">
        <v>1756</v>
      </c>
      <c r="D101" s="509" t="s">
        <v>2779</v>
      </c>
      <c r="E101" s="509" t="s">
        <v>2746</v>
      </c>
      <c r="F101" s="509" t="s">
        <v>2757</v>
      </c>
      <c r="G101" s="509"/>
      <c r="H101" s="510" t="s">
        <v>2770</v>
      </c>
      <c r="I101" s="300"/>
      <c r="J101" s="262"/>
      <c r="K101" s="67"/>
      <c r="L101" s="67">
        <v>1</v>
      </c>
      <c r="M101" s="67">
        <v>1</v>
      </c>
      <c r="N101" s="302">
        <v>30</v>
      </c>
      <c r="O101" s="382">
        <v>30</v>
      </c>
      <c r="P101" s="3"/>
      <c r="Q101" s="3"/>
      <c r="R101" s="3"/>
      <c r="S101" s="3"/>
      <c r="T101" s="3"/>
      <c r="U101" s="3"/>
      <c r="V101" s="3"/>
      <c r="W101" s="3"/>
      <c r="X101" s="3"/>
      <c r="Y101" s="3"/>
      <c r="Z101" s="3"/>
    </row>
    <row r="102" spans="1:26" ht="15.75" customHeight="1">
      <c r="A102" s="67" t="s">
        <v>627</v>
      </c>
      <c r="B102" s="62" t="s">
        <v>114</v>
      </c>
      <c r="C102" s="67" t="s">
        <v>2858</v>
      </c>
      <c r="D102" s="69" t="s">
        <v>2779</v>
      </c>
      <c r="E102" s="69" t="s">
        <v>2746</v>
      </c>
      <c r="F102" s="69" t="s">
        <v>2757</v>
      </c>
      <c r="G102" s="69"/>
      <c r="H102" s="258" t="s">
        <v>2843</v>
      </c>
      <c r="I102" s="63"/>
      <c r="J102" s="370" t="s">
        <v>3029</v>
      </c>
      <c r="K102" s="371">
        <v>1</v>
      </c>
      <c r="L102" s="371">
        <v>1</v>
      </c>
      <c r="M102" s="371">
        <v>1</v>
      </c>
      <c r="N102" s="302">
        <v>20</v>
      </c>
      <c r="O102" s="382">
        <v>20</v>
      </c>
      <c r="P102" s="3"/>
      <c r="Q102" s="3"/>
      <c r="R102" s="3"/>
      <c r="S102" s="3"/>
      <c r="T102" s="3"/>
      <c r="U102" s="3"/>
      <c r="V102" s="3"/>
      <c r="W102" s="3"/>
      <c r="X102" s="3"/>
      <c r="Y102" s="3"/>
      <c r="Z102" s="3"/>
    </row>
    <row r="103" spans="1:26" ht="15.75" customHeight="1">
      <c r="A103" s="67" t="s">
        <v>627</v>
      </c>
      <c r="B103" s="62" t="s">
        <v>114</v>
      </c>
      <c r="C103" s="67" t="s">
        <v>2991</v>
      </c>
      <c r="D103" s="69" t="s">
        <v>2779</v>
      </c>
      <c r="E103" s="69" t="s">
        <v>2823</v>
      </c>
      <c r="F103" s="69" t="s">
        <v>2757</v>
      </c>
      <c r="G103" s="69"/>
      <c r="H103" s="258" t="s">
        <v>2992</v>
      </c>
      <c r="I103" s="63" t="s">
        <v>2771</v>
      </c>
      <c r="J103" s="370" t="s">
        <v>3040</v>
      </c>
      <c r="K103" s="371">
        <v>24</v>
      </c>
      <c r="L103" s="371">
        <v>13</v>
      </c>
      <c r="M103" s="371">
        <v>28</v>
      </c>
      <c r="N103" s="302">
        <v>50</v>
      </c>
      <c r="O103" s="382">
        <v>50</v>
      </c>
      <c r="P103" s="3"/>
      <c r="Q103" s="3"/>
      <c r="R103" s="3"/>
      <c r="S103" s="3"/>
      <c r="T103" s="3"/>
      <c r="U103" s="3"/>
      <c r="V103" s="3"/>
      <c r="W103" s="3"/>
      <c r="X103" s="3"/>
      <c r="Y103" s="3"/>
      <c r="Z103" s="3"/>
    </row>
    <row r="104" spans="1:26" ht="15.75" customHeight="1">
      <c r="A104" s="67" t="s">
        <v>627</v>
      </c>
      <c r="B104" s="62" t="s">
        <v>114</v>
      </c>
      <c r="C104" s="67" t="s">
        <v>1756</v>
      </c>
      <c r="D104" s="69" t="s">
        <v>2779</v>
      </c>
      <c r="E104" s="69" t="s">
        <v>2746</v>
      </c>
      <c r="F104" s="69" t="s">
        <v>2757</v>
      </c>
      <c r="G104" s="69"/>
      <c r="H104" s="258" t="s">
        <v>2770</v>
      </c>
      <c r="I104" s="63"/>
      <c r="J104" s="370" t="s">
        <v>2772</v>
      </c>
      <c r="K104" s="371">
        <v>1</v>
      </c>
      <c r="L104" s="371">
        <v>1</v>
      </c>
      <c r="M104" s="371">
        <v>1</v>
      </c>
      <c r="N104" s="302">
        <v>30</v>
      </c>
      <c r="O104" s="382">
        <v>30</v>
      </c>
      <c r="P104" s="3"/>
      <c r="Q104" s="3"/>
      <c r="R104" s="3"/>
      <c r="S104" s="3"/>
      <c r="T104" s="3"/>
      <c r="U104" s="3"/>
      <c r="V104" s="3"/>
      <c r="W104" s="3"/>
      <c r="X104" s="3"/>
      <c r="Y104" s="3"/>
      <c r="Z104" s="3"/>
    </row>
    <row r="105" spans="1:26" ht="15.75" customHeight="1">
      <c r="A105" s="67" t="s">
        <v>627</v>
      </c>
      <c r="B105" s="62" t="s">
        <v>114</v>
      </c>
      <c r="C105" s="67" t="s">
        <v>2991</v>
      </c>
      <c r="D105" s="69" t="s">
        <v>2779</v>
      </c>
      <c r="E105" s="69" t="s">
        <v>2746</v>
      </c>
      <c r="F105" s="69" t="s">
        <v>2757</v>
      </c>
      <c r="G105" s="69"/>
      <c r="H105" s="258" t="s">
        <v>2992</v>
      </c>
      <c r="I105" s="63"/>
      <c r="J105" s="370" t="s">
        <v>2998</v>
      </c>
      <c r="K105" s="371"/>
      <c r="L105" s="371">
        <v>1</v>
      </c>
      <c r="M105" s="371">
        <v>1</v>
      </c>
      <c r="N105" s="302">
        <v>30</v>
      </c>
      <c r="O105" s="382">
        <v>30</v>
      </c>
      <c r="P105" s="3"/>
      <c r="Q105" s="3"/>
      <c r="R105" s="3"/>
      <c r="S105" s="3"/>
      <c r="T105" s="3"/>
      <c r="U105" s="3"/>
      <c r="V105" s="3"/>
      <c r="W105" s="3"/>
      <c r="X105" s="3"/>
      <c r="Y105" s="3"/>
      <c r="Z105" s="3"/>
    </row>
    <row r="106" spans="1:26" ht="15.75" customHeight="1">
      <c r="A106" s="153" t="s">
        <v>2193</v>
      </c>
      <c r="B106" s="153" t="s">
        <v>114</v>
      </c>
      <c r="C106" s="153" t="s">
        <v>3041</v>
      </c>
      <c r="D106" s="407" t="s">
        <v>2779</v>
      </c>
      <c r="E106" s="407" t="s">
        <v>2823</v>
      </c>
      <c r="F106" s="407" t="s">
        <v>2757</v>
      </c>
      <c r="G106" s="407"/>
      <c r="H106" s="552" t="s">
        <v>3042</v>
      </c>
      <c r="I106" s="153" t="s">
        <v>2762</v>
      </c>
      <c r="J106" s="553" t="s">
        <v>3043</v>
      </c>
      <c r="K106" s="153">
        <v>24</v>
      </c>
      <c r="L106" s="153">
        <v>13</v>
      </c>
      <c r="M106" s="153">
        <v>28</v>
      </c>
      <c r="N106" s="261">
        <v>50</v>
      </c>
      <c r="O106" s="503">
        <v>50</v>
      </c>
      <c r="P106" s="3"/>
      <c r="Q106" s="3"/>
      <c r="R106" s="3"/>
      <c r="S106" s="3"/>
      <c r="T106" s="3"/>
      <c r="U106" s="3"/>
      <c r="V106" s="3"/>
      <c r="W106" s="3"/>
      <c r="X106" s="3"/>
      <c r="Y106" s="3"/>
      <c r="Z106" s="3"/>
    </row>
    <row r="107" spans="1:26" ht="15.75" customHeight="1">
      <c r="A107" s="153" t="s">
        <v>2193</v>
      </c>
      <c r="B107" s="153" t="s">
        <v>114</v>
      </c>
      <c r="C107" s="153" t="s">
        <v>3044</v>
      </c>
      <c r="D107" s="407" t="s">
        <v>2761</v>
      </c>
      <c r="E107" s="407" t="s">
        <v>2823</v>
      </c>
      <c r="F107" s="407" t="s">
        <v>3045</v>
      </c>
      <c r="G107" s="407"/>
      <c r="H107" s="552"/>
      <c r="I107" s="153" t="s">
        <v>2762</v>
      </c>
      <c r="J107" s="553">
        <v>44682</v>
      </c>
      <c r="K107" s="153"/>
      <c r="L107" s="153"/>
      <c r="M107" s="153"/>
      <c r="N107" s="261">
        <v>50</v>
      </c>
      <c r="O107" s="503">
        <v>50</v>
      </c>
      <c r="P107" s="3"/>
      <c r="Q107" s="3"/>
      <c r="R107" s="3"/>
      <c r="S107" s="3"/>
      <c r="T107" s="3"/>
      <c r="U107" s="3"/>
      <c r="V107" s="3"/>
      <c r="W107" s="3"/>
      <c r="X107" s="3"/>
      <c r="Y107" s="3"/>
      <c r="Z107" s="3"/>
    </row>
    <row r="108" spans="1:26" ht="15.75" customHeight="1">
      <c r="A108" s="548" t="s">
        <v>2193</v>
      </c>
      <c r="B108" s="548" t="s">
        <v>114</v>
      </c>
      <c r="C108" s="153" t="s">
        <v>3046</v>
      </c>
      <c r="D108" s="407" t="s">
        <v>2779</v>
      </c>
      <c r="E108" s="407" t="s">
        <v>2823</v>
      </c>
      <c r="F108" s="407" t="s">
        <v>3045</v>
      </c>
      <c r="G108" s="509"/>
      <c r="H108" s="153" t="s">
        <v>3002</v>
      </c>
      <c r="I108" s="153" t="s">
        <v>2762</v>
      </c>
      <c r="J108" s="554">
        <v>44645</v>
      </c>
      <c r="K108" s="67"/>
      <c r="L108" s="67"/>
      <c r="M108" s="67"/>
      <c r="N108" s="261">
        <v>50</v>
      </c>
      <c r="O108" s="503">
        <v>50</v>
      </c>
      <c r="P108" s="3"/>
      <c r="Q108" s="3"/>
      <c r="R108" s="3"/>
      <c r="S108" s="3"/>
      <c r="T108" s="3"/>
      <c r="U108" s="3"/>
      <c r="V108" s="3"/>
      <c r="W108" s="3"/>
      <c r="X108" s="3"/>
      <c r="Y108" s="3"/>
      <c r="Z108" s="3"/>
    </row>
    <row r="109" spans="1:26" ht="15.75" customHeight="1">
      <c r="A109" s="153" t="s">
        <v>2193</v>
      </c>
      <c r="B109" s="153" t="s">
        <v>114</v>
      </c>
      <c r="C109" s="153" t="s">
        <v>3047</v>
      </c>
      <c r="D109" s="407" t="s">
        <v>2761</v>
      </c>
      <c r="E109" s="407" t="s">
        <v>2823</v>
      </c>
      <c r="F109" s="407" t="s">
        <v>3045</v>
      </c>
      <c r="G109" s="407"/>
      <c r="H109" s="555"/>
      <c r="I109" s="153" t="s">
        <v>2806</v>
      </c>
      <c r="J109" s="553">
        <v>44835</v>
      </c>
      <c r="K109" s="153">
        <v>2</v>
      </c>
      <c r="L109" s="153">
        <v>2</v>
      </c>
      <c r="M109" s="153">
        <v>12</v>
      </c>
      <c r="N109" s="261">
        <v>100</v>
      </c>
      <c r="O109" s="503">
        <v>100</v>
      </c>
      <c r="P109" s="3"/>
      <c r="Q109" s="3"/>
      <c r="R109" s="3"/>
      <c r="S109" s="3"/>
      <c r="T109" s="3"/>
      <c r="U109" s="3"/>
      <c r="V109" s="3"/>
      <c r="W109" s="3"/>
      <c r="X109" s="3"/>
      <c r="Y109" s="3"/>
      <c r="Z109" s="3"/>
    </row>
    <row r="110" spans="1:26" ht="15.75" customHeight="1">
      <c r="A110" s="548" t="s">
        <v>2193</v>
      </c>
      <c r="B110" s="548" t="s">
        <v>114</v>
      </c>
      <c r="C110" s="153" t="s">
        <v>3048</v>
      </c>
      <c r="D110" s="407" t="s">
        <v>2779</v>
      </c>
      <c r="E110" s="407" t="s">
        <v>2999</v>
      </c>
      <c r="F110" s="407" t="s">
        <v>2757</v>
      </c>
      <c r="G110" s="511"/>
      <c r="H110" s="130"/>
      <c r="I110" s="62"/>
      <c r="J110" s="553" t="s">
        <v>3043</v>
      </c>
      <c r="K110" s="67"/>
      <c r="L110" s="67"/>
      <c r="M110" s="67"/>
      <c r="N110" s="302"/>
      <c r="O110" s="503">
        <v>45</v>
      </c>
      <c r="P110" s="3"/>
      <c r="Q110" s="3"/>
      <c r="R110" s="3"/>
      <c r="S110" s="3"/>
      <c r="T110" s="3"/>
      <c r="U110" s="3"/>
      <c r="V110" s="3"/>
      <c r="W110" s="3"/>
      <c r="X110" s="3"/>
      <c r="Y110" s="3"/>
      <c r="Z110" s="3"/>
    </row>
    <row r="111" spans="1:26" ht="15.75" customHeight="1">
      <c r="A111" s="548" t="s">
        <v>2193</v>
      </c>
      <c r="B111" s="548" t="s">
        <v>114</v>
      </c>
      <c r="C111" s="153" t="s">
        <v>3046</v>
      </c>
      <c r="D111" s="407" t="s">
        <v>2779</v>
      </c>
      <c r="E111" s="407" t="s">
        <v>2999</v>
      </c>
      <c r="F111" s="407" t="s">
        <v>3045</v>
      </c>
      <c r="G111" s="509"/>
      <c r="H111" s="130" t="s">
        <v>3002</v>
      </c>
      <c r="I111" s="62"/>
      <c r="J111" s="554">
        <v>44645</v>
      </c>
      <c r="K111" s="67"/>
      <c r="L111" s="67"/>
      <c r="M111" s="67"/>
      <c r="N111" s="302"/>
      <c r="O111" s="503">
        <v>30</v>
      </c>
      <c r="P111" s="3"/>
      <c r="Q111" s="3"/>
      <c r="R111" s="3"/>
      <c r="S111" s="3"/>
      <c r="T111" s="3"/>
      <c r="U111" s="3"/>
      <c r="V111" s="3"/>
      <c r="W111" s="3"/>
      <c r="X111" s="3"/>
      <c r="Y111" s="3"/>
      <c r="Z111" s="3"/>
    </row>
    <row r="112" spans="1:26" ht="15.75" customHeight="1">
      <c r="A112" s="548" t="s">
        <v>2193</v>
      </c>
      <c r="B112" s="548" t="s">
        <v>114</v>
      </c>
      <c r="C112" s="153" t="s">
        <v>3049</v>
      </c>
      <c r="D112" s="407" t="s">
        <v>2779</v>
      </c>
      <c r="E112" s="407" t="s">
        <v>2999</v>
      </c>
      <c r="F112" s="407" t="s">
        <v>3045</v>
      </c>
      <c r="G112" s="509"/>
      <c r="H112" s="62"/>
      <c r="I112" s="62"/>
      <c r="J112" s="553">
        <v>44621</v>
      </c>
      <c r="K112" s="67"/>
      <c r="L112" s="67"/>
      <c r="M112" s="67"/>
      <c r="N112" s="302"/>
      <c r="O112" s="503">
        <v>30</v>
      </c>
      <c r="P112" s="3"/>
      <c r="Q112" s="3"/>
      <c r="R112" s="3"/>
      <c r="S112" s="3"/>
      <c r="T112" s="3"/>
      <c r="U112" s="3"/>
      <c r="V112" s="3"/>
      <c r="W112" s="3"/>
      <c r="X112" s="3"/>
      <c r="Y112" s="3"/>
      <c r="Z112" s="3"/>
    </row>
    <row r="113" spans="1:26" ht="15.75" customHeight="1">
      <c r="A113" s="548" t="s">
        <v>2193</v>
      </c>
      <c r="B113" s="548" t="s">
        <v>114</v>
      </c>
      <c r="C113" s="153" t="s">
        <v>3009</v>
      </c>
      <c r="D113" s="407" t="s">
        <v>2761</v>
      </c>
      <c r="E113" s="407" t="s">
        <v>2999</v>
      </c>
      <c r="F113" s="407" t="s">
        <v>3045</v>
      </c>
      <c r="G113" s="69"/>
      <c r="H113" s="62"/>
      <c r="I113" s="63"/>
      <c r="J113" s="406" t="s">
        <v>3050</v>
      </c>
      <c r="K113" s="371"/>
      <c r="L113" s="371"/>
      <c r="M113" s="371"/>
      <c r="N113" s="302"/>
      <c r="O113" s="503">
        <v>30</v>
      </c>
      <c r="P113" s="3"/>
      <c r="Q113" s="3"/>
      <c r="R113" s="3"/>
      <c r="S113" s="3"/>
      <c r="T113" s="3"/>
      <c r="U113" s="3"/>
      <c r="V113" s="3"/>
      <c r="W113" s="3"/>
      <c r="X113" s="3"/>
      <c r="Y113" s="3"/>
      <c r="Z113" s="3"/>
    </row>
    <row r="114" spans="1:26" ht="15.75" customHeight="1">
      <c r="A114" s="548" t="s">
        <v>2193</v>
      </c>
      <c r="B114" s="548" t="s">
        <v>114</v>
      </c>
      <c r="C114" s="153" t="s">
        <v>3051</v>
      </c>
      <c r="D114" s="407" t="s">
        <v>2761</v>
      </c>
      <c r="E114" s="407" t="s">
        <v>2999</v>
      </c>
      <c r="F114" s="407" t="s">
        <v>3045</v>
      </c>
      <c r="G114" s="69"/>
      <c r="H114" s="62"/>
      <c r="I114" s="63"/>
      <c r="J114" s="553">
        <v>44835</v>
      </c>
      <c r="K114" s="371"/>
      <c r="L114" s="371"/>
      <c r="M114" s="371"/>
      <c r="N114" s="302"/>
      <c r="O114" s="503">
        <v>30</v>
      </c>
      <c r="P114" s="3"/>
      <c r="Q114" s="3"/>
      <c r="R114" s="3"/>
      <c r="S114" s="3"/>
      <c r="T114" s="3"/>
      <c r="U114" s="3"/>
      <c r="V114" s="3"/>
      <c r="W114" s="3"/>
      <c r="X114" s="3"/>
      <c r="Y114" s="3"/>
      <c r="Z114" s="3"/>
    </row>
    <row r="115" spans="1:26" ht="15.75" customHeight="1">
      <c r="A115" s="548" t="s">
        <v>2193</v>
      </c>
      <c r="B115" s="548" t="s">
        <v>114</v>
      </c>
      <c r="C115" s="153" t="s">
        <v>3052</v>
      </c>
      <c r="D115" s="407" t="s">
        <v>2761</v>
      </c>
      <c r="E115" s="407" t="s">
        <v>2999</v>
      </c>
      <c r="F115" s="407" t="s">
        <v>3045</v>
      </c>
      <c r="G115" s="69"/>
      <c r="H115" s="62"/>
      <c r="I115" s="63"/>
      <c r="J115" s="553">
        <v>44835</v>
      </c>
      <c r="K115" s="371"/>
      <c r="L115" s="371"/>
      <c r="M115" s="371"/>
      <c r="N115" s="302"/>
      <c r="O115" s="503">
        <v>30</v>
      </c>
      <c r="P115" s="3"/>
      <c r="Q115" s="3"/>
      <c r="R115" s="3"/>
      <c r="S115" s="3"/>
      <c r="T115" s="3"/>
      <c r="U115" s="3"/>
      <c r="V115" s="3"/>
      <c r="W115" s="3"/>
      <c r="X115" s="3"/>
      <c r="Y115" s="3"/>
      <c r="Z115" s="3"/>
    </row>
    <row r="116" spans="1:26" ht="15.75" customHeight="1">
      <c r="A116" s="67" t="s">
        <v>2721</v>
      </c>
      <c r="B116" s="221" t="s">
        <v>114</v>
      </c>
      <c r="C116" s="221" t="s">
        <v>3053</v>
      </c>
      <c r="D116" s="69" t="s">
        <v>2779</v>
      </c>
      <c r="E116" s="69" t="s">
        <v>2746</v>
      </c>
      <c r="F116" s="69" t="s">
        <v>2757</v>
      </c>
      <c r="G116" s="69"/>
      <c r="H116" s="258" t="s">
        <v>2843</v>
      </c>
      <c r="I116" s="63"/>
      <c r="J116" s="370" t="s">
        <v>3029</v>
      </c>
      <c r="K116" s="371">
        <v>1</v>
      </c>
      <c r="L116" s="371">
        <v>1</v>
      </c>
      <c r="M116" s="371">
        <v>1</v>
      </c>
      <c r="N116" s="302">
        <v>20</v>
      </c>
      <c r="O116" s="382">
        <v>20</v>
      </c>
      <c r="P116" s="3"/>
      <c r="Q116" s="3"/>
      <c r="R116" s="3"/>
      <c r="S116" s="3"/>
      <c r="T116" s="3"/>
      <c r="U116" s="3"/>
      <c r="V116" s="3"/>
      <c r="W116" s="3"/>
      <c r="X116" s="3"/>
      <c r="Y116" s="3"/>
      <c r="Z116" s="3"/>
    </row>
    <row r="117" spans="1:26" ht="15.75" customHeight="1">
      <c r="A117" s="153" t="s">
        <v>702</v>
      </c>
      <c r="B117" s="153" t="s">
        <v>114</v>
      </c>
      <c r="C117" s="153" t="s">
        <v>2991</v>
      </c>
      <c r="D117" s="407" t="s">
        <v>3054</v>
      </c>
      <c r="E117" s="407" t="s">
        <v>3055</v>
      </c>
      <c r="F117" s="407" t="s">
        <v>2861</v>
      </c>
      <c r="G117" s="407" t="s">
        <v>3056</v>
      </c>
      <c r="H117" s="149" t="s">
        <v>3057</v>
      </c>
      <c r="I117" s="153" t="s">
        <v>2806</v>
      </c>
      <c r="J117" s="470" t="s">
        <v>2998</v>
      </c>
      <c r="K117" s="153"/>
      <c r="L117" s="153"/>
      <c r="M117" s="153"/>
      <c r="N117" s="261">
        <v>100</v>
      </c>
      <c r="O117" s="503">
        <v>100</v>
      </c>
      <c r="P117" s="3"/>
      <c r="Q117" s="3"/>
      <c r="R117" s="3"/>
      <c r="S117" s="3"/>
      <c r="T117" s="3"/>
      <c r="U117" s="3"/>
      <c r="V117" s="3"/>
      <c r="W117" s="3"/>
      <c r="X117" s="3"/>
      <c r="Y117" s="3"/>
      <c r="Z117" s="3"/>
    </row>
    <row r="118" spans="1:26" ht="15.75" customHeight="1">
      <c r="A118" s="153" t="s">
        <v>702</v>
      </c>
      <c r="B118" s="153" t="s">
        <v>114</v>
      </c>
      <c r="C118" s="153" t="s">
        <v>2991</v>
      </c>
      <c r="D118" s="407" t="s">
        <v>3054</v>
      </c>
      <c r="E118" s="407" t="s">
        <v>3058</v>
      </c>
      <c r="F118" s="407" t="s">
        <v>2861</v>
      </c>
      <c r="G118" s="407" t="s">
        <v>3059</v>
      </c>
      <c r="H118" s="153" t="s">
        <v>3057</v>
      </c>
      <c r="I118" s="153"/>
      <c r="J118" s="470" t="s">
        <v>2998</v>
      </c>
      <c r="K118" s="153"/>
      <c r="L118" s="153"/>
      <c r="M118" s="153"/>
      <c r="N118" s="261">
        <v>45</v>
      </c>
      <c r="O118" s="503">
        <v>45</v>
      </c>
      <c r="P118" s="3"/>
      <c r="Q118" s="3"/>
      <c r="R118" s="3"/>
      <c r="S118" s="3"/>
      <c r="T118" s="3"/>
      <c r="U118" s="3"/>
      <c r="V118" s="3"/>
      <c r="W118" s="3"/>
      <c r="X118" s="3"/>
      <c r="Y118" s="3"/>
      <c r="Z118" s="3"/>
    </row>
    <row r="119" spans="1:26" ht="15.75" customHeight="1">
      <c r="A119" s="548" t="s">
        <v>702</v>
      </c>
      <c r="B119" s="548" t="s">
        <v>114</v>
      </c>
      <c r="C119" s="472" t="s">
        <v>3060</v>
      </c>
      <c r="D119" s="407" t="s">
        <v>3061</v>
      </c>
      <c r="E119" s="407" t="s">
        <v>3058</v>
      </c>
      <c r="F119" s="407" t="s">
        <v>3045</v>
      </c>
      <c r="G119" s="407" t="s">
        <v>3062</v>
      </c>
      <c r="H119" s="556"/>
      <c r="I119" s="153"/>
      <c r="J119" s="470" t="s">
        <v>3063</v>
      </c>
      <c r="K119" s="153"/>
      <c r="L119" s="153"/>
      <c r="M119" s="153"/>
      <c r="N119" s="261">
        <v>30</v>
      </c>
      <c r="O119" s="503">
        <v>30</v>
      </c>
      <c r="P119" s="3"/>
      <c r="Q119" s="3"/>
      <c r="R119" s="3"/>
      <c r="S119" s="3"/>
      <c r="T119" s="3"/>
      <c r="U119" s="3"/>
      <c r="V119" s="3"/>
      <c r="W119" s="3"/>
      <c r="X119" s="3"/>
      <c r="Y119" s="3"/>
      <c r="Z119" s="3"/>
    </row>
    <row r="120" spans="1:26" ht="15.75" customHeight="1">
      <c r="A120" s="153" t="s">
        <v>702</v>
      </c>
      <c r="B120" s="153" t="s">
        <v>114</v>
      </c>
      <c r="C120" s="153" t="s">
        <v>3064</v>
      </c>
      <c r="D120" s="407" t="s">
        <v>3054</v>
      </c>
      <c r="E120" s="407" t="s">
        <v>3058</v>
      </c>
      <c r="F120" s="407" t="s">
        <v>3045</v>
      </c>
      <c r="G120" s="407" t="s">
        <v>3065</v>
      </c>
      <c r="H120" s="153" t="s">
        <v>3066</v>
      </c>
      <c r="I120" s="153"/>
      <c r="J120" s="470" t="s">
        <v>3067</v>
      </c>
      <c r="K120" s="153"/>
      <c r="L120" s="153"/>
      <c r="M120" s="153"/>
      <c r="N120" s="261">
        <v>30</v>
      </c>
      <c r="O120" s="503">
        <v>30</v>
      </c>
      <c r="P120" s="3"/>
      <c r="Q120" s="3"/>
      <c r="R120" s="3"/>
      <c r="S120" s="3"/>
      <c r="T120" s="3"/>
      <c r="U120" s="3"/>
      <c r="V120" s="3"/>
      <c r="W120" s="3"/>
      <c r="X120" s="3"/>
      <c r="Y120" s="3"/>
      <c r="Z120" s="3"/>
    </row>
    <row r="121" spans="1:26" ht="15.75" customHeight="1">
      <c r="A121" s="39"/>
      <c r="B121" s="40"/>
      <c r="C121" s="40"/>
      <c r="D121" s="40"/>
      <c r="E121" s="40"/>
      <c r="F121" s="40"/>
      <c r="G121" s="40"/>
      <c r="H121" s="1"/>
      <c r="I121" s="3"/>
      <c r="J121" s="3"/>
      <c r="K121" s="3"/>
      <c r="L121" s="3"/>
      <c r="M121" s="3"/>
      <c r="N121" s="3"/>
      <c r="O121" s="3">
        <f>SUM(O14:O120)</f>
        <v>5000</v>
      </c>
      <c r="P121" s="3"/>
      <c r="Q121" s="3"/>
      <c r="R121" s="3"/>
      <c r="S121" s="3"/>
      <c r="T121" s="3"/>
      <c r="U121" s="3"/>
      <c r="V121" s="3"/>
      <c r="W121" s="3"/>
      <c r="X121" s="3"/>
      <c r="Y121" s="3"/>
      <c r="Z121" s="3"/>
    </row>
    <row r="122" spans="1:26" ht="15.75" customHeight="1">
      <c r="A122" s="39"/>
      <c r="B122" s="40"/>
      <c r="C122" s="40"/>
      <c r="D122" s="40"/>
      <c r="E122" s="40"/>
      <c r="F122" s="40"/>
      <c r="G122" s="40"/>
      <c r="H122" s="1"/>
      <c r="I122" s="3"/>
      <c r="J122" s="3"/>
      <c r="K122" s="3"/>
      <c r="L122" s="3"/>
      <c r="M122" s="3"/>
      <c r="N122" s="3"/>
      <c r="O122" s="3"/>
      <c r="P122" s="3"/>
      <c r="Q122" s="3"/>
      <c r="R122" s="3"/>
      <c r="S122" s="3"/>
      <c r="T122" s="3"/>
      <c r="U122" s="3"/>
      <c r="V122" s="3"/>
      <c r="W122" s="3"/>
      <c r="X122" s="3"/>
      <c r="Y122" s="3"/>
      <c r="Z122" s="3"/>
    </row>
    <row r="123" spans="1:26" ht="15.75" customHeight="1">
      <c r="A123" s="39"/>
      <c r="B123" s="40"/>
      <c r="C123" s="40"/>
      <c r="D123" s="40"/>
      <c r="E123" s="40"/>
      <c r="F123" s="40"/>
      <c r="G123" s="40"/>
      <c r="H123" s="1"/>
      <c r="I123" s="3"/>
      <c r="J123" s="3"/>
      <c r="K123" s="3"/>
      <c r="L123" s="3"/>
      <c r="M123" s="3"/>
      <c r="N123" s="3"/>
      <c r="O123" s="3"/>
      <c r="P123" s="3"/>
      <c r="Q123" s="3"/>
      <c r="R123" s="3"/>
      <c r="S123" s="3"/>
      <c r="T123" s="3"/>
      <c r="U123" s="3"/>
      <c r="V123" s="3"/>
      <c r="W123" s="3"/>
      <c r="X123" s="3"/>
      <c r="Y123" s="3"/>
      <c r="Z123" s="3"/>
    </row>
    <row r="124" spans="1:26" ht="15.75" customHeight="1">
      <c r="A124" s="39"/>
      <c r="B124" s="40"/>
      <c r="C124" s="40"/>
      <c r="D124" s="40"/>
      <c r="E124" s="40"/>
      <c r="F124" s="40"/>
      <c r="G124" s="40"/>
      <c r="H124" s="1"/>
      <c r="I124" s="3"/>
      <c r="J124" s="3"/>
      <c r="K124" s="3"/>
      <c r="L124" s="3"/>
      <c r="M124" s="3"/>
      <c r="N124" s="3"/>
      <c r="O124" s="3"/>
      <c r="P124" s="3"/>
      <c r="Q124" s="3"/>
      <c r="R124" s="3"/>
      <c r="S124" s="3"/>
      <c r="T124" s="3"/>
      <c r="U124" s="3"/>
      <c r="V124" s="3"/>
      <c r="W124" s="3"/>
      <c r="X124" s="3"/>
      <c r="Y124" s="3"/>
      <c r="Z124" s="3"/>
    </row>
    <row r="125" spans="1:26" ht="15.75" customHeight="1">
      <c r="A125" s="39"/>
      <c r="B125" s="40"/>
      <c r="C125" s="40"/>
      <c r="D125" s="40"/>
      <c r="E125" s="40"/>
      <c r="F125" s="40"/>
      <c r="G125" s="40"/>
      <c r="H125" s="1"/>
      <c r="I125" s="3"/>
      <c r="J125" s="3"/>
      <c r="K125" s="3"/>
      <c r="L125" s="3"/>
      <c r="M125" s="3"/>
      <c r="N125" s="3"/>
      <c r="O125" s="3"/>
      <c r="P125" s="3"/>
      <c r="Q125" s="3"/>
      <c r="R125" s="3"/>
      <c r="S125" s="3"/>
      <c r="T125" s="3"/>
      <c r="U125" s="3"/>
      <c r="V125" s="3"/>
      <c r="W125" s="3"/>
      <c r="X125" s="3"/>
      <c r="Y125" s="3"/>
      <c r="Z125" s="3"/>
    </row>
    <row r="126" spans="1:26" ht="15.75" customHeight="1">
      <c r="A126" s="39"/>
      <c r="B126" s="40"/>
      <c r="C126" s="40"/>
      <c r="D126" s="40"/>
      <c r="E126" s="40"/>
      <c r="F126" s="40"/>
      <c r="G126" s="40"/>
      <c r="H126" s="1"/>
      <c r="I126" s="3"/>
      <c r="J126" s="3"/>
      <c r="K126" s="3"/>
      <c r="L126" s="3"/>
      <c r="M126" s="3"/>
      <c r="N126" s="3"/>
      <c r="O126" s="3"/>
      <c r="P126" s="3"/>
      <c r="Q126" s="3"/>
      <c r="R126" s="3"/>
      <c r="S126" s="3"/>
      <c r="T126" s="3"/>
      <c r="U126" s="3"/>
      <c r="V126" s="3"/>
      <c r="W126" s="3"/>
      <c r="X126" s="3"/>
      <c r="Y126" s="3"/>
      <c r="Z126" s="3"/>
    </row>
    <row r="127" spans="1:26" ht="15.75" customHeight="1">
      <c r="A127" s="39"/>
      <c r="B127" s="40"/>
      <c r="C127" s="40"/>
      <c r="D127" s="40"/>
      <c r="E127" s="40"/>
      <c r="F127" s="40"/>
      <c r="G127" s="40"/>
      <c r="H127" s="1"/>
      <c r="I127" s="3"/>
      <c r="J127" s="3"/>
      <c r="K127" s="3"/>
      <c r="L127" s="3"/>
      <c r="M127" s="3"/>
      <c r="N127" s="3"/>
      <c r="O127" s="3"/>
      <c r="P127" s="3"/>
      <c r="Q127" s="3"/>
      <c r="R127" s="3"/>
      <c r="S127" s="3"/>
      <c r="T127" s="3"/>
      <c r="U127" s="3"/>
      <c r="V127" s="3"/>
      <c r="W127" s="3"/>
      <c r="X127" s="3"/>
      <c r="Y127" s="3"/>
      <c r="Z127" s="3"/>
    </row>
    <row r="128" spans="1:26" ht="15.75" customHeight="1">
      <c r="A128" s="39"/>
      <c r="B128" s="40"/>
      <c r="C128" s="40"/>
      <c r="D128" s="40"/>
      <c r="E128" s="40"/>
      <c r="F128" s="40"/>
      <c r="G128" s="40"/>
      <c r="H128" s="1"/>
      <c r="I128" s="3"/>
      <c r="J128" s="3"/>
      <c r="K128" s="3"/>
      <c r="L128" s="3"/>
      <c r="M128" s="3"/>
      <c r="N128" s="3"/>
      <c r="O128" s="3"/>
      <c r="P128" s="3"/>
      <c r="Q128" s="3"/>
      <c r="R128" s="3"/>
      <c r="S128" s="3"/>
      <c r="T128" s="3"/>
      <c r="U128" s="3"/>
      <c r="V128" s="3"/>
      <c r="W128" s="3"/>
      <c r="X128" s="3"/>
      <c r="Y128" s="3"/>
      <c r="Z128" s="3"/>
    </row>
    <row r="129" spans="1:26" ht="15.75" customHeight="1">
      <c r="A129" s="39"/>
      <c r="B129" s="40"/>
      <c r="C129" s="40"/>
      <c r="D129" s="40"/>
      <c r="E129" s="40"/>
      <c r="F129" s="40"/>
      <c r="G129" s="40"/>
      <c r="H129" s="1"/>
      <c r="I129" s="3"/>
      <c r="J129" s="3"/>
      <c r="K129" s="3"/>
      <c r="L129" s="3"/>
      <c r="M129" s="3"/>
      <c r="N129" s="3"/>
      <c r="O129" s="3"/>
      <c r="P129" s="3"/>
      <c r="Q129" s="3"/>
      <c r="R129" s="3"/>
      <c r="S129" s="3"/>
      <c r="T129" s="3"/>
      <c r="U129" s="3"/>
      <c r="V129" s="3"/>
      <c r="W129" s="3"/>
      <c r="X129" s="3"/>
      <c r="Y129" s="3"/>
      <c r="Z129" s="3"/>
    </row>
    <row r="130" spans="1:26" ht="15.75" customHeight="1">
      <c r="A130" s="39"/>
      <c r="B130" s="40"/>
      <c r="C130" s="40"/>
      <c r="D130" s="40"/>
      <c r="E130" s="40"/>
      <c r="F130" s="40"/>
      <c r="G130" s="40"/>
      <c r="H130" s="1"/>
      <c r="I130" s="3"/>
      <c r="J130" s="3"/>
      <c r="K130" s="3"/>
      <c r="L130" s="3"/>
      <c r="M130" s="3"/>
      <c r="N130" s="3"/>
      <c r="O130" s="3"/>
      <c r="P130" s="3"/>
      <c r="Q130" s="3"/>
      <c r="R130" s="3"/>
      <c r="S130" s="3"/>
      <c r="T130" s="3"/>
      <c r="U130" s="3"/>
      <c r="V130" s="3"/>
      <c r="W130" s="3"/>
      <c r="X130" s="3"/>
      <c r="Y130" s="3"/>
      <c r="Z130" s="3"/>
    </row>
    <row r="131" spans="1:26" ht="15.75" customHeight="1">
      <c r="A131" s="39"/>
      <c r="B131" s="40"/>
      <c r="C131" s="40"/>
      <c r="D131" s="40"/>
      <c r="E131" s="40"/>
      <c r="F131" s="40"/>
      <c r="G131" s="40"/>
      <c r="H131" s="1"/>
      <c r="I131" s="3"/>
      <c r="J131" s="3"/>
      <c r="K131" s="3"/>
      <c r="L131" s="3"/>
      <c r="M131" s="3"/>
      <c r="N131" s="3"/>
      <c r="O131" s="3"/>
      <c r="P131" s="3"/>
      <c r="Q131" s="3"/>
      <c r="R131" s="3"/>
      <c r="S131" s="3"/>
      <c r="T131" s="3"/>
      <c r="U131" s="3"/>
      <c r="V131" s="3"/>
      <c r="W131" s="3"/>
      <c r="X131" s="3"/>
      <c r="Y131" s="3"/>
      <c r="Z131" s="3"/>
    </row>
    <row r="132" spans="1:26" ht="15.75" customHeight="1">
      <c r="A132" s="39"/>
      <c r="B132" s="40"/>
      <c r="C132" s="40"/>
      <c r="D132" s="40"/>
      <c r="E132" s="40"/>
      <c r="F132" s="40"/>
      <c r="G132" s="40"/>
      <c r="H132" s="1"/>
      <c r="I132" s="3"/>
      <c r="J132" s="3"/>
      <c r="K132" s="3"/>
      <c r="L132" s="3"/>
      <c r="M132" s="3"/>
      <c r="N132" s="3"/>
      <c r="O132" s="3"/>
      <c r="P132" s="3"/>
      <c r="Q132" s="3"/>
      <c r="R132" s="3"/>
      <c r="S132" s="3"/>
      <c r="T132" s="3"/>
      <c r="U132" s="3"/>
      <c r="V132" s="3"/>
      <c r="W132" s="3"/>
      <c r="X132" s="3"/>
      <c r="Y132" s="3"/>
      <c r="Z132" s="3"/>
    </row>
    <row r="133" spans="1:26" ht="15.75" customHeight="1">
      <c r="A133" s="39"/>
      <c r="B133" s="40"/>
      <c r="C133" s="40"/>
      <c r="D133" s="40"/>
      <c r="E133" s="40"/>
      <c r="F133" s="40"/>
      <c r="G133" s="40"/>
      <c r="H133" s="1"/>
      <c r="I133" s="3"/>
      <c r="J133" s="3"/>
      <c r="K133" s="3"/>
      <c r="L133" s="3"/>
      <c r="M133" s="3"/>
      <c r="N133" s="3"/>
      <c r="O133" s="3"/>
      <c r="P133" s="3"/>
      <c r="Q133" s="3"/>
      <c r="R133" s="3"/>
      <c r="S133" s="3"/>
      <c r="T133" s="3"/>
      <c r="U133" s="3"/>
      <c r="V133" s="3"/>
      <c r="W133" s="3"/>
      <c r="X133" s="3"/>
      <c r="Y133" s="3"/>
      <c r="Z133" s="3"/>
    </row>
    <row r="134" spans="1:26" ht="15.75" customHeight="1">
      <c r="A134" s="39"/>
      <c r="B134" s="40"/>
      <c r="C134" s="40"/>
      <c r="D134" s="40"/>
      <c r="E134" s="40"/>
      <c r="F134" s="40"/>
      <c r="G134" s="40"/>
      <c r="H134" s="1"/>
      <c r="I134" s="3"/>
      <c r="J134" s="3"/>
      <c r="K134" s="3"/>
      <c r="L134" s="3"/>
      <c r="M134" s="3"/>
      <c r="N134" s="3"/>
      <c r="O134" s="3"/>
      <c r="P134" s="3"/>
      <c r="Q134" s="3"/>
      <c r="R134" s="3"/>
      <c r="S134" s="3"/>
      <c r="T134" s="3"/>
      <c r="U134" s="3"/>
      <c r="V134" s="3"/>
      <c r="W134" s="3"/>
      <c r="X134" s="3"/>
      <c r="Y134" s="3"/>
      <c r="Z134" s="3"/>
    </row>
    <row r="135" spans="1:26" ht="15.75" customHeight="1">
      <c r="A135" s="39"/>
      <c r="B135" s="40"/>
      <c r="C135" s="40"/>
      <c r="D135" s="40"/>
      <c r="E135" s="40"/>
      <c r="F135" s="40"/>
      <c r="G135" s="40"/>
      <c r="H135" s="1"/>
      <c r="I135" s="3"/>
      <c r="J135" s="3"/>
      <c r="K135" s="3"/>
      <c r="L135" s="3"/>
      <c r="M135" s="3"/>
      <c r="N135" s="3"/>
      <c r="O135" s="3"/>
      <c r="P135" s="3"/>
      <c r="Q135" s="3"/>
      <c r="R135" s="3"/>
      <c r="S135" s="3"/>
      <c r="T135" s="3"/>
      <c r="U135" s="3"/>
      <c r="V135" s="3"/>
      <c r="W135" s="3"/>
      <c r="X135" s="3"/>
      <c r="Y135" s="3"/>
      <c r="Z135" s="3"/>
    </row>
    <row r="136" spans="1:26" ht="15.75" customHeight="1">
      <c r="A136" s="39"/>
      <c r="B136" s="40"/>
      <c r="C136" s="40"/>
      <c r="D136" s="40"/>
      <c r="E136" s="40"/>
      <c r="F136" s="40"/>
      <c r="G136" s="40"/>
      <c r="H136" s="1"/>
      <c r="I136" s="3"/>
      <c r="J136" s="3"/>
      <c r="K136" s="3"/>
      <c r="L136" s="3"/>
      <c r="M136" s="3"/>
      <c r="N136" s="3"/>
      <c r="O136" s="3"/>
      <c r="P136" s="3"/>
      <c r="Q136" s="3"/>
      <c r="R136" s="3"/>
      <c r="S136" s="3"/>
      <c r="T136" s="3"/>
      <c r="U136" s="3"/>
      <c r="V136" s="3"/>
      <c r="W136" s="3"/>
      <c r="X136" s="3"/>
      <c r="Y136" s="3"/>
      <c r="Z136" s="3"/>
    </row>
    <row r="137" spans="1:26" ht="15.75" customHeight="1">
      <c r="A137" s="39"/>
      <c r="B137" s="40"/>
      <c r="C137" s="40"/>
      <c r="D137" s="40"/>
      <c r="E137" s="40"/>
      <c r="F137" s="40"/>
      <c r="G137" s="40"/>
      <c r="H137" s="1"/>
      <c r="I137" s="3"/>
      <c r="J137" s="3"/>
      <c r="K137" s="3"/>
      <c r="L137" s="3"/>
      <c r="M137" s="3"/>
      <c r="N137" s="3"/>
      <c r="O137" s="3"/>
      <c r="P137" s="3"/>
      <c r="Q137" s="3"/>
      <c r="R137" s="3"/>
      <c r="S137" s="3"/>
      <c r="T137" s="3"/>
      <c r="U137" s="3"/>
      <c r="V137" s="3"/>
      <c r="W137" s="3"/>
      <c r="X137" s="3"/>
      <c r="Y137" s="3"/>
      <c r="Z137" s="3"/>
    </row>
    <row r="138" spans="1:26" ht="15.75" customHeight="1">
      <c r="A138" s="39"/>
      <c r="B138" s="40"/>
      <c r="C138" s="40"/>
      <c r="D138" s="40"/>
      <c r="E138" s="40"/>
      <c r="F138" s="40"/>
      <c r="G138" s="40"/>
      <c r="H138" s="1"/>
      <c r="I138" s="3"/>
      <c r="J138" s="3"/>
      <c r="K138" s="3"/>
      <c r="L138" s="3"/>
      <c r="M138" s="3"/>
      <c r="N138" s="3"/>
      <c r="O138" s="3"/>
      <c r="P138" s="3"/>
      <c r="Q138" s="3"/>
      <c r="R138" s="3"/>
      <c r="S138" s="3"/>
      <c r="T138" s="3"/>
      <c r="U138" s="3"/>
      <c r="V138" s="3"/>
      <c r="W138" s="3"/>
      <c r="X138" s="3"/>
      <c r="Y138" s="3"/>
      <c r="Z138" s="3"/>
    </row>
    <row r="139" spans="1:26" ht="15.75" customHeight="1">
      <c r="A139" s="39"/>
      <c r="B139" s="40"/>
      <c r="C139" s="40"/>
      <c r="D139" s="40"/>
      <c r="E139" s="40"/>
      <c r="F139" s="40"/>
      <c r="G139" s="40"/>
      <c r="H139" s="1"/>
      <c r="I139" s="3"/>
      <c r="J139" s="3"/>
      <c r="K139" s="3"/>
      <c r="L139" s="3"/>
      <c r="M139" s="3"/>
      <c r="N139" s="3"/>
      <c r="O139" s="3"/>
      <c r="P139" s="3"/>
      <c r="Q139" s="3"/>
      <c r="R139" s="3"/>
      <c r="S139" s="3"/>
      <c r="T139" s="3"/>
      <c r="U139" s="3"/>
      <c r="V139" s="3"/>
      <c r="W139" s="3"/>
      <c r="X139" s="3"/>
      <c r="Y139" s="3"/>
      <c r="Z139" s="3"/>
    </row>
    <row r="140" spans="1:26" ht="15.75" customHeight="1">
      <c r="A140" s="39"/>
      <c r="B140" s="40"/>
      <c r="C140" s="40"/>
      <c r="D140" s="40"/>
      <c r="E140" s="40"/>
      <c r="F140" s="40"/>
      <c r="G140" s="40"/>
      <c r="H140" s="1"/>
      <c r="I140" s="3"/>
      <c r="J140" s="3"/>
      <c r="K140" s="3"/>
      <c r="L140" s="3"/>
      <c r="M140" s="3"/>
      <c r="N140" s="3"/>
      <c r="O140" s="3"/>
      <c r="P140" s="3"/>
      <c r="Q140" s="3"/>
      <c r="R140" s="3"/>
      <c r="S140" s="3"/>
      <c r="T140" s="3"/>
      <c r="U140" s="3"/>
      <c r="V140" s="3"/>
      <c r="W140" s="3"/>
      <c r="X140" s="3"/>
      <c r="Y140" s="3"/>
      <c r="Z140" s="3"/>
    </row>
    <row r="141" spans="1:26" ht="15.75" customHeight="1">
      <c r="A141" s="39"/>
      <c r="B141" s="40"/>
      <c r="C141" s="40"/>
      <c r="D141" s="40"/>
      <c r="E141" s="40"/>
      <c r="F141" s="40"/>
      <c r="G141" s="40"/>
      <c r="H141" s="1"/>
      <c r="I141" s="3"/>
      <c r="J141" s="3"/>
      <c r="K141" s="3"/>
      <c r="L141" s="3"/>
      <c r="M141" s="3"/>
      <c r="N141" s="3"/>
      <c r="O141" s="3"/>
      <c r="P141" s="3"/>
      <c r="Q141" s="3"/>
      <c r="R141" s="3"/>
      <c r="S141" s="3"/>
      <c r="T141" s="3"/>
      <c r="U141" s="3"/>
      <c r="V141" s="3"/>
      <c r="W141" s="3"/>
      <c r="X141" s="3"/>
      <c r="Y141" s="3"/>
      <c r="Z141" s="3"/>
    </row>
    <row r="142" spans="1:26" ht="15.75" customHeight="1">
      <c r="A142" s="39"/>
      <c r="B142" s="40"/>
      <c r="C142" s="40"/>
      <c r="D142" s="40"/>
      <c r="E142" s="40"/>
      <c r="F142" s="40"/>
      <c r="G142" s="40"/>
      <c r="H142" s="1"/>
      <c r="I142" s="3"/>
      <c r="J142" s="3"/>
      <c r="K142" s="3"/>
      <c r="L142" s="3"/>
      <c r="M142" s="3"/>
      <c r="N142" s="3"/>
      <c r="O142" s="3"/>
      <c r="P142" s="3"/>
      <c r="Q142" s="3"/>
      <c r="R142" s="3"/>
      <c r="S142" s="3"/>
      <c r="T142" s="3"/>
      <c r="U142" s="3"/>
      <c r="V142" s="3"/>
      <c r="W142" s="3"/>
      <c r="X142" s="3"/>
      <c r="Y142" s="3"/>
      <c r="Z142" s="3"/>
    </row>
    <row r="143" spans="1:26" ht="15.75" customHeight="1">
      <c r="A143" s="39"/>
      <c r="B143" s="40"/>
      <c r="C143" s="40"/>
      <c r="D143" s="40"/>
      <c r="E143" s="40"/>
      <c r="F143" s="40"/>
      <c r="G143" s="40"/>
      <c r="H143" s="1"/>
      <c r="I143" s="3"/>
      <c r="J143" s="3"/>
      <c r="K143" s="3"/>
      <c r="L143" s="3"/>
      <c r="M143" s="3"/>
      <c r="N143" s="3"/>
      <c r="O143" s="3"/>
      <c r="P143" s="3"/>
      <c r="Q143" s="3"/>
      <c r="R143" s="3"/>
      <c r="S143" s="3"/>
      <c r="T143" s="3"/>
      <c r="U143" s="3"/>
      <c r="V143" s="3"/>
      <c r="W143" s="3"/>
      <c r="X143" s="3"/>
      <c r="Y143" s="3"/>
      <c r="Z143" s="3"/>
    </row>
    <row r="144" spans="1:26" ht="15.75" customHeight="1">
      <c r="A144" s="39"/>
      <c r="B144" s="40"/>
      <c r="C144" s="40"/>
      <c r="D144" s="40"/>
      <c r="E144" s="40"/>
      <c r="F144" s="40"/>
      <c r="G144" s="40"/>
      <c r="H144" s="1"/>
      <c r="I144" s="3"/>
      <c r="J144" s="3"/>
      <c r="K144" s="3"/>
      <c r="L144" s="3"/>
      <c r="M144" s="3"/>
      <c r="N144" s="3"/>
      <c r="O144" s="3"/>
      <c r="P144" s="3"/>
      <c r="Q144" s="3"/>
      <c r="R144" s="3"/>
      <c r="S144" s="3"/>
      <c r="T144" s="3"/>
      <c r="U144" s="3"/>
      <c r="V144" s="3"/>
      <c r="W144" s="3"/>
      <c r="X144" s="3"/>
      <c r="Y144" s="3"/>
      <c r="Z144" s="3"/>
    </row>
    <row r="145" spans="1:26" ht="15.75" customHeight="1">
      <c r="A145" s="39"/>
      <c r="B145" s="40"/>
      <c r="C145" s="40"/>
      <c r="D145" s="40"/>
      <c r="E145" s="40"/>
      <c r="F145" s="40"/>
      <c r="G145" s="40"/>
      <c r="H145" s="1"/>
      <c r="I145" s="3"/>
      <c r="J145" s="3"/>
      <c r="K145" s="3"/>
      <c r="L145" s="3"/>
      <c r="M145" s="3"/>
      <c r="N145" s="3"/>
      <c r="O145" s="3"/>
      <c r="P145" s="3"/>
      <c r="Q145" s="3"/>
      <c r="R145" s="3"/>
      <c r="S145" s="3"/>
      <c r="T145" s="3"/>
      <c r="U145" s="3"/>
      <c r="V145" s="3"/>
      <c r="W145" s="3"/>
      <c r="X145" s="3"/>
      <c r="Y145" s="3"/>
      <c r="Z145" s="3"/>
    </row>
    <row r="146" spans="1:26" ht="15.75" customHeight="1">
      <c r="A146" s="39"/>
      <c r="B146" s="40"/>
      <c r="C146" s="40"/>
      <c r="D146" s="40"/>
      <c r="E146" s="40"/>
      <c r="F146" s="40"/>
      <c r="G146" s="40"/>
      <c r="H146" s="1"/>
      <c r="I146" s="3"/>
      <c r="J146" s="3"/>
      <c r="K146" s="3"/>
      <c r="L146" s="3"/>
      <c r="M146" s="3"/>
      <c r="N146" s="3"/>
      <c r="O146" s="3"/>
      <c r="P146" s="3"/>
      <c r="Q146" s="3"/>
      <c r="R146" s="3"/>
      <c r="S146" s="3"/>
      <c r="T146" s="3"/>
      <c r="U146" s="3"/>
      <c r="V146" s="3"/>
      <c r="W146" s="3"/>
      <c r="X146" s="3"/>
      <c r="Y146" s="3"/>
      <c r="Z146" s="3"/>
    </row>
    <row r="147" spans="1:26" ht="15.75" customHeight="1">
      <c r="A147" s="39"/>
      <c r="B147" s="40"/>
      <c r="C147" s="40"/>
      <c r="D147" s="40"/>
      <c r="E147" s="40"/>
      <c r="F147" s="40"/>
      <c r="G147" s="40"/>
      <c r="H147" s="1"/>
      <c r="I147" s="3"/>
      <c r="J147" s="3"/>
      <c r="K147" s="3"/>
      <c r="L147" s="3"/>
      <c r="M147" s="3"/>
      <c r="N147" s="3"/>
      <c r="O147" s="3"/>
      <c r="P147" s="3"/>
      <c r="Q147" s="3"/>
      <c r="R147" s="3"/>
      <c r="S147" s="3"/>
      <c r="T147" s="3"/>
      <c r="U147" s="3"/>
      <c r="V147" s="3"/>
      <c r="W147" s="3"/>
      <c r="X147" s="3"/>
      <c r="Y147" s="3"/>
      <c r="Z147" s="3"/>
    </row>
    <row r="148" spans="1:26" ht="15.75" customHeight="1">
      <c r="A148" s="39"/>
      <c r="B148" s="40"/>
      <c r="C148" s="40"/>
      <c r="D148" s="40"/>
      <c r="E148" s="40"/>
      <c r="F148" s="40"/>
      <c r="G148" s="40"/>
      <c r="H148" s="1"/>
      <c r="I148" s="3"/>
      <c r="J148" s="3"/>
      <c r="K148" s="3"/>
      <c r="L148" s="3"/>
      <c r="M148" s="3"/>
      <c r="N148" s="3"/>
      <c r="O148" s="3"/>
      <c r="P148" s="3"/>
      <c r="Q148" s="3"/>
      <c r="R148" s="3"/>
      <c r="S148" s="3"/>
      <c r="T148" s="3"/>
      <c r="U148" s="3"/>
      <c r="V148" s="3"/>
      <c r="W148" s="3"/>
      <c r="X148" s="3"/>
      <c r="Y148" s="3"/>
      <c r="Z148" s="3"/>
    </row>
    <row r="149" spans="1:26" ht="15.75" customHeight="1">
      <c r="A149" s="39"/>
      <c r="B149" s="40"/>
      <c r="C149" s="40"/>
      <c r="D149" s="40"/>
      <c r="E149" s="40"/>
      <c r="F149" s="40"/>
      <c r="G149" s="40"/>
      <c r="H149" s="1"/>
      <c r="I149" s="3"/>
      <c r="J149" s="3"/>
      <c r="K149" s="3"/>
      <c r="L149" s="3"/>
      <c r="M149" s="3"/>
      <c r="N149" s="3"/>
      <c r="O149" s="3"/>
      <c r="P149" s="3"/>
      <c r="Q149" s="3"/>
      <c r="R149" s="3"/>
      <c r="S149" s="3"/>
      <c r="T149" s="3"/>
      <c r="U149" s="3"/>
      <c r="V149" s="3"/>
      <c r="W149" s="3"/>
      <c r="X149" s="3"/>
      <c r="Y149" s="3"/>
      <c r="Z149" s="3"/>
    </row>
    <row r="150" spans="1:26" ht="15.75" customHeight="1">
      <c r="A150" s="39"/>
      <c r="B150" s="40"/>
      <c r="C150" s="40"/>
      <c r="D150" s="40"/>
      <c r="E150" s="40"/>
      <c r="F150" s="40"/>
      <c r="G150" s="40"/>
      <c r="H150" s="1"/>
      <c r="I150" s="3"/>
      <c r="J150" s="3"/>
      <c r="K150" s="3"/>
      <c r="L150" s="3"/>
      <c r="M150" s="3"/>
      <c r="N150" s="3"/>
      <c r="O150" s="3"/>
      <c r="P150" s="3"/>
      <c r="Q150" s="3"/>
      <c r="R150" s="3"/>
      <c r="S150" s="3"/>
      <c r="T150" s="3"/>
      <c r="U150" s="3"/>
      <c r="V150" s="3"/>
      <c r="W150" s="3"/>
      <c r="X150" s="3"/>
      <c r="Y150" s="3"/>
      <c r="Z150" s="3"/>
    </row>
    <row r="151" spans="1:26" ht="15.75" customHeight="1">
      <c r="A151" s="39"/>
      <c r="B151" s="40"/>
      <c r="C151" s="40"/>
      <c r="D151" s="40"/>
      <c r="E151" s="40"/>
      <c r="F151" s="40"/>
      <c r="G151" s="40"/>
      <c r="H151" s="1"/>
      <c r="I151" s="3"/>
      <c r="J151" s="3"/>
      <c r="K151" s="3"/>
      <c r="L151" s="3"/>
      <c r="M151" s="3"/>
      <c r="N151" s="3"/>
      <c r="O151" s="3"/>
      <c r="P151" s="3"/>
      <c r="Q151" s="3"/>
      <c r="R151" s="3"/>
      <c r="S151" s="3"/>
      <c r="T151" s="3"/>
      <c r="U151" s="3"/>
      <c r="V151" s="3"/>
      <c r="W151" s="3"/>
      <c r="X151" s="3"/>
      <c r="Y151" s="3"/>
      <c r="Z151" s="3"/>
    </row>
    <row r="152" spans="1:26" ht="15.75" customHeight="1">
      <c r="A152" s="39"/>
      <c r="B152" s="40"/>
      <c r="C152" s="40"/>
      <c r="D152" s="40"/>
      <c r="E152" s="40"/>
      <c r="F152" s="40"/>
      <c r="G152" s="40"/>
      <c r="H152" s="1"/>
      <c r="I152" s="3"/>
      <c r="J152" s="3"/>
      <c r="K152" s="3"/>
      <c r="L152" s="3"/>
      <c r="M152" s="3"/>
      <c r="N152" s="3"/>
      <c r="O152" s="3"/>
      <c r="P152" s="3"/>
      <c r="Q152" s="3"/>
      <c r="R152" s="3"/>
      <c r="S152" s="3"/>
      <c r="T152" s="3"/>
      <c r="U152" s="3"/>
      <c r="V152" s="3"/>
      <c r="W152" s="3"/>
      <c r="X152" s="3"/>
      <c r="Y152" s="3"/>
      <c r="Z152" s="3"/>
    </row>
    <row r="153" spans="1:26" ht="15.75" customHeight="1">
      <c r="A153" s="39"/>
      <c r="B153" s="40"/>
      <c r="C153" s="40"/>
      <c r="D153" s="40"/>
      <c r="E153" s="40"/>
      <c r="F153" s="40"/>
      <c r="G153" s="40"/>
      <c r="H153" s="1"/>
      <c r="I153" s="3"/>
      <c r="J153" s="3"/>
      <c r="K153" s="3"/>
      <c r="L153" s="3"/>
      <c r="M153" s="3"/>
      <c r="N153" s="3"/>
      <c r="O153" s="3"/>
      <c r="P153" s="3"/>
      <c r="Q153" s="3"/>
      <c r="R153" s="3"/>
      <c r="S153" s="3"/>
      <c r="T153" s="3"/>
      <c r="U153" s="3"/>
      <c r="V153" s="3"/>
      <c r="W153" s="3"/>
      <c r="X153" s="3"/>
      <c r="Y153" s="3"/>
      <c r="Z153" s="3"/>
    </row>
    <row r="154" spans="1:26" ht="15.75" customHeight="1">
      <c r="A154" s="39"/>
      <c r="B154" s="40"/>
      <c r="C154" s="40"/>
      <c r="D154" s="40"/>
      <c r="E154" s="40"/>
      <c r="F154" s="40"/>
      <c r="G154" s="40"/>
      <c r="H154" s="1"/>
      <c r="I154" s="3"/>
      <c r="J154" s="3"/>
      <c r="K154" s="3"/>
      <c r="L154" s="3"/>
      <c r="M154" s="3"/>
      <c r="N154" s="3"/>
      <c r="O154" s="3"/>
      <c r="P154" s="3"/>
      <c r="Q154" s="3"/>
      <c r="R154" s="3"/>
      <c r="S154" s="3"/>
      <c r="T154" s="3"/>
      <c r="U154" s="3"/>
      <c r="V154" s="3"/>
      <c r="W154" s="3"/>
      <c r="X154" s="3"/>
      <c r="Y154" s="3"/>
      <c r="Z154" s="3"/>
    </row>
    <row r="155" spans="1:26" ht="15.75" customHeight="1">
      <c r="A155" s="39"/>
      <c r="B155" s="40"/>
      <c r="C155" s="40"/>
      <c r="D155" s="40"/>
      <c r="E155" s="40"/>
      <c r="F155" s="40"/>
      <c r="G155" s="40"/>
      <c r="H155" s="1"/>
      <c r="I155" s="3"/>
      <c r="J155" s="3"/>
      <c r="K155" s="3"/>
      <c r="L155" s="3"/>
      <c r="M155" s="3"/>
      <c r="N155" s="3"/>
      <c r="O155" s="3"/>
      <c r="P155" s="3"/>
      <c r="Q155" s="3"/>
      <c r="R155" s="3"/>
      <c r="S155" s="3"/>
      <c r="T155" s="3"/>
      <c r="U155" s="3"/>
      <c r="V155" s="3"/>
      <c r="W155" s="3"/>
      <c r="X155" s="3"/>
      <c r="Y155" s="3"/>
      <c r="Z155" s="3"/>
    </row>
    <row r="156" spans="1:26" ht="15.75" customHeight="1">
      <c r="A156" s="39"/>
      <c r="B156" s="40"/>
      <c r="C156" s="40"/>
      <c r="D156" s="40"/>
      <c r="E156" s="40"/>
      <c r="F156" s="40"/>
      <c r="G156" s="40"/>
      <c r="H156" s="1"/>
      <c r="I156" s="3"/>
      <c r="J156" s="3"/>
      <c r="K156" s="3"/>
      <c r="L156" s="3"/>
      <c r="M156" s="3"/>
      <c r="N156" s="3"/>
      <c r="O156" s="3"/>
      <c r="P156" s="3"/>
      <c r="Q156" s="3"/>
      <c r="R156" s="3"/>
      <c r="S156" s="3"/>
      <c r="T156" s="3"/>
      <c r="U156" s="3"/>
      <c r="V156" s="3"/>
      <c r="W156" s="3"/>
      <c r="X156" s="3"/>
      <c r="Y156" s="3"/>
      <c r="Z156" s="3"/>
    </row>
    <row r="157" spans="1:26" ht="15.75" customHeight="1">
      <c r="A157" s="39"/>
      <c r="B157" s="40"/>
      <c r="C157" s="40"/>
      <c r="D157" s="40"/>
      <c r="E157" s="40"/>
      <c r="F157" s="40"/>
      <c r="G157" s="40"/>
      <c r="H157" s="1"/>
      <c r="I157" s="3"/>
      <c r="J157" s="3"/>
      <c r="K157" s="3"/>
      <c r="L157" s="3"/>
      <c r="M157" s="3"/>
      <c r="N157" s="3"/>
      <c r="O157" s="3"/>
      <c r="P157" s="3"/>
      <c r="Q157" s="3"/>
      <c r="R157" s="3"/>
      <c r="S157" s="3"/>
      <c r="T157" s="3"/>
      <c r="U157" s="3"/>
      <c r="V157" s="3"/>
      <c r="W157" s="3"/>
      <c r="X157" s="3"/>
      <c r="Y157" s="3"/>
      <c r="Z157" s="3"/>
    </row>
    <row r="158" spans="1:26" ht="15.75" customHeight="1">
      <c r="A158" s="39"/>
      <c r="B158" s="40"/>
      <c r="C158" s="40"/>
      <c r="D158" s="40"/>
      <c r="E158" s="40"/>
      <c r="F158" s="40"/>
      <c r="G158" s="40"/>
      <c r="H158" s="1"/>
      <c r="I158" s="3"/>
      <c r="J158" s="3"/>
      <c r="K158" s="3"/>
      <c r="L158" s="3"/>
      <c r="M158" s="3"/>
      <c r="N158" s="3"/>
      <c r="O158" s="3"/>
      <c r="P158" s="3"/>
      <c r="Q158" s="3"/>
      <c r="R158" s="3"/>
      <c r="S158" s="3"/>
      <c r="T158" s="3"/>
      <c r="U158" s="3"/>
      <c r="V158" s="3"/>
      <c r="W158" s="3"/>
      <c r="X158" s="3"/>
      <c r="Y158" s="3"/>
      <c r="Z158" s="3"/>
    </row>
    <row r="159" spans="1:26" ht="15.75" customHeight="1">
      <c r="A159" s="39"/>
      <c r="B159" s="40"/>
      <c r="C159" s="40"/>
      <c r="D159" s="40"/>
      <c r="E159" s="40"/>
      <c r="F159" s="40"/>
      <c r="G159" s="40"/>
      <c r="H159" s="1"/>
      <c r="I159" s="3"/>
      <c r="J159" s="3"/>
      <c r="K159" s="3"/>
      <c r="L159" s="3"/>
      <c r="M159" s="3"/>
      <c r="N159" s="3"/>
      <c r="O159" s="3"/>
      <c r="P159" s="3"/>
      <c r="Q159" s="3"/>
      <c r="R159" s="3"/>
      <c r="S159" s="3"/>
      <c r="T159" s="3"/>
      <c r="U159" s="3"/>
      <c r="V159" s="3"/>
      <c r="W159" s="3"/>
      <c r="X159" s="3"/>
      <c r="Y159" s="3"/>
      <c r="Z159" s="3"/>
    </row>
    <row r="160" spans="1:26" ht="15.75" customHeight="1">
      <c r="A160" s="39"/>
      <c r="B160" s="40"/>
      <c r="C160" s="40"/>
      <c r="D160" s="40"/>
      <c r="E160" s="40"/>
      <c r="F160" s="40"/>
      <c r="G160" s="40"/>
      <c r="H160" s="1"/>
      <c r="I160" s="3"/>
      <c r="J160" s="3"/>
      <c r="K160" s="3"/>
      <c r="L160" s="3"/>
      <c r="M160" s="3"/>
      <c r="N160" s="3"/>
      <c r="O160" s="3"/>
      <c r="P160" s="3"/>
      <c r="Q160" s="3"/>
      <c r="R160" s="3"/>
      <c r="S160" s="3"/>
      <c r="T160" s="3"/>
      <c r="U160" s="3"/>
      <c r="V160" s="3"/>
      <c r="W160" s="3"/>
      <c r="X160" s="3"/>
      <c r="Y160" s="3"/>
      <c r="Z160" s="3"/>
    </row>
    <row r="161" spans="1:26" ht="15.75" customHeight="1">
      <c r="A161" s="39"/>
      <c r="B161" s="40"/>
      <c r="C161" s="40"/>
      <c r="D161" s="40"/>
      <c r="E161" s="40"/>
      <c r="F161" s="40"/>
      <c r="G161" s="40"/>
      <c r="H161" s="1"/>
      <c r="I161" s="3"/>
      <c r="J161" s="3"/>
      <c r="K161" s="3"/>
      <c r="L161" s="3"/>
      <c r="M161" s="3"/>
      <c r="N161" s="3"/>
      <c r="O161" s="3"/>
      <c r="P161" s="3"/>
      <c r="Q161" s="3"/>
      <c r="R161" s="3"/>
      <c r="S161" s="3"/>
      <c r="T161" s="3"/>
      <c r="U161" s="3"/>
      <c r="V161" s="3"/>
      <c r="W161" s="3"/>
      <c r="X161" s="3"/>
      <c r="Y161" s="3"/>
      <c r="Z161" s="3"/>
    </row>
    <row r="162" spans="1:26" ht="15.75" customHeight="1">
      <c r="A162" s="39"/>
      <c r="B162" s="40"/>
      <c r="C162" s="40"/>
      <c r="D162" s="40"/>
      <c r="E162" s="40"/>
      <c r="F162" s="40"/>
      <c r="G162" s="40"/>
      <c r="H162" s="1"/>
      <c r="I162" s="3"/>
      <c r="J162" s="3"/>
      <c r="K162" s="3"/>
      <c r="L162" s="3"/>
      <c r="M162" s="3"/>
      <c r="N162" s="3"/>
      <c r="O162" s="3"/>
      <c r="P162" s="3"/>
      <c r="Q162" s="3"/>
      <c r="R162" s="3"/>
      <c r="S162" s="3"/>
      <c r="T162" s="3"/>
      <c r="U162" s="3"/>
      <c r="V162" s="3"/>
      <c r="W162" s="3"/>
      <c r="X162" s="3"/>
      <c r="Y162" s="3"/>
      <c r="Z162" s="3"/>
    </row>
    <row r="163" spans="1:26" ht="15.75" customHeight="1">
      <c r="A163" s="39"/>
      <c r="B163" s="40"/>
      <c r="C163" s="40"/>
      <c r="D163" s="40"/>
      <c r="E163" s="40"/>
      <c r="F163" s="40"/>
      <c r="G163" s="40"/>
      <c r="H163" s="1"/>
      <c r="I163" s="3"/>
      <c r="J163" s="3"/>
      <c r="K163" s="3"/>
      <c r="L163" s="3"/>
      <c r="M163" s="3"/>
      <c r="N163" s="3"/>
      <c r="O163" s="3"/>
      <c r="P163" s="3"/>
      <c r="Q163" s="3"/>
      <c r="R163" s="3"/>
      <c r="S163" s="3"/>
      <c r="T163" s="3"/>
      <c r="U163" s="3"/>
      <c r="V163" s="3"/>
      <c r="W163" s="3"/>
      <c r="X163" s="3"/>
      <c r="Y163" s="3"/>
      <c r="Z163" s="3"/>
    </row>
    <row r="164" spans="1:26" ht="15.75" customHeight="1">
      <c r="A164" s="39"/>
      <c r="B164" s="40"/>
      <c r="C164" s="40"/>
      <c r="D164" s="40"/>
      <c r="E164" s="40"/>
      <c r="F164" s="40"/>
      <c r="G164" s="40"/>
      <c r="H164" s="1"/>
      <c r="I164" s="3"/>
      <c r="J164" s="3"/>
      <c r="K164" s="3"/>
      <c r="L164" s="3"/>
      <c r="M164" s="3"/>
      <c r="N164" s="3"/>
      <c r="O164" s="3"/>
      <c r="P164" s="3"/>
      <c r="Q164" s="3"/>
      <c r="R164" s="3"/>
      <c r="S164" s="3"/>
      <c r="T164" s="3"/>
      <c r="U164" s="3"/>
      <c r="V164" s="3"/>
      <c r="W164" s="3"/>
      <c r="X164" s="3"/>
      <c r="Y164" s="3"/>
      <c r="Z164" s="3"/>
    </row>
    <row r="165" spans="1:26" ht="15.75" customHeight="1">
      <c r="A165" s="39"/>
      <c r="B165" s="40"/>
      <c r="C165" s="40"/>
      <c r="D165" s="40"/>
      <c r="E165" s="40"/>
      <c r="F165" s="40"/>
      <c r="G165" s="40"/>
      <c r="H165" s="1"/>
      <c r="I165" s="3"/>
      <c r="J165" s="3"/>
      <c r="K165" s="3"/>
      <c r="L165" s="3"/>
      <c r="M165" s="3"/>
      <c r="N165" s="3"/>
      <c r="O165" s="3"/>
      <c r="P165" s="3"/>
      <c r="Q165" s="3"/>
      <c r="R165" s="3"/>
      <c r="S165" s="3"/>
      <c r="T165" s="3"/>
      <c r="U165" s="3"/>
      <c r="V165" s="3"/>
      <c r="W165" s="3"/>
      <c r="X165" s="3"/>
      <c r="Y165" s="3"/>
      <c r="Z165" s="3"/>
    </row>
    <row r="166" spans="1:26" ht="15.75" customHeight="1">
      <c r="A166" s="39"/>
      <c r="B166" s="40"/>
      <c r="C166" s="40"/>
      <c r="D166" s="40"/>
      <c r="E166" s="40"/>
      <c r="F166" s="40"/>
      <c r="G166" s="40"/>
      <c r="H166" s="1"/>
      <c r="I166" s="3"/>
      <c r="J166" s="3"/>
      <c r="K166" s="3"/>
      <c r="L166" s="3"/>
      <c r="M166" s="3"/>
      <c r="N166" s="3"/>
      <c r="O166" s="3"/>
      <c r="P166" s="3"/>
      <c r="Q166" s="3"/>
      <c r="R166" s="3"/>
      <c r="S166" s="3"/>
      <c r="T166" s="3"/>
      <c r="U166" s="3"/>
      <c r="V166" s="3"/>
      <c r="W166" s="3"/>
      <c r="X166" s="3"/>
      <c r="Y166" s="3"/>
      <c r="Z166" s="3"/>
    </row>
    <row r="167" spans="1:26" ht="15.75" customHeight="1">
      <c r="A167" s="39"/>
      <c r="B167" s="40"/>
      <c r="C167" s="40"/>
      <c r="D167" s="40"/>
      <c r="E167" s="40"/>
      <c r="F167" s="40"/>
      <c r="G167" s="40"/>
      <c r="H167" s="1"/>
      <c r="I167" s="3"/>
      <c r="J167" s="3"/>
      <c r="K167" s="3"/>
      <c r="L167" s="3"/>
      <c r="M167" s="3"/>
      <c r="N167" s="3"/>
      <c r="O167" s="3"/>
      <c r="P167" s="3"/>
      <c r="Q167" s="3"/>
      <c r="R167" s="3"/>
      <c r="S167" s="3"/>
      <c r="T167" s="3"/>
      <c r="U167" s="3"/>
      <c r="V167" s="3"/>
      <c r="W167" s="3"/>
      <c r="X167" s="3"/>
      <c r="Y167" s="3"/>
      <c r="Z167" s="3"/>
    </row>
    <row r="168" spans="1:26" ht="15.75" customHeight="1">
      <c r="A168" s="39"/>
      <c r="B168" s="40"/>
      <c r="C168" s="40"/>
      <c r="D168" s="40"/>
      <c r="E168" s="40"/>
      <c r="F168" s="40"/>
      <c r="G168" s="40"/>
      <c r="H168" s="1"/>
      <c r="I168" s="3"/>
      <c r="J168" s="3"/>
      <c r="K168" s="3"/>
      <c r="L168" s="3"/>
      <c r="M168" s="3"/>
      <c r="N168" s="3"/>
      <c r="O168" s="3"/>
      <c r="P168" s="3"/>
      <c r="Q168" s="3"/>
      <c r="R168" s="3"/>
      <c r="S168" s="3"/>
      <c r="T168" s="3"/>
      <c r="U168" s="3"/>
      <c r="V168" s="3"/>
      <c r="W168" s="3"/>
      <c r="X168" s="3"/>
      <c r="Y168" s="3"/>
      <c r="Z168" s="3"/>
    </row>
    <row r="169" spans="1:26" ht="15.75" customHeight="1">
      <c r="A169" s="39"/>
      <c r="B169" s="40"/>
      <c r="C169" s="40"/>
      <c r="D169" s="40"/>
      <c r="E169" s="40"/>
      <c r="F169" s="40"/>
      <c r="G169" s="40"/>
      <c r="H169" s="1"/>
      <c r="I169" s="3"/>
      <c r="J169" s="3"/>
      <c r="K169" s="3"/>
      <c r="L169" s="3"/>
      <c r="M169" s="3"/>
      <c r="N169" s="3"/>
      <c r="O169" s="3"/>
      <c r="P169" s="3"/>
      <c r="Q169" s="3"/>
      <c r="R169" s="3"/>
      <c r="S169" s="3"/>
      <c r="T169" s="3"/>
      <c r="U169" s="3"/>
      <c r="V169" s="3"/>
      <c r="W169" s="3"/>
      <c r="X169" s="3"/>
      <c r="Y169" s="3"/>
      <c r="Z169" s="3"/>
    </row>
    <row r="170" spans="1:26" ht="15.75" customHeight="1">
      <c r="A170" s="39"/>
      <c r="B170" s="40"/>
      <c r="C170" s="40"/>
      <c r="D170" s="40"/>
      <c r="E170" s="40"/>
      <c r="F170" s="40"/>
      <c r="G170" s="40"/>
      <c r="H170" s="1"/>
      <c r="I170" s="3"/>
      <c r="J170" s="3"/>
      <c r="K170" s="3"/>
      <c r="L170" s="3"/>
      <c r="M170" s="3"/>
      <c r="N170" s="3"/>
      <c r="O170" s="3"/>
      <c r="P170" s="3"/>
      <c r="Q170" s="3"/>
      <c r="R170" s="3"/>
      <c r="S170" s="3"/>
      <c r="T170" s="3"/>
      <c r="U170" s="3"/>
      <c r="V170" s="3"/>
      <c r="W170" s="3"/>
      <c r="X170" s="3"/>
      <c r="Y170" s="3"/>
      <c r="Z170" s="3"/>
    </row>
    <row r="171" spans="1:26" ht="15.75" customHeight="1">
      <c r="A171" s="39"/>
      <c r="B171" s="40"/>
      <c r="C171" s="40"/>
      <c r="D171" s="40"/>
      <c r="E171" s="40"/>
      <c r="F171" s="40"/>
      <c r="G171" s="40"/>
      <c r="H171" s="1"/>
      <c r="I171" s="3"/>
      <c r="J171" s="3"/>
      <c r="K171" s="3"/>
      <c r="L171" s="3"/>
      <c r="M171" s="3"/>
      <c r="N171" s="3"/>
      <c r="O171" s="3"/>
      <c r="P171" s="3"/>
      <c r="Q171" s="3"/>
      <c r="R171" s="3"/>
      <c r="S171" s="3"/>
      <c r="T171" s="3"/>
      <c r="U171" s="3"/>
      <c r="V171" s="3"/>
      <c r="W171" s="3"/>
      <c r="X171" s="3"/>
      <c r="Y171" s="3"/>
      <c r="Z171" s="3"/>
    </row>
    <row r="172" spans="1:26" ht="15.75" customHeight="1">
      <c r="A172" s="39"/>
      <c r="B172" s="40"/>
      <c r="C172" s="40"/>
      <c r="D172" s="40"/>
      <c r="E172" s="40"/>
      <c r="F172" s="40"/>
      <c r="G172" s="40"/>
      <c r="H172" s="1"/>
      <c r="I172" s="3"/>
      <c r="J172" s="3"/>
      <c r="K172" s="3"/>
      <c r="L172" s="3"/>
      <c r="M172" s="3"/>
      <c r="N172" s="3"/>
      <c r="O172" s="3"/>
      <c r="P172" s="3"/>
      <c r="Q172" s="3"/>
      <c r="R172" s="3"/>
      <c r="S172" s="3"/>
      <c r="T172" s="3"/>
      <c r="U172" s="3"/>
      <c r="V172" s="3"/>
      <c r="W172" s="3"/>
      <c r="X172" s="3"/>
      <c r="Y172" s="3"/>
      <c r="Z172" s="3"/>
    </row>
    <row r="173" spans="1:26" ht="15.75" customHeight="1">
      <c r="A173" s="39"/>
      <c r="B173" s="40"/>
      <c r="C173" s="40"/>
      <c r="D173" s="40"/>
      <c r="E173" s="40"/>
      <c r="F173" s="40"/>
      <c r="G173" s="40"/>
      <c r="H173" s="1"/>
      <c r="I173" s="3"/>
      <c r="J173" s="3"/>
      <c r="K173" s="3"/>
      <c r="L173" s="3"/>
      <c r="M173" s="3"/>
      <c r="N173" s="3"/>
      <c r="O173" s="3"/>
      <c r="P173" s="3"/>
      <c r="Q173" s="3"/>
      <c r="R173" s="3"/>
      <c r="S173" s="3"/>
      <c r="T173" s="3"/>
      <c r="U173" s="3"/>
      <c r="V173" s="3"/>
      <c r="W173" s="3"/>
      <c r="X173" s="3"/>
      <c r="Y173" s="3"/>
      <c r="Z173" s="3"/>
    </row>
    <row r="174" spans="1:26" ht="15.75" customHeight="1">
      <c r="A174" s="39"/>
      <c r="B174" s="40"/>
      <c r="C174" s="40"/>
      <c r="D174" s="40"/>
      <c r="E174" s="40"/>
      <c r="F174" s="40"/>
      <c r="G174" s="40"/>
      <c r="H174" s="1"/>
      <c r="I174" s="3"/>
      <c r="J174" s="3"/>
      <c r="K174" s="3"/>
      <c r="L174" s="3"/>
      <c r="M174" s="3"/>
      <c r="N174" s="3"/>
      <c r="O174" s="3"/>
      <c r="P174" s="3"/>
      <c r="Q174" s="3"/>
      <c r="R174" s="3"/>
      <c r="S174" s="3"/>
      <c r="T174" s="3"/>
      <c r="U174" s="3"/>
      <c r="V174" s="3"/>
      <c r="W174" s="3"/>
      <c r="X174" s="3"/>
      <c r="Y174" s="3"/>
      <c r="Z174" s="3"/>
    </row>
    <row r="175" spans="1:26" ht="15.75" customHeight="1">
      <c r="A175" s="39"/>
      <c r="B175" s="40"/>
      <c r="C175" s="40"/>
      <c r="D175" s="40"/>
      <c r="E175" s="40"/>
      <c r="F175" s="40"/>
      <c r="G175" s="40"/>
      <c r="H175" s="1"/>
      <c r="I175" s="3"/>
      <c r="J175" s="3"/>
      <c r="K175" s="3"/>
      <c r="L175" s="3"/>
      <c r="M175" s="3"/>
      <c r="N175" s="3"/>
      <c r="O175" s="3"/>
      <c r="P175" s="3"/>
      <c r="Q175" s="3"/>
      <c r="R175" s="3"/>
      <c r="S175" s="3"/>
      <c r="T175" s="3"/>
      <c r="U175" s="3"/>
      <c r="V175" s="3"/>
      <c r="W175" s="3"/>
      <c r="X175" s="3"/>
      <c r="Y175" s="3"/>
      <c r="Z175" s="3"/>
    </row>
    <row r="176" spans="1:26" ht="15.75" customHeight="1">
      <c r="A176" s="39"/>
      <c r="B176" s="40"/>
      <c r="C176" s="40"/>
      <c r="D176" s="40"/>
      <c r="E176" s="40"/>
      <c r="F176" s="40"/>
      <c r="G176" s="40"/>
      <c r="H176" s="1"/>
      <c r="I176" s="3"/>
      <c r="J176" s="3"/>
      <c r="K176" s="3"/>
      <c r="L176" s="3"/>
      <c r="M176" s="3"/>
      <c r="N176" s="3"/>
      <c r="O176" s="3"/>
      <c r="P176" s="3"/>
      <c r="Q176" s="3"/>
      <c r="R176" s="3"/>
      <c r="S176" s="3"/>
      <c r="T176" s="3"/>
      <c r="U176" s="3"/>
      <c r="V176" s="3"/>
      <c r="W176" s="3"/>
      <c r="X176" s="3"/>
      <c r="Y176" s="3"/>
      <c r="Z176" s="3"/>
    </row>
    <row r="177" spans="1:26" ht="15.75" customHeight="1">
      <c r="A177" s="39"/>
      <c r="B177" s="40"/>
      <c r="C177" s="40"/>
      <c r="D177" s="40"/>
      <c r="E177" s="40"/>
      <c r="F177" s="40"/>
      <c r="G177" s="40"/>
      <c r="H177" s="1"/>
      <c r="I177" s="3"/>
      <c r="J177" s="3"/>
      <c r="K177" s="3"/>
      <c r="L177" s="3"/>
      <c r="M177" s="3"/>
      <c r="N177" s="3"/>
      <c r="O177" s="3"/>
      <c r="P177" s="3"/>
      <c r="Q177" s="3"/>
      <c r="R177" s="3"/>
      <c r="S177" s="3"/>
      <c r="T177" s="3"/>
      <c r="U177" s="3"/>
      <c r="V177" s="3"/>
      <c r="W177" s="3"/>
      <c r="X177" s="3"/>
      <c r="Y177" s="3"/>
      <c r="Z177" s="3"/>
    </row>
    <row r="178" spans="1:26" ht="15.75" customHeight="1">
      <c r="A178" s="39"/>
      <c r="B178" s="40"/>
      <c r="C178" s="40"/>
      <c r="D178" s="40"/>
      <c r="E178" s="40"/>
      <c r="F178" s="40"/>
      <c r="G178" s="40"/>
      <c r="H178" s="1"/>
      <c r="I178" s="3"/>
      <c r="J178" s="3"/>
      <c r="K178" s="3"/>
      <c r="L178" s="3"/>
      <c r="M178" s="3"/>
      <c r="N178" s="3"/>
      <c r="O178" s="3"/>
      <c r="P178" s="3"/>
      <c r="Q178" s="3"/>
      <c r="R178" s="3"/>
      <c r="S178" s="3"/>
      <c r="T178" s="3"/>
      <c r="U178" s="3"/>
      <c r="V178" s="3"/>
      <c r="W178" s="3"/>
      <c r="X178" s="3"/>
      <c r="Y178" s="3"/>
      <c r="Z178" s="3"/>
    </row>
    <row r="179" spans="1:26" ht="15.75" customHeight="1">
      <c r="A179" s="39"/>
      <c r="B179" s="40"/>
      <c r="C179" s="40"/>
      <c r="D179" s="40"/>
      <c r="E179" s="40"/>
      <c r="F179" s="40"/>
      <c r="G179" s="40"/>
      <c r="H179" s="1"/>
      <c r="I179" s="3"/>
      <c r="J179" s="3"/>
      <c r="K179" s="3"/>
      <c r="L179" s="3"/>
      <c r="M179" s="3"/>
      <c r="N179" s="3"/>
      <c r="O179" s="3"/>
      <c r="P179" s="3"/>
      <c r="Q179" s="3"/>
      <c r="R179" s="3"/>
      <c r="S179" s="3"/>
      <c r="T179" s="3"/>
      <c r="U179" s="3"/>
      <c r="V179" s="3"/>
      <c r="W179" s="3"/>
      <c r="X179" s="3"/>
      <c r="Y179" s="3"/>
      <c r="Z179" s="3"/>
    </row>
    <row r="180" spans="1:26" ht="15.75" customHeight="1">
      <c r="A180" s="39"/>
      <c r="B180" s="40"/>
      <c r="C180" s="40"/>
      <c r="D180" s="40"/>
      <c r="E180" s="40"/>
      <c r="F180" s="40"/>
      <c r="G180" s="40"/>
      <c r="H180" s="1"/>
      <c r="I180" s="3"/>
      <c r="J180" s="3"/>
      <c r="K180" s="3"/>
      <c r="L180" s="3"/>
      <c r="M180" s="3"/>
      <c r="N180" s="3"/>
      <c r="O180" s="3"/>
      <c r="P180" s="3"/>
      <c r="Q180" s="3"/>
      <c r="R180" s="3"/>
      <c r="S180" s="3"/>
      <c r="T180" s="3"/>
      <c r="U180" s="3"/>
      <c r="V180" s="3"/>
      <c r="W180" s="3"/>
      <c r="X180" s="3"/>
      <c r="Y180" s="3"/>
      <c r="Z180" s="3"/>
    </row>
    <row r="181" spans="1:26" ht="15.75" customHeight="1">
      <c r="A181" s="39"/>
      <c r="B181" s="40"/>
      <c r="C181" s="40"/>
      <c r="D181" s="40"/>
      <c r="E181" s="40"/>
      <c r="F181" s="40"/>
      <c r="G181" s="40"/>
      <c r="H181" s="1"/>
      <c r="I181" s="3"/>
      <c r="J181" s="3"/>
      <c r="K181" s="3"/>
      <c r="L181" s="3"/>
      <c r="M181" s="3"/>
      <c r="N181" s="3"/>
      <c r="O181" s="3"/>
      <c r="P181" s="3"/>
      <c r="Q181" s="3"/>
      <c r="R181" s="3"/>
      <c r="S181" s="3"/>
      <c r="T181" s="3"/>
      <c r="U181" s="3"/>
      <c r="V181" s="3"/>
      <c r="W181" s="3"/>
      <c r="X181" s="3"/>
      <c r="Y181" s="3"/>
      <c r="Z181" s="3"/>
    </row>
    <row r="182" spans="1:26" ht="15.75" customHeight="1">
      <c r="A182" s="39"/>
      <c r="B182" s="40"/>
      <c r="C182" s="40"/>
      <c r="D182" s="40"/>
      <c r="E182" s="40"/>
      <c r="F182" s="40"/>
      <c r="G182" s="40"/>
      <c r="H182" s="1"/>
      <c r="I182" s="3"/>
      <c r="J182" s="3"/>
      <c r="K182" s="3"/>
      <c r="L182" s="3"/>
      <c r="M182" s="3"/>
      <c r="N182" s="3"/>
      <c r="O182" s="3"/>
      <c r="P182" s="3"/>
      <c r="Q182" s="3"/>
      <c r="R182" s="3"/>
      <c r="S182" s="3"/>
      <c r="T182" s="3"/>
      <c r="U182" s="3"/>
      <c r="V182" s="3"/>
      <c r="W182" s="3"/>
      <c r="X182" s="3"/>
      <c r="Y182" s="3"/>
      <c r="Z182" s="3"/>
    </row>
    <row r="183" spans="1:26" ht="15.75" customHeight="1">
      <c r="A183" s="39"/>
      <c r="B183" s="40"/>
      <c r="C183" s="40"/>
      <c r="D183" s="40"/>
      <c r="E183" s="40"/>
      <c r="F183" s="40"/>
      <c r="G183" s="40"/>
      <c r="H183" s="1"/>
      <c r="I183" s="3"/>
      <c r="J183" s="3"/>
      <c r="K183" s="3"/>
      <c r="L183" s="3"/>
      <c r="M183" s="3"/>
      <c r="N183" s="3"/>
      <c r="O183" s="3"/>
      <c r="P183" s="3"/>
      <c r="Q183" s="3"/>
      <c r="R183" s="3"/>
      <c r="S183" s="3"/>
      <c r="T183" s="3"/>
      <c r="U183" s="3"/>
      <c r="V183" s="3"/>
      <c r="W183" s="3"/>
      <c r="X183" s="3"/>
      <c r="Y183" s="3"/>
      <c r="Z183" s="3"/>
    </row>
    <row r="184" spans="1:26" ht="15.75" customHeight="1">
      <c r="A184" s="39"/>
      <c r="B184" s="40"/>
      <c r="C184" s="40"/>
      <c r="D184" s="40"/>
      <c r="E184" s="40"/>
      <c r="F184" s="40"/>
      <c r="G184" s="40"/>
      <c r="H184" s="1"/>
      <c r="I184" s="3"/>
      <c r="J184" s="3"/>
      <c r="K184" s="3"/>
      <c r="L184" s="3"/>
      <c r="M184" s="3"/>
      <c r="N184" s="3"/>
      <c r="O184" s="3"/>
      <c r="P184" s="3"/>
      <c r="Q184" s="3"/>
      <c r="R184" s="3"/>
      <c r="S184" s="3"/>
      <c r="T184" s="3"/>
      <c r="U184" s="3"/>
      <c r="V184" s="3"/>
      <c r="W184" s="3"/>
      <c r="X184" s="3"/>
      <c r="Y184" s="3"/>
      <c r="Z184" s="3"/>
    </row>
    <row r="185" spans="1:26" ht="15.75" customHeight="1">
      <c r="A185" s="39"/>
      <c r="B185" s="40"/>
      <c r="C185" s="40"/>
      <c r="D185" s="40"/>
      <c r="E185" s="40"/>
      <c r="F185" s="40"/>
      <c r="G185" s="40"/>
      <c r="H185" s="1"/>
      <c r="I185" s="3"/>
      <c r="J185" s="3"/>
      <c r="K185" s="3"/>
      <c r="L185" s="3"/>
      <c r="M185" s="3"/>
      <c r="N185" s="3"/>
      <c r="O185" s="3"/>
      <c r="P185" s="3"/>
      <c r="Q185" s="3"/>
      <c r="R185" s="3"/>
      <c r="S185" s="3"/>
      <c r="T185" s="3"/>
      <c r="U185" s="3"/>
      <c r="V185" s="3"/>
      <c r="W185" s="3"/>
      <c r="X185" s="3"/>
      <c r="Y185" s="3"/>
      <c r="Z185" s="3"/>
    </row>
    <row r="186" spans="1:26" ht="15.75" customHeight="1">
      <c r="A186" s="39"/>
      <c r="B186" s="40"/>
      <c r="C186" s="40"/>
      <c r="D186" s="40"/>
      <c r="E186" s="40"/>
      <c r="F186" s="40"/>
      <c r="G186" s="40"/>
      <c r="H186" s="1"/>
      <c r="I186" s="3"/>
      <c r="J186" s="3"/>
      <c r="K186" s="3"/>
      <c r="L186" s="3"/>
      <c r="M186" s="3"/>
      <c r="N186" s="3"/>
      <c r="O186" s="3"/>
      <c r="P186" s="3"/>
      <c r="Q186" s="3"/>
      <c r="R186" s="3"/>
      <c r="S186" s="3"/>
      <c r="T186" s="3"/>
      <c r="U186" s="3"/>
      <c r="V186" s="3"/>
      <c r="W186" s="3"/>
      <c r="X186" s="3"/>
      <c r="Y186" s="3"/>
      <c r="Z186" s="3"/>
    </row>
    <row r="187" spans="1:26" ht="15.75" customHeight="1">
      <c r="A187" s="39"/>
      <c r="B187" s="40"/>
      <c r="C187" s="40"/>
      <c r="D187" s="40"/>
      <c r="E187" s="40"/>
      <c r="F187" s="40"/>
      <c r="G187" s="40"/>
      <c r="H187" s="1"/>
      <c r="I187" s="3"/>
      <c r="J187" s="3"/>
      <c r="K187" s="3"/>
      <c r="L187" s="3"/>
      <c r="M187" s="3"/>
      <c r="N187" s="3"/>
      <c r="O187" s="3"/>
      <c r="P187" s="3"/>
      <c r="Q187" s="3"/>
      <c r="R187" s="3"/>
      <c r="S187" s="3"/>
      <c r="T187" s="3"/>
      <c r="U187" s="3"/>
      <c r="V187" s="3"/>
      <c r="W187" s="3"/>
      <c r="X187" s="3"/>
      <c r="Y187" s="3"/>
      <c r="Z187" s="3"/>
    </row>
    <row r="188" spans="1:26" ht="15.75" customHeight="1">
      <c r="A188" s="39"/>
      <c r="B188" s="40"/>
      <c r="C188" s="40"/>
      <c r="D188" s="40"/>
      <c r="E188" s="40"/>
      <c r="F188" s="40"/>
      <c r="G188" s="40"/>
      <c r="H188" s="1"/>
      <c r="I188" s="3"/>
      <c r="J188" s="3"/>
      <c r="K188" s="3"/>
      <c r="L188" s="3"/>
      <c r="M188" s="3"/>
      <c r="N188" s="3"/>
      <c r="O188" s="3"/>
      <c r="P188" s="3"/>
      <c r="Q188" s="3"/>
      <c r="R188" s="3"/>
      <c r="S188" s="3"/>
      <c r="T188" s="3"/>
      <c r="U188" s="3"/>
      <c r="V188" s="3"/>
      <c r="W188" s="3"/>
      <c r="X188" s="3"/>
      <c r="Y188" s="3"/>
      <c r="Z188" s="3"/>
    </row>
    <row r="189" spans="1:26" ht="15.75" customHeight="1">
      <c r="A189" s="39"/>
      <c r="B189" s="40"/>
      <c r="C189" s="40"/>
      <c r="D189" s="40"/>
      <c r="E189" s="40"/>
      <c r="F189" s="40"/>
      <c r="G189" s="40"/>
      <c r="H189" s="1"/>
      <c r="I189" s="3"/>
      <c r="J189" s="3"/>
      <c r="K189" s="3"/>
      <c r="L189" s="3"/>
      <c r="M189" s="3"/>
      <c r="N189" s="3"/>
      <c r="O189" s="3"/>
      <c r="P189" s="3"/>
      <c r="Q189" s="3"/>
      <c r="R189" s="3"/>
      <c r="S189" s="3"/>
      <c r="T189" s="3"/>
      <c r="U189" s="3"/>
      <c r="V189" s="3"/>
      <c r="W189" s="3"/>
      <c r="X189" s="3"/>
      <c r="Y189" s="3"/>
      <c r="Z189" s="3"/>
    </row>
    <row r="190" spans="1:26" ht="15.75" customHeight="1">
      <c r="A190" s="39"/>
      <c r="B190" s="40"/>
      <c r="C190" s="40"/>
      <c r="D190" s="40"/>
      <c r="E190" s="40"/>
      <c r="F190" s="40"/>
      <c r="G190" s="40"/>
      <c r="H190" s="1"/>
      <c r="I190" s="3"/>
      <c r="J190" s="3"/>
      <c r="K190" s="3"/>
      <c r="L190" s="3"/>
      <c r="M190" s="3"/>
      <c r="N190" s="3"/>
      <c r="O190" s="3"/>
      <c r="P190" s="3"/>
      <c r="Q190" s="3"/>
      <c r="R190" s="3"/>
      <c r="S190" s="3"/>
      <c r="T190" s="3"/>
      <c r="U190" s="3"/>
      <c r="V190" s="3"/>
      <c r="W190" s="3"/>
      <c r="X190" s="3"/>
      <c r="Y190" s="3"/>
      <c r="Z190" s="3"/>
    </row>
    <row r="191" spans="1:26" ht="15.75" customHeight="1">
      <c r="A191" s="39"/>
      <c r="B191" s="40"/>
      <c r="C191" s="40"/>
      <c r="D191" s="40"/>
      <c r="E191" s="40"/>
      <c r="F191" s="40"/>
      <c r="G191" s="40"/>
      <c r="H191" s="1"/>
      <c r="I191" s="3"/>
      <c r="J191" s="3"/>
      <c r="K191" s="3"/>
      <c r="L191" s="3"/>
      <c r="M191" s="3"/>
      <c r="N191" s="3"/>
      <c r="O191" s="3"/>
      <c r="P191" s="3"/>
      <c r="Q191" s="3"/>
      <c r="R191" s="3"/>
      <c r="S191" s="3"/>
      <c r="T191" s="3"/>
      <c r="U191" s="3"/>
      <c r="V191" s="3"/>
      <c r="W191" s="3"/>
      <c r="X191" s="3"/>
      <c r="Y191" s="3"/>
      <c r="Z191" s="3"/>
    </row>
    <row r="192" spans="1:26" ht="15.75" customHeight="1">
      <c r="A192" s="39"/>
      <c r="B192" s="40"/>
      <c r="C192" s="40"/>
      <c r="D192" s="40"/>
      <c r="E192" s="40"/>
      <c r="F192" s="40"/>
      <c r="G192" s="40"/>
      <c r="H192" s="1"/>
      <c r="I192" s="3"/>
      <c r="J192" s="3"/>
      <c r="K192" s="3"/>
      <c r="L192" s="3"/>
      <c r="M192" s="3"/>
      <c r="N192" s="3"/>
      <c r="O192" s="3"/>
      <c r="P192" s="3"/>
      <c r="Q192" s="3"/>
      <c r="R192" s="3"/>
      <c r="S192" s="3"/>
      <c r="T192" s="3"/>
      <c r="U192" s="3"/>
      <c r="V192" s="3"/>
      <c r="W192" s="3"/>
      <c r="X192" s="3"/>
      <c r="Y192" s="3"/>
      <c r="Z192" s="3"/>
    </row>
    <row r="193" spans="1:26" ht="15.75" customHeight="1">
      <c r="A193" s="39"/>
      <c r="B193" s="40"/>
      <c r="C193" s="40"/>
      <c r="D193" s="40"/>
      <c r="E193" s="40"/>
      <c r="F193" s="40"/>
      <c r="G193" s="40"/>
      <c r="H193" s="1"/>
      <c r="I193" s="3"/>
      <c r="J193" s="3"/>
      <c r="K193" s="3"/>
      <c r="L193" s="3"/>
      <c r="M193" s="3"/>
      <c r="N193" s="3"/>
      <c r="O193" s="3"/>
      <c r="P193" s="3"/>
      <c r="Q193" s="3"/>
      <c r="R193" s="3"/>
      <c r="S193" s="3"/>
      <c r="T193" s="3"/>
      <c r="U193" s="3"/>
      <c r="V193" s="3"/>
      <c r="W193" s="3"/>
      <c r="X193" s="3"/>
      <c r="Y193" s="3"/>
      <c r="Z193" s="3"/>
    </row>
    <row r="194" spans="1:26" ht="15.75" customHeight="1">
      <c r="A194" s="39"/>
      <c r="B194" s="40"/>
      <c r="C194" s="40"/>
      <c r="D194" s="40"/>
      <c r="E194" s="40"/>
      <c r="F194" s="40"/>
      <c r="G194" s="40"/>
      <c r="H194" s="1"/>
      <c r="I194" s="3"/>
      <c r="J194" s="3"/>
      <c r="K194" s="3"/>
      <c r="L194" s="3"/>
      <c r="M194" s="3"/>
      <c r="N194" s="3"/>
      <c r="O194" s="3"/>
      <c r="P194" s="3"/>
      <c r="Q194" s="3"/>
      <c r="R194" s="3"/>
      <c r="S194" s="3"/>
      <c r="T194" s="3"/>
      <c r="U194" s="3"/>
      <c r="V194" s="3"/>
      <c r="W194" s="3"/>
      <c r="X194" s="3"/>
      <c r="Y194" s="3"/>
      <c r="Z194" s="3"/>
    </row>
    <row r="195" spans="1:26" ht="15.75" customHeight="1">
      <c r="A195" s="39"/>
      <c r="B195" s="40"/>
      <c r="C195" s="40"/>
      <c r="D195" s="40"/>
      <c r="E195" s="40"/>
      <c r="F195" s="40"/>
      <c r="G195" s="40"/>
      <c r="H195" s="1"/>
      <c r="I195" s="3"/>
      <c r="J195" s="3"/>
      <c r="K195" s="3"/>
      <c r="L195" s="3"/>
      <c r="M195" s="3"/>
      <c r="N195" s="3"/>
      <c r="O195" s="3"/>
      <c r="P195" s="3"/>
      <c r="Q195" s="3"/>
      <c r="R195" s="3"/>
      <c r="S195" s="3"/>
      <c r="T195" s="3"/>
      <c r="U195" s="3"/>
      <c r="V195" s="3"/>
      <c r="W195" s="3"/>
      <c r="X195" s="3"/>
      <c r="Y195" s="3"/>
      <c r="Z195" s="3"/>
    </row>
    <row r="196" spans="1:26" ht="15.75" customHeight="1">
      <c r="A196" s="39"/>
      <c r="B196" s="40"/>
      <c r="C196" s="40"/>
      <c r="D196" s="40"/>
      <c r="E196" s="40"/>
      <c r="F196" s="40"/>
      <c r="G196" s="40"/>
      <c r="H196" s="1"/>
      <c r="I196" s="3"/>
      <c r="J196" s="3"/>
      <c r="K196" s="3"/>
      <c r="L196" s="3"/>
      <c r="M196" s="3"/>
      <c r="N196" s="3"/>
      <c r="O196" s="3"/>
      <c r="P196" s="3"/>
      <c r="Q196" s="3"/>
      <c r="R196" s="3"/>
      <c r="S196" s="3"/>
      <c r="T196" s="3"/>
      <c r="U196" s="3"/>
      <c r="V196" s="3"/>
      <c r="W196" s="3"/>
      <c r="X196" s="3"/>
      <c r="Y196" s="3"/>
      <c r="Z196" s="3"/>
    </row>
    <row r="197" spans="1:26" ht="15.75" customHeight="1">
      <c r="A197" s="39"/>
      <c r="B197" s="40"/>
      <c r="C197" s="40"/>
      <c r="D197" s="40"/>
      <c r="E197" s="40"/>
      <c r="F197" s="40"/>
      <c r="G197" s="40"/>
      <c r="H197" s="1"/>
      <c r="I197" s="3"/>
      <c r="J197" s="3"/>
      <c r="K197" s="3"/>
      <c r="L197" s="3"/>
      <c r="M197" s="3"/>
      <c r="N197" s="3"/>
      <c r="O197" s="3"/>
      <c r="P197" s="3"/>
      <c r="Q197" s="3"/>
      <c r="R197" s="3"/>
      <c r="S197" s="3"/>
      <c r="T197" s="3"/>
      <c r="U197" s="3"/>
      <c r="V197" s="3"/>
      <c r="W197" s="3"/>
      <c r="X197" s="3"/>
      <c r="Y197" s="3"/>
      <c r="Z197" s="3"/>
    </row>
    <row r="198" spans="1:26" ht="15.75" customHeight="1">
      <c r="A198" s="39"/>
      <c r="B198" s="40"/>
      <c r="C198" s="40"/>
      <c r="D198" s="40"/>
      <c r="E198" s="40"/>
      <c r="F198" s="40"/>
      <c r="G198" s="40"/>
      <c r="H198" s="1"/>
      <c r="I198" s="3"/>
      <c r="J198" s="3"/>
      <c r="K198" s="3"/>
      <c r="L198" s="3"/>
      <c r="M198" s="3"/>
      <c r="N198" s="3"/>
      <c r="O198" s="3"/>
      <c r="P198" s="3"/>
      <c r="Q198" s="3"/>
      <c r="R198" s="3"/>
      <c r="S198" s="3"/>
      <c r="T198" s="3"/>
      <c r="U198" s="3"/>
      <c r="V198" s="3"/>
      <c r="W198" s="3"/>
      <c r="X198" s="3"/>
      <c r="Y198" s="3"/>
      <c r="Z198" s="3"/>
    </row>
    <row r="199" spans="1:26" ht="15.75" customHeight="1">
      <c r="A199" s="39"/>
      <c r="B199" s="40"/>
      <c r="C199" s="40"/>
      <c r="D199" s="40"/>
      <c r="E199" s="40"/>
      <c r="F199" s="40"/>
      <c r="G199" s="40"/>
      <c r="H199" s="1"/>
      <c r="I199" s="3"/>
      <c r="J199" s="3"/>
      <c r="K199" s="3"/>
      <c r="L199" s="3"/>
      <c r="M199" s="3"/>
      <c r="N199" s="3"/>
      <c r="O199" s="3"/>
      <c r="P199" s="3"/>
      <c r="Q199" s="3"/>
      <c r="R199" s="3"/>
      <c r="S199" s="3"/>
      <c r="T199" s="3"/>
      <c r="U199" s="3"/>
      <c r="V199" s="3"/>
      <c r="W199" s="3"/>
      <c r="X199" s="3"/>
      <c r="Y199" s="3"/>
      <c r="Z199" s="3"/>
    </row>
    <row r="200" spans="1:26" ht="15.75" customHeight="1">
      <c r="A200" s="39"/>
      <c r="B200" s="40"/>
      <c r="C200" s="40"/>
      <c r="D200" s="40"/>
      <c r="E200" s="40"/>
      <c r="F200" s="40"/>
      <c r="G200" s="40"/>
      <c r="H200" s="1"/>
      <c r="I200" s="3"/>
      <c r="J200" s="3"/>
      <c r="K200" s="3"/>
      <c r="L200" s="3"/>
      <c r="M200" s="3"/>
      <c r="N200" s="3"/>
      <c r="O200" s="3"/>
      <c r="P200" s="3"/>
      <c r="Q200" s="3"/>
      <c r="R200" s="3"/>
      <c r="S200" s="3"/>
      <c r="T200" s="3"/>
      <c r="U200" s="3"/>
      <c r="V200" s="3"/>
      <c r="W200" s="3"/>
      <c r="X200" s="3"/>
      <c r="Y200" s="3"/>
      <c r="Z200" s="3"/>
    </row>
    <row r="201" spans="1:26" ht="15.75" customHeight="1">
      <c r="A201" s="39"/>
      <c r="B201" s="40"/>
      <c r="C201" s="40"/>
      <c r="D201" s="40"/>
      <c r="E201" s="40"/>
      <c r="F201" s="40"/>
      <c r="G201" s="40"/>
      <c r="H201" s="1"/>
      <c r="I201" s="3"/>
      <c r="J201" s="3"/>
      <c r="K201" s="3"/>
      <c r="L201" s="3"/>
      <c r="M201" s="3"/>
      <c r="N201" s="3"/>
      <c r="O201" s="3"/>
      <c r="P201" s="3"/>
      <c r="Q201" s="3"/>
      <c r="R201" s="3"/>
      <c r="S201" s="3"/>
      <c r="T201" s="3"/>
      <c r="U201" s="3"/>
      <c r="V201" s="3"/>
      <c r="W201" s="3"/>
      <c r="X201" s="3"/>
      <c r="Y201" s="3"/>
      <c r="Z201" s="3"/>
    </row>
    <row r="202" spans="1:26" ht="15.75" customHeight="1">
      <c r="A202" s="39"/>
      <c r="B202" s="40"/>
      <c r="C202" s="40"/>
      <c r="D202" s="40"/>
      <c r="E202" s="40"/>
      <c r="F202" s="40"/>
      <c r="G202" s="40"/>
      <c r="H202" s="1"/>
      <c r="I202" s="3"/>
      <c r="J202" s="3"/>
      <c r="K202" s="3"/>
      <c r="L202" s="3"/>
      <c r="M202" s="3"/>
      <c r="N202" s="3"/>
      <c r="O202" s="3"/>
      <c r="P202" s="3"/>
      <c r="Q202" s="3"/>
      <c r="R202" s="3"/>
      <c r="S202" s="3"/>
      <c r="T202" s="3"/>
      <c r="U202" s="3"/>
      <c r="V202" s="3"/>
      <c r="W202" s="3"/>
      <c r="X202" s="3"/>
      <c r="Y202" s="3"/>
      <c r="Z202" s="3"/>
    </row>
    <row r="203" spans="1:26" ht="15.75" customHeight="1">
      <c r="A203" s="39"/>
      <c r="B203" s="40"/>
      <c r="C203" s="40"/>
      <c r="D203" s="40"/>
      <c r="E203" s="40"/>
      <c r="F203" s="40"/>
      <c r="G203" s="40"/>
      <c r="H203" s="1"/>
      <c r="I203" s="3"/>
      <c r="J203" s="3"/>
      <c r="K203" s="3"/>
      <c r="L203" s="3"/>
      <c r="M203" s="3"/>
      <c r="N203" s="3"/>
      <c r="O203" s="3"/>
      <c r="P203" s="3"/>
      <c r="Q203" s="3"/>
      <c r="R203" s="3"/>
      <c r="S203" s="3"/>
      <c r="T203" s="3"/>
      <c r="U203" s="3"/>
      <c r="V203" s="3"/>
      <c r="W203" s="3"/>
      <c r="X203" s="3"/>
      <c r="Y203" s="3"/>
      <c r="Z203" s="3"/>
    </row>
    <row r="204" spans="1:26" ht="15.75" customHeight="1">
      <c r="A204" s="39"/>
      <c r="B204" s="40"/>
      <c r="C204" s="40"/>
      <c r="D204" s="40"/>
      <c r="E204" s="40"/>
      <c r="F204" s="40"/>
      <c r="G204" s="40"/>
      <c r="H204" s="1"/>
      <c r="I204" s="3"/>
      <c r="J204" s="3"/>
      <c r="K204" s="3"/>
      <c r="L204" s="3"/>
      <c r="M204" s="3"/>
      <c r="N204" s="3"/>
      <c r="O204" s="3"/>
      <c r="P204" s="3"/>
      <c r="Q204" s="3"/>
      <c r="R204" s="3"/>
      <c r="S204" s="3"/>
      <c r="T204" s="3"/>
      <c r="U204" s="3"/>
      <c r="V204" s="3"/>
      <c r="W204" s="3"/>
      <c r="X204" s="3"/>
      <c r="Y204" s="3"/>
      <c r="Z204" s="3"/>
    </row>
    <row r="205" spans="1:26" ht="15.75" customHeight="1">
      <c r="A205" s="39"/>
      <c r="B205" s="40"/>
      <c r="C205" s="40"/>
      <c r="D205" s="40"/>
      <c r="E205" s="40"/>
      <c r="F205" s="40"/>
      <c r="G205" s="40"/>
      <c r="H205" s="1"/>
      <c r="I205" s="3"/>
      <c r="J205" s="3"/>
      <c r="K205" s="3"/>
      <c r="L205" s="3"/>
      <c r="M205" s="3"/>
      <c r="N205" s="3"/>
      <c r="O205" s="3"/>
      <c r="P205" s="3"/>
      <c r="Q205" s="3"/>
      <c r="R205" s="3"/>
      <c r="S205" s="3"/>
      <c r="T205" s="3"/>
      <c r="U205" s="3"/>
      <c r="V205" s="3"/>
      <c r="W205" s="3"/>
      <c r="X205" s="3"/>
      <c r="Y205" s="3"/>
      <c r="Z205" s="3"/>
    </row>
    <row r="206" spans="1:26" ht="15.75" customHeight="1">
      <c r="A206" s="39"/>
      <c r="B206" s="40"/>
      <c r="C206" s="40"/>
      <c r="D206" s="40"/>
      <c r="E206" s="40"/>
      <c r="F206" s="40"/>
      <c r="G206" s="40"/>
      <c r="H206" s="1"/>
      <c r="I206" s="3"/>
      <c r="J206" s="3"/>
      <c r="K206" s="3"/>
      <c r="L206" s="3"/>
      <c r="M206" s="3"/>
      <c r="N206" s="3"/>
      <c r="O206" s="3"/>
      <c r="P206" s="3"/>
      <c r="Q206" s="3"/>
      <c r="R206" s="3"/>
      <c r="S206" s="3"/>
      <c r="T206" s="3"/>
      <c r="U206" s="3"/>
      <c r="V206" s="3"/>
      <c r="W206" s="3"/>
      <c r="X206" s="3"/>
      <c r="Y206" s="3"/>
      <c r="Z206" s="3"/>
    </row>
    <row r="207" spans="1:26" ht="15.75" customHeight="1">
      <c r="A207" s="39"/>
      <c r="B207" s="40"/>
      <c r="C207" s="40"/>
      <c r="D207" s="40"/>
      <c r="E207" s="40"/>
      <c r="F207" s="40"/>
      <c r="G207" s="40"/>
      <c r="H207" s="1"/>
      <c r="I207" s="3"/>
      <c r="J207" s="3"/>
      <c r="K207" s="3"/>
      <c r="L207" s="3"/>
      <c r="M207" s="3"/>
      <c r="N207" s="3"/>
      <c r="O207" s="3"/>
      <c r="P207" s="3"/>
      <c r="Q207" s="3"/>
      <c r="R207" s="3"/>
      <c r="S207" s="3"/>
      <c r="T207" s="3"/>
      <c r="U207" s="3"/>
      <c r="V207" s="3"/>
      <c r="W207" s="3"/>
      <c r="X207" s="3"/>
      <c r="Y207" s="3"/>
      <c r="Z207" s="3"/>
    </row>
    <row r="208" spans="1:26" ht="15.75" customHeight="1">
      <c r="A208" s="39"/>
      <c r="B208" s="40"/>
      <c r="C208" s="40"/>
      <c r="D208" s="40"/>
      <c r="E208" s="40"/>
      <c r="F208" s="40"/>
      <c r="G208" s="40"/>
      <c r="H208" s="1"/>
      <c r="I208" s="3"/>
      <c r="J208" s="3"/>
      <c r="K208" s="3"/>
      <c r="L208" s="3"/>
      <c r="M208" s="3"/>
      <c r="N208" s="3"/>
      <c r="O208" s="3"/>
      <c r="P208" s="3"/>
      <c r="Q208" s="3"/>
      <c r="R208" s="3"/>
      <c r="S208" s="3"/>
      <c r="T208" s="3"/>
      <c r="U208" s="3"/>
      <c r="V208" s="3"/>
      <c r="W208" s="3"/>
      <c r="X208" s="3"/>
      <c r="Y208" s="3"/>
      <c r="Z208" s="3"/>
    </row>
    <row r="209" spans="1:26" ht="15.75" customHeight="1">
      <c r="A209" s="39"/>
      <c r="B209" s="40"/>
      <c r="C209" s="40"/>
      <c r="D209" s="40"/>
      <c r="E209" s="40"/>
      <c r="F209" s="40"/>
      <c r="G209" s="40"/>
      <c r="H209" s="1"/>
      <c r="I209" s="3"/>
      <c r="J209" s="3"/>
      <c r="K209" s="3"/>
      <c r="L209" s="3"/>
      <c r="M209" s="3"/>
      <c r="N209" s="3"/>
      <c r="O209" s="3"/>
      <c r="P209" s="3"/>
      <c r="Q209" s="3"/>
      <c r="R209" s="3"/>
      <c r="S209" s="3"/>
      <c r="T209" s="3"/>
      <c r="U209" s="3"/>
      <c r="V209" s="3"/>
      <c r="W209" s="3"/>
      <c r="X209" s="3"/>
      <c r="Y209" s="3"/>
      <c r="Z209" s="3"/>
    </row>
    <row r="210" spans="1:26" ht="15.75" customHeight="1">
      <c r="A210" s="39"/>
      <c r="B210" s="40"/>
      <c r="C210" s="40"/>
      <c r="D210" s="40"/>
      <c r="E210" s="40"/>
      <c r="F210" s="40"/>
      <c r="G210" s="40"/>
      <c r="H210" s="1"/>
      <c r="I210" s="3"/>
      <c r="J210" s="3"/>
      <c r="K210" s="3"/>
      <c r="L210" s="3"/>
      <c r="M210" s="3"/>
      <c r="N210" s="3"/>
      <c r="O210" s="3"/>
      <c r="P210" s="3"/>
      <c r="Q210" s="3"/>
      <c r="R210" s="3"/>
      <c r="S210" s="3"/>
      <c r="T210" s="3"/>
      <c r="U210" s="3"/>
      <c r="V210" s="3"/>
      <c r="W210" s="3"/>
      <c r="X210" s="3"/>
      <c r="Y210" s="3"/>
      <c r="Z210" s="3"/>
    </row>
    <row r="211" spans="1:26" ht="15.75" customHeight="1">
      <c r="A211" s="39"/>
      <c r="B211" s="40"/>
      <c r="C211" s="40"/>
      <c r="D211" s="40"/>
      <c r="E211" s="40"/>
      <c r="F211" s="40"/>
      <c r="G211" s="40"/>
      <c r="H211" s="1"/>
      <c r="I211" s="3"/>
      <c r="J211" s="3"/>
      <c r="K211" s="3"/>
      <c r="L211" s="3"/>
      <c r="M211" s="3"/>
      <c r="N211" s="3"/>
      <c r="O211" s="3"/>
      <c r="P211" s="3"/>
      <c r="Q211" s="3"/>
      <c r="R211" s="3"/>
      <c r="S211" s="3"/>
      <c r="T211" s="3"/>
      <c r="U211" s="3"/>
      <c r="V211" s="3"/>
      <c r="W211" s="3"/>
      <c r="X211" s="3"/>
      <c r="Y211" s="3"/>
      <c r="Z211" s="3"/>
    </row>
    <row r="212" spans="1:26" ht="15.75" customHeight="1">
      <c r="A212" s="39"/>
      <c r="B212" s="40"/>
      <c r="C212" s="40"/>
      <c r="D212" s="40"/>
      <c r="E212" s="40"/>
      <c r="F212" s="40"/>
      <c r="G212" s="40"/>
      <c r="H212" s="1"/>
      <c r="I212" s="3"/>
      <c r="J212" s="3"/>
      <c r="K212" s="3"/>
      <c r="L212" s="3"/>
      <c r="M212" s="3"/>
      <c r="N212" s="3"/>
      <c r="O212" s="3"/>
      <c r="P212" s="3"/>
      <c r="Q212" s="3"/>
      <c r="R212" s="3"/>
      <c r="S212" s="3"/>
      <c r="T212" s="3"/>
      <c r="U212" s="3"/>
      <c r="V212" s="3"/>
      <c r="W212" s="3"/>
      <c r="X212" s="3"/>
      <c r="Y212" s="3"/>
      <c r="Z212" s="3"/>
    </row>
    <row r="213" spans="1:26" ht="15.75" customHeight="1">
      <c r="A213" s="39"/>
      <c r="B213" s="40"/>
      <c r="C213" s="40"/>
      <c r="D213" s="40"/>
      <c r="E213" s="40"/>
      <c r="F213" s="40"/>
      <c r="G213" s="40"/>
      <c r="H213" s="1"/>
      <c r="I213" s="3"/>
      <c r="J213" s="3"/>
      <c r="K213" s="3"/>
      <c r="L213" s="3"/>
      <c r="M213" s="3"/>
      <c r="N213" s="3"/>
      <c r="O213" s="3"/>
      <c r="P213" s="3"/>
      <c r="Q213" s="3"/>
      <c r="R213" s="3"/>
      <c r="S213" s="3"/>
      <c r="T213" s="3"/>
      <c r="U213" s="3"/>
      <c r="V213" s="3"/>
      <c r="W213" s="3"/>
      <c r="X213" s="3"/>
      <c r="Y213" s="3"/>
      <c r="Z213" s="3"/>
    </row>
    <row r="214" spans="1:26" ht="15.75" customHeight="1">
      <c r="A214" s="39"/>
      <c r="B214" s="40"/>
      <c r="C214" s="40"/>
      <c r="D214" s="40"/>
      <c r="E214" s="40"/>
      <c r="F214" s="40"/>
      <c r="G214" s="40"/>
      <c r="H214" s="1"/>
      <c r="I214" s="3"/>
      <c r="J214" s="3"/>
      <c r="K214" s="3"/>
      <c r="L214" s="3"/>
      <c r="M214" s="3"/>
      <c r="N214" s="3"/>
      <c r="O214" s="3"/>
      <c r="P214" s="3"/>
      <c r="Q214" s="3"/>
      <c r="R214" s="3"/>
      <c r="S214" s="3"/>
      <c r="T214" s="3"/>
      <c r="U214" s="3"/>
      <c r="V214" s="3"/>
      <c r="W214" s="3"/>
      <c r="X214" s="3"/>
      <c r="Y214" s="3"/>
      <c r="Z214" s="3"/>
    </row>
    <row r="215" spans="1:26" ht="15.75" customHeight="1">
      <c r="A215" s="39"/>
      <c r="B215" s="40"/>
      <c r="C215" s="40"/>
      <c r="D215" s="40"/>
      <c r="E215" s="40"/>
      <c r="F215" s="40"/>
      <c r="G215" s="40"/>
      <c r="H215" s="1"/>
      <c r="I215" s="3"/>
      <c r="J215" s="3"/>
      <c r="K215" s="3"/>
      <c r="L215" s="3"/>
      <c r="M215" s="3"/>
      <c r="N215" s="3"/>
      <c r="O215" s="3"/>
      <c r="P215" s="3"/>
      <c r="Q215" s="3"/>
      <c r="R215" s="3"/>
      <c r="S215" s="3"/>
      <c r="T215" s="3"/>
      <c r="U215" s="3"/>
      <c r="V215" s="3"/>
      <c r="W215" s="3"/>
      <c r="X215" s="3"/>
      <c r="Y215" s="3"/>
      <c r="Z215" s="3"/>
    </row>
    <row r="216" spans="1:26" ht="15.75" customHeight="1">
      <c r="A216" s="39"/>
      <c r="B216" s="40"/>
      <c r="C216" s="40"/>
      <c r="D216" s="40"/>
      <c r="E216" s="40"/>
      <c r="F216" s="40"/>
      <c r="G216" s="40"/>
      <c r="H216" s="1"/>
      <c r="I216" s="3"/>
      <c r="J216" s="3"/>
      <c r="K216" s="3"/>
      <c r="L216" s="3"/>
      <c r="M216" s="3"/>
      <c r="N216" s="3"/>
      <c r="O216" s="3"/>
      <c r="P216" s="3"/>
      <c r="Q216" s="3"/>
      <c r="R216" s="3"/>
      <c r="S216" s="3"/>
      <c r="T216" s="3"/>
      <c r="U216" s="3"/>
      <c r="V216" s="3"/>
      <c r="W216" s="3"/>
      <c r="X216" s="3"/>
      <c r="Y216" s="3"/>
      <c r="Z216" s="3"/>
    </row>
    <row r="217" spans="1:26" ht="15.75" customHeight="1">
      <c r="A217" s="39"/>
      <c r="B217" s="40"/>
      <c r="C217" s="40"/>
      <c r="D217" s="40"/>
      <c r="E217" s="40"/>
      <c r="F217" s="40"/>
      <c r="G217" s="40"/>
      <c r="H217" s="1"/>
      <c r="I217" s="3"/>
      <c r="J217" s="3"/>
      <c r="K217" s="3"/>
      <c r="L217" s="3"/>
      <c r="M217" s="3"/>
      <c r="N217" s="3"/>
      <c r="O217" s="3"/>
      <c r="P217" s="3"/>
      <c r="Q217" s="3"/>
      <c r="R217" s="3"/>
      <c r="S217" s="3"/>
      <c r="T217" s="3"/>
      <c r="U217" s="3"/>
      <c r="V217" s="3"/>
      <c r="W217" s="3"/>
      <c r="X217" s="3"/>
      <c r="Y217" s="3"/>
      <c r="Z217" s="3"/>
    </row>
    <row r="218" spans="1:26" ht="15.75" customHeight="1">
      <c r="A218" s="39"/>
      <c r="B218" s="40"/>
      <c r="C218" s="40"/>
      <c r="D218" s="40"/>
      <c r="E218" s="40"/>
      <c r="F218" s="40"/>
      <c r="G218" s="40"/>
      <c r="H218" s="1"/>
      <c r="I218" s="3"/>
      <c r="J218" s="3"/>
      <c r="K218" s="3"/>
      <c r="L218" s="3"/>
      <c r="M218" s="3"/>
      <c r="N218" s="3"/>
      <c r="O218" s="3"/>
      <c r="P218" s="3"/>
      <c r="Q218" s="3"/>
      <c r="R218" s="3"/>
      <c r="S218" s="3"/>
      <c r="T218" s="3"/>
      <c r="U218" s="3"/>
      <c r="V218" s="3"/>
      <c r="W218" s="3"/>
      <c r="X218" s="3"/>
      <c r="Y218" s="3"/>
      <c r="Z218" s="3"/>
    </row>
    <row r="219" spans="1:26" ht="15.75" customHeight="1">
      <c r="A219" s="39"/>
      <c r="B219" s="40"/>
      <c r="C219" s="40"/>
      <c r="D219" s="40"/>
      <c r="E219" s="40"/>
      <c r="F219" s="40"/>
      <c r="G219" s="40"/>
      <c r="H219" s="1"/>
      <c r="I219" s="3"/>
      <c r="J219" s="3"/>
      <c r="K219" s="3"/>
      <c r="L219" s="3"/>
      <c r="M219" s="3"/>
      <c r="N219" s="3"/>
      <c r="O219" s="3"/>
      <c r="P219" s="3"/>
      <c r="Q219" s="3"/>
      <c r="R219" s="3"/>
      <c r="S219" s="3"/>
      <c r="T219" s="3"/>
      <c r="U219" s="3"/>
      <c r="V219" s="3"/>
      <c r="W219" s="3"/>
      <c r="X219" s="3"/>
      <c r="Y219" s="3"/>
      <c r="Z219" s="3"/>
    </row>
    <row r="220" spans="1:26" ht="15.75" customHeight="1">
      <c r="A220" s="39"/>
      <c r="B220" s="40"/>
      <c r="C220" s="40"/>
      <c r="D220" s="40"/>
      <c r="E220" s="40"/>
      <c r="F220" s="40"/>
      <c r="G220" s="40"/>
      <c r="H220" s="1"/>
      <c r="I220" s="3"/>
      <c r="J220" s="3"/>
      <c r="K220" s="3"/>
      <c r="L220" s="3"/>
      <c r="M220" s="3"/>
      <c r="N220" s="3"/>
      <c r="O220" s="3"/>
      <c r="P220" s="3"/>
      <c r="Q220" s="3"/>
      <c r="R220" s="3"/>
      <c r="S220" s="3"/>
      <c r="T220" s="3"/>
      <c r="U220" s="3"/>
      <c r="V220" s="3"/>
      <c r="W220" s="3"/>
      <c r="X220" s="3"/>
      <c r="Y220" s="3"/>
      <c r="Z220" s="3"/>
    </row>
    <row r="221" spans="1:26" ht="15.75" customHeight="1">
      <c r="A221" s="39"/>
      <c r="B221" s="40"/>
      <c r="C221" s="40"/>
      <c r="D221" s="40"/>
      <c r="E221" s="40"/>
      <c r="F221" s="40"/>
      <c r="G221" s="40"/>
      <c r="H221" s="1"/>
      <c r="I221" s="3"/>
      <c r="J221" s="3"/>
      <c r="K221" s="3"/>
      <c r="L221" s="3"/>
      <c r="M221" s="3"/>
      <c r="N221" s="3"/>
      <c r="O221" s="3"/>
      <c r="P221" s="3"/>
      <c r="Q221" s="3"/>
      <c r="R221" s="3"/>
      <c r="S221" s="3"/>
      <c r="T221" s="3"/>
      <c r="U221" s="3"/>
      <c r="V221" s="3"/>
      <c r="W221" s="3"/>
      <c r="X221" s="3"/>
      <c r="Y221" s="3"/>
      <c r="Z221" s="3"/>
    </row>
    <row r="222" spans="1:26" ht="15.75" customHeight="1">
      <c r="A222" s="39"/>
      <c r="B222" s="40"/>
      <c r="C222" s="40"/>
      <c r="D222" s="40"/>
      <c r="E222" s="40"/>
      <c r="F222" s="40"/>
      <c r="G222" s="40"/>
      <c r="H222" s="1"/>
      <c r="I222" s="3"/>
      <c r="J222" s="3"/>
      <c r="K222" s="3"/>
      <c r="L222" s="3"/>
      <c r="M222" s="3"/>
      <c r="N222" s="3"/>
      <c r="O222" s="3"/>
      <c r="P222" s="3"/>
      <c r="Q222" s="3"/>
      <c r="R222" s="3"/>
      <c r="S222" s="3"/>
      <c r="T222" s="3"/>
      <c r="U222" s="3"/>
      <c r="V222" s="3"/>
      <c r="W222" s="3"/>
      <c r="X222" s="3"/>
      <c r="Y222" s="3"/>
      <c r="Z222" s="3"/>
    </row>
    <row r="223" spans="1:26" ht="15.75" customHeight="1">
      <c r="A223" s="39"/>
      <c r="B223" s="40"/>
      <c r="C223" s="40"/>
      <c r="D223" s="40"/>
      <c r="E223" s="40"/>
      <c r="F223" s="40"/>
      <c r="G223" s="40"/>
      <c r="H223" s="1"/>
      <c r="I223" s="3"/>
      <c r="J223" s="3"/>
      <c r="K223" s="3"/>
      <c r="L223" s="3"/>
      <c r="M223" s="3"/>
      <c r="N223" s="3"/>
      <c r="O223" s="3"/>
      <c r="P223" s="3"/>
      <c r="Q223" s="3"/>
      <c r="R223" s="3"/>
      <c r="S223" s="3"/>
      <c r="T223" s="3"/>
      <c r="U223" s="3"/>
      <c r="V223" s="3"/>
      <c r="W223" s="3"/>
      <c r="X223" s="3"/>
      <c r="Y223" s="3"/>
      <c r="Z223" s="3"/>
    </row>
    <row r="224" spans="1:26" ht="15.75" customHeight="1">
      <c r="A224" s="39"/>
      <c r="B224" s="40"/>
      <c r="C224" s="40"/>
      <c r="D224" s="40"/>
      <c r="E224" s="40"/>
      <c r="F224" s="40"/>
      <c r="G224" s="40"/>
      <c r="H224" s="1"/>
      <c r="I224" s="3"/>
      <c r="J224" s="3"/>
      <c r="K224" s="3"/>
      <c r="L224" s="3"/>
      <c r="M224" s="3"/>
      <c r="N224" s="3"/>
      <c r="O224" s="3"/>
      <c r="P224" s="3"/>
      <c r="Q224" s="3"/>
      <c r="R224" s="3"/>
      <c r="S224" s="3"/>
      <c r="T224" s="3"/>
      <c r="U224" s="3"/>
      <c r="V224" s="3"/>
      <c r="W224" s="3"/>
      <c r="X224" s="3"/>
      <c r="Y224" s="3"/>
      <c r="Z224" s="3"/>
    </row>
    <row r="225" spans="1:26" ht="15.75" customHeight="1">
      <c r="A225" s="39"/>
      <c r="B225" s="40"/>
      <c r="C225" s="40"/>
      <c r="D225" s="40"/>
      <c r="E225" s="40"/>
      <c r="F225" s="40"/>
      <c r="G225" s="40"/>
      <c r="H225" s="1"/>
      <c r="I225" s="3"/>
      <c r="J225" s="3"/>
      <c r="K225" s="3"/>
      <c r="L225" s="3"/>
      <c r="M225" s="3"/>
      <c r="N225" s="3"/>
      <c r="O225" s="3"/>
      <c r="P225" s="3"/>
      <c r="Q225" s="3"/>
      <c r="R225" s="3"/>
      <c r="S225" s="3"/>
      <c r="T225" s="3"/>
      <c r="U225" s="3"/>
      <c r="V225" s="3"/>
      <c r="W225" s="3"/>
      <c r="X225" s="3"/>
      <c r="Y225" s="3"/>
      <c r="Z225" s="3"/>
    </row>
    <row r="226" spans="1:26" ht="15.75" customHeight="1">
      <c r="A226" s="39"/>
      <c r="B226" s="40"/>
      <c r="C226" s="40"/>
      <c r="D226" s="40"/>
      <c r="E226" s="40"/>
      <c r="F226" s="40"/>
      <c r="G226" s="40"/>
      <c r="H226" s="1"/>
      <c r="I226" s="3"/>
      <c r="J226" s="3"/>
      <c r="K226" s="3"/>
      <c r="L226" s="3"/>
      <c r="M226" s="3"/>
      <c r="N226" s="3"/>
      <c r="O226" s="3"/>
      <c r="P226" s="3"/>
      <c r="Q226" s="3"/>
      <c r="R226" s="3"/>
      <c r="S226" s="3"/>
      <c r="T226" s="3"/>
      <c r="U226" s="3"/>
      <c r="V226" s="3"/>
      <c r="W226" s="3"/>
      <c r="X226" s="3"/>
      <c r="Y226" s="3"/>
      <c r="Z226" s="3"/>
    </row>
    <row r="227" spans="1:26" ht="15.75" customHeight="1">
      <c r="A227" s="39"/>
      <c r="B227" s="40"/>
      <c r="C227" s="40"/>
      <c r="D227" s="40"/>
      <c r="E227" s="40"/>
      <c r="F227" s="40"/>
      <c r="G227" s="40"/>
      <c r="H227" s="1"/>
      <c r="I227" s="3"/>
      <c r="J227" s="3"/>
      <c r="K227" s="3"/>
      <c r="L227" s="3"/>
      <c r="M227" s="3"/>
      <c r="N227" s="3"/>
      <c r="O227" s="3"/>
      <c r="P227" s="3"/>
      <c r="Q227" s="3"/>
      <c r="R227" s="3"/>
      <c r="S227" s="3"/>
      <c r="T227" s="3"/>
      <c r="U227" s="3"/>
      <c r="V227" s="3"/>
      <c r="W227" s="3"/>
      <c r="X227" s="3"/>
      <c r="Y227" s="3"/>
      <c r="Z227" s="3"/>
    </row>
    <row r="228" spans="1:26" ht="15.75" customHeight="1">
      <c r="A228" s="39"/>
      <c r="B228" s="40"/>
      <c r="C228" s="40"/>
      <c r="D228" s="40"/>
      <c r="E228" s="40"/>
      <c r="F228" s="40"/>
      <c r="G228" s="40"/>
      <c r="H228" s="1"/>
      <c r="I228" s="3"/>
      <c r="J228" s="3"/>
      <c r="K228" s="3"/>
      <c r="L228" s="3"/>
      <c r="M228" s="3"/>
      <c r="N228" s="3"/>
      <c r="O228" s="3"/>
      <c r="P228" s="3"/>
      <c r="Q228" s="3"/>
      <c r="R228" s="3"/>
      <c r="S228" s="3"/>
      <c r="T228" s="3"/>
      <c r="U228" s="3"/>
      <c r="V228" s="3"/>
      <c r="W228" s="3"/>
      <c r="X228" s="3"/>
      <c r="Y228" s="3"/>
      <c r="Z228" s="3"/>
    </row>
    <row r="229" spans="1:26" ht="15.75" customHeight="1">
      <c r="A229" s="39"/>
      <c r="B229" s="40"/>
      <c r="C229" s="40"/>
      <c r="D229" s="40"/>
      <c r="E229" s="40"/>
      <c r="F229" s="40"/>
      <c r="G229" s="40"/>
      <c r="H229" s="1"/>
      <c r="I229" s="3"/>
      <c r="J229" s="3"/>
      <c r="K229" s="3"/>
      <c r="L229" s="3"/>
      <c r="M229" s="3"/>
      <c r="N229" s="3"/>
      <c r="O229" s="3"/>
      <c r="P229" s="3"/>
      <c r="Q229" s="3"/>
      <c r="R229" s="3"/>
      <c r="S229" s="3"/>
      <c r="T229" s="3"/>
      <c r="U229" s="3"/>
      <c r="V229" s="3"/>
      <c r="W229" s="3"/>
      <c r="X229" s="3"/>
      <c r="Y229" s="3"/>
      <c r="Z229" s="3"/>
    </row>
    <row r="230" spans="1:26" ht="15.75" customHeight="1">
      <c r="A230" s="39"/>
      <c r="B230" s="40"/>
      <c r="C230" s="40"/>
      <c r="D230" s="40"/>
      <c r="E230" s="40"/>
      <c r="F230" s="40"/>
      <c r="G230" s="40"/>
      <c r="H230" s="1"/>
      <c r="I230" s="3"/>
      <c r="J230" s="3"/>
      <c r="K230" s="3"/>
      <c r="L230" s="3"/>
      <c r="M230" s="3"/>
      <c r="N230" s="3"/>
      <c r="O230" s="3"/>
      <c r="P230" s="3"/>
      <c r="Q230" s="3"/>
      <c r="R230" s="3"/>
      <c r="S230" s="3"/>
      <c r="T230" s="3"/>
      <c r="U230" s="3"/>
      <c r="V230" s="3"/>
      <c r="W230" s="3"/>
      <c r="X230" s="3"/>
      <c r="Y230" s="3"/>
      <c r="Z230" s="3"/>
    </row>
    <row r="231" spans="1:26" ht="15.75" customHeight="1">
      <c r="A231" s="39"/>
      <c r="B231" s="40"/>
      <c r="C231" s="40"/>
      <c r="D231" s="40"/>
      <c r="E231" s="40"/>
      <c r="F231" s="40"/>
      <c r="G231" s="40"/>
      <c r="H231" s="1"/>
      <c r="I231" s="3"/>
      <c r="J231" s="3"/>
      <c r="K231" s="3"/>
      <c r="L231" s="3"/>
      <c r="M231" s="3"/>
      <c r="N231" s="3"/>
      <c r="O231" s="3"/>
      <c r="P231" s="3"/>
      <c r="Q231" s="3"/>
      <c r="R231" s="3"/>
      <c r="S231" s="3"/>
      <c r="T231" s="3"/>
      <c r="U231" s="3"/>
      <c r="V231" s="3"/>
      <c r="W231" s="3"/>
      <c r="X231" s="3"/>
      <c r="Y231" s="3"/>
      <c r="Z231" s="3"/>
    </row>
    <row r="232" spans="1:26" ht="15.75" customHeight="1">
      <c r="A232" s="39"/>
      <c r="B232" s="40"/>
      <c r="C232" s="40"/>
      <c r="D232" s="40"/>
      <c r="E232" s="40"/>
      <c r="F232" s="40"/>
      <c r="G232" s="40"/>
      <c r="H232" s="1"/>
      <c r="I232" s="3"/>
      <c r="J232" s="3"/>
      <c r="K232" s="3"/>
      <c r="L232" s="3"/>
      <c r="M232" s="3"/>
      <c r="N232" s="3"/>
      <c r="O232" s="3"/>
      <c r="P232" s="3"/>
      <c r="Q232" s="3"/>
      <c r="R232" s="3"/>
      <c r="S232" s="3"/>
      <c r="T232" s="3"/>
      <c r="U232" s="3"/>
      <c r="V232" s="3"/>
      <c r="W232" s="3"/>
      <c r="X232" s="3"/>
      <c r="Y232" s="3"/>
      <c r="Z232" s="3"/>
    </row>
    <row r="233" spans="1:26" ht="15.75" customHeight="1">
      <c r="A233" s="39"/>
      <c r="B233" s="40"/>
      <c r="C233" s="40"/>
      <c r="D233" s="40"/>
      <c r="E233" s="40"/>
      <c r="F233" s="40"/>
      <c r="G233" s="40"/>
      <c r="H233" s="1"/>
      <c r="I233" s="3"/>
      <c r="J233" s="3"/>
      <c r="K233" s="3"/>
      <c r="L233" s="3"/>
      <c r="M233" s="3"/>
      <c r="N233" s="3"/>
      <c r="O233" s="3"/>
      <c r="P233" s="3"/>
      <c r="Q233" s="3"/>
      <c r="R233" s="3"/>
      <c r="S233" s="3"/>
      <c r="T233" s="3"/>
      <c r="U233" s="3"/>
      <c r="V233" s="3"/>
      <c r="W233" s="3"/>
      <c r="X233" s="3"/>
      <c r="Y233" s="3"/>
      <c r="Z233" s="3"/>
    </row>
    <row r="234" spans="1:26" ht="15.75" customHeight="1">
      <c r="A234" s="39"/>
      <c r="B234" s="40"/>
      <c r="C234" s="40"/>
      <c r="D234" s="40"/>
      <c r="E234" s="40"/>
      <c r="F234" s="40"/>
      <c r="G234" s="40"/>
      <c r="H234" s="1"/>
      <c r="I234" s="3"/>
      <c r="J234" s="3"/>
      <c r="K234" s="3"/>
      <c r="L234" s="3"/>
      <c r="M234" s="3"/>
      <c r="N234" s="3"/>
      <c r="O234" s="3"/>
      <c r="P234" s="3"/>
      <c r="Q234" s="3"/>
      <c r="R234" s="3"/>
      <c r="S234" s="3"/>
      <c r="T234" s="3"/>
      <c r="U234" s="3"/>
      <c r="V234" s="3"/>
      <c r="W234" s="3"/>
      <c r="X234" s="3"/>
      <c r="Y234" s="3"/>
      <c r="Z234" s="3"/>
    </row>
    <row r="235" spans="1:26" ht="15.75" customHeight="1">
      <c r="A235" s="39"/>
      <c r="B235" s="40"/>
      <c r="C235" s="40"/>
      <c r="D235" s="40"/>
      <c r="E235" s="40"/>
      <c r="F235" s="40"/>
      <c r="G235" s="40"/>
      <c r="H235" s="1"/>
      <c r="I235" s="3"/>
      <c r="J235" s="3"/>
      <c r="K235" s="3"/>
      <c r="L235" s="3"/>
      <c r="M235" s="3"/>
      <c r="N235" s="3"/>
      <c r="O235" s="3"/>
      <c r="P235" s="3"/>
      <c r="Q235" s="3"/>
      <c r="R235" s="3"/>
      <c r="S235" s="3"/>
      <c r="T235" s="3"/>
      <c r="U235" s="3"/>
      <c r="V235" s="3"/>
      <c r="W235" s="3"/>
      <c r="X235" s="3"/>
      <c r="Y235" s="3"/>
      <c r="Z235" s="3"/>
    </row>
    <row r="236" spans="1:26" ht="15.75" customHeight="1">
      <c r="A236" s="39"/>
      <c r="B236" s="40"/>
      <c r="C236" s="40"/>
      <c r="D236" s="40"/>
      <c r="E236" s="40"/>
      <c r="F236" s="40"/>
      <c r="G236" s="40"/>
      <c r="H236" s="1"/>
      <c r="I236" s="3"/>
      <c r="J236" s="3"/>
      <c r="K236" s="3"/>
      <c r="L236" s="3"/>
      <c r="M236" s="3"/>
      <c r="N236" s="3"/>
      <c r="O236" s="3"/>
      <c r="P236" s="3"/>
      <c r="Q236" s="3"/>
      <c r="R236" s="3"/>
      <c r="S236" s="3"/>
      <c r="T236" s="3"/>
      <c r="U236" s="3"/>
      <c r="V236" s="3"/>
      <c r="W236" s="3"/>
      <c r="X236" s="3"/>
      <c r="Y236" s="3"/>
      <c r="Z236" s="3"/>
    </row>
    <row r="237" spans="1:26" ht="15.75" customHeight="1">
      <c r="A237" s="39"/>
      <c r="B237" s="40"/>
      <c r="C237" s="40"/>
      <c r="D237" s="40"/>
      <c r="E237" s="40"/>
      <c r="F237" s="40"/>
      <c r="G237" s="40"/>
      <c r="H237" s="1"/>
      <c r="I237" s="3"/>
      <c r="J237" s="3"/>
      <c r="K237" s="3"/>
      <c r="L237" s="3"/>
      <c r="M237" s="3"/>
      <c r="N237" s="3"/>
      <c r="O237" s="3"/>
      <c r="P237" s="3"/>
      <c r="Q237" s="3"/>
      <c r="R237" s="3"/>
      <c r="S237" s="3"/>
      <c r="T237" s="3"/>
      <c r="U237" s="3"/>
      <c r="V237" s="3"/>
      <c r="W237" s="3"/>
      <c r="X237" s="3"/>
      <c r="Y237" s="3"/>
      <c r="Z237" s="3"/>
    </row>
    <row r="238" spans="1:26" ht="15.75" customHeight="1">
      <c r="A238" s="39"/>
      <c r="B238" s="40"/>
      <c r="C238" s="40"/>
      <c r="D238" s="40"/>
      <c r="E238" s="40"/>
      <c r="F238" s="40"/>
      <c r="G238" s="40"/>
      <c r="H238" s="1"/>
      <c r="I238" s="3"/>
      <c r="J238" s="3"/>
      <c r="K238" s="3"/>
      <c r="L238" s="3"/>
      <c r="M238" s="3"/>
      <c r="N238" s="3"/>
      <c r="O238" s="3"/>
      <c r="P238" s="3"/>
      <c r="Q238" s="3"/>
      <c r="R238" s="3"/>
      <c r="S238" s="3"/>
      <c r="T238" s="3"/>
      <c r="U238" s="3"/>
      <c r="V238" s="3"/>
      <c r="W238" s="3"/>
      <c r="X238" s="3"/>
      <c r="Y238" s="3"/>
      <c r="Z238" s="3"/>
    </row>
    <row r="239" spans="1:26" ht="15.75" customHeight="1">
      <c r="A239" s="39"/>
      <c r="B239" s="40"/>
      <c r="C239" s="40"/>
      <c r="D239" s="40"/>
      <c r="E239" s="40"/>
      <c r="F239" s="40"/>
      <c r="G239" s="40"/>
      <c r="H239" s="1"/>
      <c r="I239" s="3"/>
      <c r="J239" s="3"/>
      <c r="K239" s="3"/>
      <c r="L239" s="3"/>
      <c r="M239" s="3"/>
      <c r="N239" s="3"/>
      <c r="O239" s="3"/>
      <c r="P239" s="3"/>
      <c r="Q239" s="3"/>
      <c r="R239" s="3"/>
      <c r="S239" s="3"/>
      <c r="T239" s="3"/>
      <c r="U239" s="3"/>
      <c r="V239" s="3"/>
      <c r="W239" s="3"/>
      <c r="X239" s="3"/>
      <c r="Y239" s="3"/>
      <c r="Z239" s="3"/>
    </row>
    <row r="240" spans="1:26" ht="15.75" customHeight="1">
      <c r="A240" s="39"/>
      <c r="B240" s="40"/>
      <c r="C240" s="40"/>
      <c r="D240" s="40"/>
      <c r="E240" s="40"/>
      <c r="F240" s="40"/>
      <c r="G240" s="40"/>
      <c r="H240" s="1"/>
      <c r="I240" s="3"/>
      <c r="J240" s="3"/>
      <c r="K240" s="3"/>
      <c r="L240" s="3"/>
      <c r="M240" s="3"/>
      <c r="N240" s="3"/>
      <c r="O240" s="3"/>
      <c r="P240" s="3"/>
      <c r="Q240" s="3"/>
      <c r="R240" s="3"/>
      <c r="S240" s="3"/>
      <c r="T240" s="3"/>
      <c r="U240" s="3"/>
      <c r="V240" s="3"/>
      <c r="W240" s="3"/>
      <c r="X240" s="3"/>
      <c r="Y240" s="3"/>
      <c r="Z240" s="3"/>
    </row>
    <row r="241" spans="1:26" ht="15.75" customHeight="1">
      <c r="A241" s="39"/>
      <c r="B241" s="40"/>
      <c r="C241" s="40"/>
      <c r="D241" s="40"/>
      <c r="E241" s="40"/>
      <c r="F241" s="40"/>
      <c r="G241" s="40"/>
      <c r="H241" s="1"/>
      <c r="I241" s="3"/>
      <c r="J241" s="3"/>
      <c r="K241" s="3"/>
      <c r="L241" s="3"/>
      <c r="M241" s="3"/>
      <c r="N241" s="3"/>
      <c r="O241" s="3"/>
      <c r="P241" s="3"/>
      <c r="Q241" s="3"/>
      <c r="R241" s="3"/>
      <c r="S241" s="3"/>
      <c r="T241" s="3"/>
      <c r="U241" s="3"/>
      <c r="V241" s="3"/>
      <c r="W241" s="3"/>
      <c r="X241" s="3"/>
      <c r="Y241" s="3"/>
      <c r="Z241" s="3"/>
    </row>
    <row r="242" spans="1:26" ht="15.75" customHeight="1">
      <c r="A242" s="39"/>
      <c r="B242" s="40"/>
      <c r="C242" s="40"/>
      <c r="D242" s="40"/>
      <c r="E242" s="40"/>
      <c r="F242" s="40"/>
      <c r="G242" s="40"/>
      <c r="H242" s="1"/>
      <c r="I242" s="3"/>
      <c r="J242" s="3"/>
      <c r="K242" s="3"/>
      <c r="L242" s="3"/>
      <c r="M242" s="3"/>
      <c r="N242" s="3"/>
      <c r="O242" s="3"/>
      <c r="P242" s="3"/>
      <c r="Q242" s="3"/>
      <c r="R242" s="3"/>
      <c r="S242" s="3"/>
      <c r="T242" s="3"/>
      <c r="U242" s="3"/>
      <c r="V242" s="3"/>
      <c r="W242" s="3"/>
      <c r="X242" s="3"/>
      <c r="Y242" s="3"/>
      <c r="Z242" s="3"/>
    </row>
    <row r="243" spans="1:26" ht="15.75" customHeight="1">
      <c r="A243" s="39"/>
      <c r="B243" s="40"/>
      <c r="C243" s="40"/>
      <c r="D243" s="40"/>
      <c r="E243" s="40"/>
      <c r="F243" s="40"/>
      <c r="G243" s="40"/>
      <c r="H243" s="1"/>
      <c r="I243" s="3"/>
      <c r="J243" s="3"/>
      <c r="K243" s="3"/>
      <c r="L243" s="3"/>
      <c r="M243" s="3"/>
      <c r="N243" s="3"/>
      <c r="O243" s="3"/>
      <c r="P243" s="3"/>
      <c r="Q243" s="3"/>
      <c r="R243" s="3"/>
      <c r="S243" s="3"/>
      <c r="T243" s="3"/>
      <c r="U243" s="3"/>
      <c r="V243" s="3"/>
      <c r="W243" s="3"/>
      <c r="X243" s="3"/>
      <c r="Y243" s="3"/>
      <c r="Z243" s="3"/>
    </row>
    <row r="244" spans="1:26" ht="15.75" customHeight="1">
      <c r="A244" s="39"/>
      <c r="B244" s="40"/>
      <c r="C244" s="40"/>
      <c r="D244" s="40"/>
      <c r="E244" s="40"/>
      <c r="F244" s="40"/>
      <c r="G244" s="40"/>
      <c r="H244" s="1"/>
      <c r="I244" s="3"/>
      <c r="J244" s="3"/>
      <c r="K244" s="3"/>
      <c r="L244" s="3"/>
      <c r="M244" s="3"/>
      <c r="N244" s="3"/>
      <c r="O244" s="3"/>
      <c r="P244" s="3"/>
      <c r="Q244" s="3"/>
      <c r="R244" s="3"/>
      <c r="S244" s="3"/>
      <c r="T244" s="3"/>
      <c r="U244" s="3"/>
      <c r="V244" s="3"/>
      <c r="W244" s="3"/>
      <c r="X244" s="3"/>
      <c r="Y244" s="3"/>
      <c r="Z244" s="3"/>
    </row>
    <row r="245" spans="1:26" ht="15.75" customHeight="1">
      <c r="A245" s="39"/>
      <c r="B245" s="40"/>
      <c r="C245" s="40"/>
      <c r="D245" s="40"/>
      <c r="E245" s="40"/>
      <c r="F245" s="40"/>
      <c r="G245" s="40"/>
      <c r="H245" s="1"/>
      <c r="I245" s="3"/>
      <c r="J245" s="3"/>
      <c r="K245" s="3"/>
      <c r="L245" s="3"/>
      <c r="M245" s="3"/>
      <c r="N245" s="3"/>
      <c r="O245" s="3"/>
      <c r="P245" s="3"/>
      <c r="Q245" s="3"/>
      <c r="R245" s="3"/>
      <c r="S245" s="3"/>
      <c r="T245" s="3"/>
      <c r="U245" s="3"/>
      <c r="V245" s="3"/>
      <c r="W245" s="3"/>
      <c r="X245" s="3"/>
      <c r="Y245" s="3"/>
      <c r="Z245" s="3"/>
    </row>
    <row r="246" spans="1:26" ht="15.75" customHeight="1">
      <c r="A246" s="39"/>
      <c r="B246" s="40"/>
      <c r="C246" s="40"/>
      <c r="D246" s="40"/>
      <c r="E246" s="40"/>
      <c r="F246" s="40"/>
      <c r="G246" s="40"/>
      <c r="H246" s="1"/>
      <c r="I246" s="3"/>
      <c r="J246" s="3"/>
      <c r="K246" s="3"/>
      <c r="L246" s="3"/>
      <c r="M246" s="3"/>
      <c r="N246" s="3"/>
      <c r="O246" s="3"/>
      <c r="P246" s="3"/>
      <c r="Q246" s="3"/>
      <c r="R246" s="3"/>
      <c r="S246" s="3"/>
      <c r="T246" s="3"/>
      <c r="U246" s="3"/>
      <c r="V246" s="3"/>
      <c r="W246" s="3"/>
      <c r="X246" s="3"/>
      <c r="Y246" s="3"/>
      <c r="Z246" s="3"/>
    </row>
    <row r="247" spans="1:26" ht="15.75" customHeight="1">
      <c r="A247" s="39"/>
      <c r="B247" s="40"/>
      <c r="C247" s="40"/>
      <c r="D247" s="40"/>
      <c r="E247" s="40"/>
      <c r="F247" s="40"/>
      <c r="G247" s="40"/>
      <c r="H247" s="1"/>
      <c r="I247" s="3"/>
      <c r="J247" s="3"/>
      <c r="K247" s="3"/>
      <c r="L247" s="3"/>
      <c r="M247" s="3"/>
      <c r="N247" s="3"/>
      <c r="O247" s="3"/>
      <c r="P247" s="3"/>
      <c r="Q247" s="3"/>
      <c r="R247" s="3"/>
      <c r="S247" s="3"/>
      <c r="T247" s="3"/>
      <c r="U247" s="3"/>
      <c r="V247" s="3"/>
      <c r="W247" s="3"/>
      <c r="X247" s="3"/>
      <c r="Y247" s="3"/>
      <c r="Z247" s="3"/>
    </row>
    <row r="248" spans="1:26" ht="15.75" customHeight="1">
      <c r="A248" s="39"/>
      <c r="B248" s="40"/>
      <c r="C248" s="40"/>
      <c r="D248" s="40"/>
      <c r="E248" s="40"/>
      <c r="F248" s="40"/>
      <c r="G248" s="40"/>
      <c r="H248" s="1"/>
      <c r="I248" s="3"/>
      <c r="J248" s="3"/>
      <c r="K248" s="3"/>
      <c r="L248" s="3"/>
      <c r="M248" s="3"/>
      <c r="N248" s="3"/>
      <c r="O248" s="3"/>
      <c r="P248" s="3"/>
      <c r="Q248" s="3"/>
      <c r="R248" s="3"/>
      <c r="S248" s="3"/>
      <c r="T248" s="3"/>
      <c r="U248" s="3"/>
      <c r="V248" s="3"/>
      <c r="W248" s="3"/>
      <c r="X248" s="3"/>
      <c r="Y248" s="3"/>
      <c r="Z248" s="3"/>
    </row>
    <row r="249" spans="1:26" ht="15.75" customHeight="1">
      <c r="A249" s="39"/>
      <c r="B249" s="40"/>
      <c r="C249" s="40"/>
      <c r="D249" s="40"/>
      <c r="E249" s="40"/>
      <c r="F249" s="40"/>
      <c r="G249" s="40"/>
      <c r="H249" s="1"/>
      <c r="I249" s="3"/>
      <c r="J249" s="3"/>
      <c r="K249" s="3"/>
      <c r="L249" s="3"/>
      <c r="M249" s="3"/>
      <c r="N249" s="3"/>
      <c r="O249" s="3"/>
      <c r="P249" s="3"/>
      <c r="Q249" s="3"/>
      <c r="R249" s="3"/>
      <c r="S249" s="3"/>
      <c r="T249" s="3"/>
      <c r="U249" s="3"/>
      <c r="V249" s="3"/>
      <c r="W249" s="3"/>
      <c r="X249" s="3"/>
      <c r="Y249" s="3"/>
      <c r="Z249" s="3"/>
    </row>
    <row r="250" spans="1:26" ht="15.75" customHeight="1">
      <c r="A250" s="39"/>
      <c r="B250" s="40"/>
      <c r="C250" s="40"/>
      <c r="D250" s="40"/>
      <c r="E250" s="40"/>
      <c r="F250" s="40"/>
      <c r="G250" s="40"/>
      <c r="H250" s="1"/>
      <c r="I250" s="3"/>
      <c r="J250" s="3"/>
      <c r="K250" s="3"/>
      <c r="L250" s="3"/>
      <c r="M250" s="3"/>
      <c r="N250" s="3"/>
      <c r="O250" s="3"/>
      <c r="P250" s="3"/>
      <c r="Q250" s="3"/>
      <c r="R250" s="3"/>
      <c r="S250" s="3"/>
      <c r="T250" s="3"/>
      <c r="U250" s="3"/>
      <c r="V250" s="3"/>
      <c r="W250" s="3"/>
      <c r="X250" s="3"/>
      <c r="Y250" s="3"/>
      <c r="Z250" s="3"/>
    </row>
    <row r="251" spans="1:26" ht="15.75" customHeight="1">
      <c r="A251" s="39"/>
      <c r="B251" s="40"/>
      <c r="C251" s="40"/>
      <c r="D251" s="40"/>
      <c r="E251" s="40"/>
      <c r="F251" s="40"/>
      <c r="G251" s="40"/>
      <c r="H251" s="1"/>
      <c r="I251" s="3"/>
      <c r="J251" s="3"/>
      <c r="K251" s="3"/>
      <c r="L251" s="3"/>
      <c r="M251" s="3"/>
      <c r="N251" s="3"/>
      <c r="O251" s="3"/>
      <c r="P251" s="3"/>
      <c r="Q251" s="3"/>
      <c r="R251" s="3"/>
      <c r="S251" s="3"/>
      <c r="T251" s="3"/>
      <c r="U251" s="3"/>
      <c r="V251" s="3"/>
      <c r="W251" s="3"/>
      <c r="X251" s="3"/>
      <c r="Y251" s="3"/>
      <c r="Z251" s="3"/>
    </row>
    <row r="252" spans="1:26" ht="15.75" customHeight="1">
      <c r="A252" s="39"/>
      <c r="B252" s="40"/>
      <c r="C252" s="40"/>
      <c r="D252" s="40"/>
      <c r="E252" s="40"/>
      <c r="F252" s="40"/>
      <c r="G252" s="40"/>
      <c r="H252" s="1"/>
      <c r="I252" s="3"/>
      <c r="J252" s="3"/>
      <c r="K252" s="3"/>
      <c r="L252" s="3"/>
      <c r="M252" s="3"/>
      <c r="N252" s="3"/>
      <c r="O252" s="3"/>
      <c r="P252" s="3"/>
      <c r="Q252" s="3"/>
      <c r="R252" s="3"/>
      <c r="S252" s="3"/>
      <c r="T252" s="3"/>
      <c r="U252" s="3"/>
      <c r="V252" s="3"/>
      <c r="W252" s="3"/>
      <c r="X252" s="3"/>
      <c r="Y252" s="3"/>
      <c r="Z252" s="3"/>
    </row>
    <row r="253" spans="1:26" ht="15.75" customHeight="1">
      <c r="A253" s="39"/>
      <c r="B253" s="40"/>
      <c r="C253" s="40"/>
      <c r="D253" s="40"/>
      <c r="E253" s="40"/>
      <c r="F253" s="40"/>
      <c r="G253" s="40"/>
      <c r="H253" s="1"/>
      <c r="I253" s="3"/>
      <c r="J253" s="3"/>
      <c r="K253" s="3"/>
      <c r="L253" s="3"/>
      <c r="M253" s="3"/>
      <c r="N253" s="3"/>
      <c r="O253" s="3"/>
      <c r="P253" s="3"/>
      <c r="Q253" s="3"/>
      <c r="R253" s="3"/>
      <c r="S253" s="3"/>
      <c r="T253" s="3"/>
      <c r="U253" s="3"/>
      <c r="V253" s="3"/>
      <c r="W253" s="3"/>
      <c r="X253" s="3"/>
      <c r="Y253" s="3"/>
      <c r="Z253" s="3"/>
    </row>
    <row r="254" spans="1:26" ht="15.75" customHeight="1">
      <c r="A254" s="39"/>
      <c r="B254" s="40"/>
      <c r="C254" s="40"/>
      <c r="D254" s="40"/>
      <c r="E254" s="40"/>
      <c r="F254" s="40"/>
      <c r="G254" s="40"/>
      <c r="H254" s="1"/>
      <c r="I254" s="3"/>
      <c r="J254" s="3"/>
      <c r="K254" s="3"/>
      <c r="L254" s="3"/>
      <c r="M254" s="3"/>
      <c r="N254" s="3"/>
      <c r="O254" s="3"/>
      <c r="P254" s="3"/>
      <c r="Q254" s="3"/>
      <c r="R254" s="3"/>
      <c r="S254" s="3"/>
      <c r="T254" s="3"/>
      <c r="U254" s="3"/>
      <c r="V254" s="3"/>
      <c r="W254" s="3"/>
      <c r="X254" s="3"/>
      <c r="Y254" s="3"/>
      <c r="Z254" s="3"/>
    </row>
    <row r="255" spans="1:26" ht="15.75" customHeight="1">
      <c r="A255" s="39"/>
      <c r="B255" s="40"/>
      <c r="C255" s="40"/>
      <c r="D255" s="40"/>
      <c r="E255" s="40"/>
      <c r="F255" s="40"/>
      <c r="G255" s="40"/>
      <c r="H255" s="1"/>
      <c r="I255" s="3"/>
      <c r="J255" s="3"/>
      <c r="K255" s="3"/>
      <c r="L255" s="3"/>
      <c r="M255" s="3"/>
      <c r="N255" s="3"/>
      <c r="O255" s="3"/>
      <c r="P255" s="3"/>
      <c r="Q255" s="3"/>
      <c r="R255" s="3"/>
      <c r="S255" s="3"/>
      <c r="T255" s="3"/>
      <c r="U255" s="3"/>
      <c r="V255" s="3"/>
      <c r="W255" s="3"/>
      <c r="X255" s="3"/>
      <c r="Y255" s="3"/>
      <c r="Z255" s="3"/>
    </row>
    <row r="256" spans="1:26" ht="15.75" customHeight="1">
      <c r="A256" s="39"/>
      <c r="B256" s="40"/>
      <c r="C256" s="40"/>
      <c r="D256" s="40"/>
      <c r="E256" s="40"/>
      <c r="F256" s="40"/>
      <c r="G256" s="40"/>
      <c r="H256" s="1"/>
      <c r="I256" s="3"/>
      <c r="J256" s="3"/>
      <c r="K256" s="3"/>
      <c r="L256" s="3"/>
      <c r="M256" s="3"/>
      <c r="N256" s="3"/>
      <c r="O256" s="3"/>
      <c r="P256" s="3"/>
      <c r="Q256" s="3"/>
      <c r="R256" s="3"/>
      <c r="S256" s="3"/>
      <c r="T256" s="3"/>
      <c r="U256" s="3"/>
      <c r="V256" s="3"/>
      <c r="W256" s="3"/>
      <c r="X256" s="3"/>
      <c r="Y256" s="3"/>
      <c r="Z256" s="3"/>
    </row>
    <row r="257" spans="1:26" ht="15.75" customHeight="1">
      <c r="A257" s="39"/>
      <c r="B257" s="40"/>
      <c r="C257" s="40"/>
      <c r="D257" s="40"/>
      <c r="E257" s="40"/>
      <c r="F257" s="40"/>
      <c r="G257" s="40"/>
      <c r="H257" s="1"/>
      <c r="I257" s="3"/>
      <c r="J257" s="3"/>
      <c r="K257" s="3"/>
      <c r="L257" s="3"/>
      <c r="M257" s="3"/>
      <c r="N257" s="3"/>
      <c r="O257" s="3"/>
      <c r="P257" s="3"/>
      <c r="Q257" s="3"/>
      <c r="R257" s="3"/>
      <c r="S257" s="3"/>
      <c r="T257" s="3"/>
      <c r="U257" s="3"/>
      <c r="V257" s="3"/>
      <c r="W257" s="3"/>
      <c r="X257" s="3"/>
      <c r="Y257" s="3"/>
      <c r="Z257" s="3"/>
    </row>
    <row r="258" spans="1:26" ht="15.75" customHeight="1">
      <c r="A258" s="39"/>
      <c r="B258" s="40"/>
      <c r="C258" s="40"/>
      <c r="D258" s="40"/>
      <c r="E258" s="40"/>
      <c r="F258" s="40"/>
      <c r="G258" s="40"/>
      <c r="H258" s="1"/>
      <c r="I258" s="3"/>
      <c r="J258" s="3"/>
      <c r="K258" s="3"/>
      <c r="L258" s="3"/>
      <c r="M258" s="3"/>
      <c r="N258" s="3"/>
      <c r="O258" s="3"/>
      <c r="P258" s="3"/>
      <c r="Q258" s="3"/>
      <c r="R258" s="3"/>
      <c r="S258" s="3"/>
      <c r="T258" s="3"/>
      <c r="U258" s="3"/>
      <c r="V258" s="3"/>
      <c r="W258" s="3"/>
      <c r="X258" s="3"/>
      <c r="Y258" s="3"/>
      <c r="Z258" s="3"/>
    </row>
    <row r="259" spans="1:26" ht="15.75" customHeight="1">
      <c r="A259" s="39"/>
      <c r="B259" s="40"/>
      <c r="C259" s="40"/>
      <c r="D259" s="40"/>
      <c r="E259" s="40"/>
      <c r="F259" s="40"/>
      <c r="G259" s="40"/>
      <c r="H259" s="1"/>
      <c r="I259" s="3"/>
      <c r="J259" s="3"/>
      <c r="K259" s="3"/>
      <c r="L259" s="3"/>
      <c r="M259" s="3"/>
      <c r="N259" s="3"/>
      <c r="O259" s="3"/>
      <c r="P259" s="3"/>
      <c r="Q259" s="3"/>
      <c r="R259" s="3"/>
      <c r="S259" s="3"/>
      <c r="T259" s="3"/>
      <c r="U259" s="3"/>
      <c r="V259" s="3"/>
      <c r="W259" s="3"/>
      <c r="X259" s="3"/>
      <c r="Y259" s="3"/>
      <c r="Z259" s="3"/>
    </row>
    <row r="260" spans="1:26" ht="15.75" customHeight="1">
      <c r="A260" s="39"/>
      <c r="B260" s="40"/>
      <c r="C260" s="40"/>
      <c r="D260" s="40"/>
      <c r="E260" s="40"/>
      <c r="F260" s="40"/>
      <c r="G260" s="40"/>
      <c r="H260" s="1"/>
      <c r="I260" s="3"/>
      <c r="J260" s="3"/>
      <c r="K260" s="3"/>
      <c r="L260" s="3"/>
      <c r="M260" s="3"/>
      <c r="N260" s="3"/>
      <c r="O260" s="3"/>
      <c r="P260" s="3"/>
      <c r="Q260" s="3"/>
      <c r="R260" s="3"/>
      <c r="S260" s="3"/>
      <c r="T260" s="3"/>
      <c r="U260" s="3"/>
      <c r="V260" s="3"/>
      <c r="W260" s="3"/>
      <c r="X260" s="3"/>
      <c r="Y260" s="3"/>
      <c r="Z260" s="3"/>
    </row>
    <row r="261" spans="1:26" ht="15.75" customHeight="1">
      <c r="A261" s="39"/>
      <c r="B261" s="40"/>
      <c r="C261" s="40"/>
      <c r="D261" s="40"/>
      <c r="E261" s="40"/>
      <c r="F261" s="40"/>
      <c r="G261" s="40"/>
      <c r="H261" s="1"/>
      <c r="I261" s="3"/>
      <c r="J261" s="3"/>
      <c r="K261" s="3"/>
      <c r="L261" s="3"/>
      <c r="M261" s="3"/>
      <c r="N261" s="3"/>
      <c r="O261" s="3"/>
      <c r="P261" s="3"/>
      <c r="Q261" s="3"/>
      <c r="R261" s="3"/>
      <c r="S261" s="3"/>
      <c r="T261" s="3"/>
      <c r="U261" s="3"/>
      <c r="V261" s="3"/>
      <c r="W261" s="3"/>
      <c r="X261" s="3"/>
      <c r="Y261" s="3"/>
      <c r="Z261" s="3"/>
    </row>
    <row r="262" spans="1:26" ht="15.75" customHeight="1">
      <c r="A262" s="39"/>
      <c r="B262" s="40"/>
      <c r="C262" s="40"/>
      <c r="D262" s="40"/>
      <c r="E262" s="40"/>
      <c r="F262" s="40"/>
      <c r="G262" s="40"/>
      <c r="H262" s="1"/>
      <c r="I262" s="3"/>
      <c r="J262" s="3"/>
      <c r="K262" s="3"/>
      <c r="L262" s="3"/>
      <c r="M262" s="3"/>
      <c r="N262" s="3"/>
      <c r="O262" s="3"/>
      <c r="P262" s="3"/>
      <c r="Q262" s="3"/>
      <c r="R262" s="3"/>
      <c r="S262" s="3"/>
      <c r="T262" s="3"/>
      <c r="U262" s="3"/>
      <c r="V262" s="3"/>
      <c r="W262" s="3"/>
      <c r="X262" s="3"/>
      <c r="Y262" s="3"/>
      <c r="Z262" s="3"/>
    </row>
    <row r="263" spans="1:26" ht="15.75" customHeight="1">
      <c r="A263" s="39"/>
      <c r="B263" s="40"/>
      <c r="C263" s="40"/>
      <c r="D263" s="40"/>
      <c r="E263" s="40"/>
      <c r="F263" s="40"/>
      <c r="G263" s="40"/>
      <c r="H263" s="1"/>
      <c r="I263" s="3"/>
      <c r="J263" s="3"/>
      <c r="K263" s="3"/>
      <c r="L263" s="3"/>
      <c r="M263" s="3"/>
      <c r="N263" s="3"/>
      <c r="O263" s="3"/>
      <c r="P263" s="3"/>
      <c r="Q263" s="3"/>
      <c r="R263" s="3"/>
      <c r="S263" s="3"/>
      <c r="T263" s="3"/>
      <c r="U263" s="3"/>
      <c r="V263" s="3"/>
      <c r="W263" s="3"/>
      <c r="X263" s="3"/>
      <c r="Y263" s="3"/>
      <c r="Z263" s="3"/>
    </row>
    <row r="264" spans="1:26" ht="15.75" customHeight="1">
      <c r="A264" s="39"/>
      <c r="B264" s="40"/>
      <c r="C264" s="40"/>
      <c r="D264" s="40"/>
      <c r="E264" s="40"/>
      <c r="F264" s="40"/>
      <c r="G264" s="40"/>
      <c r="H264" s="1"/>
      <c r="I264" s="3"/>
      <c r="J264" s="3"/>
      <c r="K264" s="3"/>
      <c r="L264" s="3"/>
      <c r="M264" s="3"/>
      <c r="N264" s="3"/>
      <c r="O264" s="3"/>
      <c r="P264" s="3"/>
      <c r="Q264" s="3"/>
      <c r="R264" s="3"/>
      <c r="S264" s="3"/>
      <c r="T264" s="3"/>
      <c r="U264" s="3"/>
      <c r="V264" s="3"/>
      <c r="W264" s="3"/>
      <c r="X264" s="3"/>
      <c r="Y264" s="3"/>
      <c r="Z264" s="3"/>
    </row>
    <row r="265" spans="1:26" ht="15.75" customHeight="1">
      <c r="A265" s="39"/>
      <c r="B265" s="40"/>
      <c r="C265" s="40"/>
      <c r="D265" s="40"/>
      <c r="E265" s="40"/>
      <c r="F265" s="40"/>
      <c r="G265" s="40"/>
      <c r="H265" s="1"/>
      <c r="I265" s="3"/>
      <c r="J265" s="3"/>
      <c r="K265" s="3"/>
      <c r="L265" s="3"/>
      <c r="M265" s="3"/>
      <c r="N265" s="3"/>
      <c r="O265" s="3"/>
      <c r="P265" s="3"/>
      <c r="Q265" s="3"/>
      <c r="R265" s="3"/>
      <c r="S265" s="3"/>
      <c r="T265" s="3"/>
      <c r="U265" s="3"/>
      <c r="V265" s="3"/>
      <c r="W265" s="3"/>
      <c r="X265" s="3"/>
      <c r="Y265" s="3"/>
      <c r="Z265" s="3"/>
    </row>
    <row r="266" spans="1:26" ht="15.75" customHeight="1">
      <c r="A266" s="39"/>
      <c r="B266" s="40"/>
      <c r="C266" s="40"/>
      <c r="D266" s="40"/>
      <c r="E266" s="40"/>
      <c r="F266" s="40"/>
      <c r="G266" s="40"/>
      <c r="H266" s="1"/>
      <c r="I266" s="3"/>
      <c r="J266" s="3"/>
      <c r="K266" s="3"/>
      <c r="L266" s="3"/>
      <c r="M266" s="3"/>
      <c r="N266" s="3"/>
      <c r="O266" s="3"/>
      <c r="P266" s="3"/>
      <c r="Q266" s="3"/>
      <c r="R266" s="3"/>
      <c r="S266" s="3"/>
      <c r="T266" s="3"/>
      <c r="U266" s="3"/>
      <c r="V266" s="3"/>
      <c r="W266" s="3"/>
      <c r="X266" s="3"/>
      <c r="Y266" s="3"/>
      <c r="Z266" s="3"/>
    </row>
    <row r="267" spans="1:26" ht="15.75" customHeight="1">
      <c r="A267" s="39"/>
      <c r="B267" s="40"/>
      <c r="C267" s="40"/>
      <c r="D267" s="40"/>
      <c r="E267" s="40"/>
      <c r="F267" s="40"/>
      <c r="G267" s="40"/>
      <c r="H267" s="1"/>
      <c r="I267" s="3"/>
      <c r="J267" s="3"/>
      <c r="K267" s="3"/>
      <c r="L267" s="3"/>
      <c r="M267" s="3"/>
      <c r="N267" s="3"/>
      <c r="O267" s="3"/>
      <c r="P267" s="3"/>
      <c r="Q267" s="3"/>
      <c r="R267" s="3"/>
      <c r="S267" s="3"/>
      <c r="T267" s="3"/>
      <c r="U267" s="3"/>
      <c r="V267" s="3"/>
      <c r="W267" s="3"/>
      <c r="X267" s="3"/>
      <c r="Y267" s="3"/>
      <c r="Z267" s="3"/>
    </row>
    <row r="268" spans="1:26" ht="15.75" customHeight="1">
      <c r="A268" s="39"/>
      <c r="B268" s="40"/>
      <c r="C268" s="40"/>
      <c r="D268" s="40"/>
      <c r="E268" s="40"/>
      <c r="F268" s="40"/>
      <c r="G268" s="40"/>
      <c r="H268" s="1"/>
      <c r="I268" s="3"/>
      <c r="J268" s="3"/>
      <c r="K268" s="3"/>
      <c r="L268" s="3"/>
      <c r="M268" s="3"/>
      <c r="N268" s="3"/>
      <c r="O268" s="3"/>
      <c r="P268" s="3"/>
      <c r="Q268" s="3"/>
      <c r="R268" s="3"/>
      <c r="S268" s="3"/>
      <c r="T268" s="3"/>
      <c r="U268" s="3"/>
      <c r="V268" s="3"/>
      <c r="W268" s="3"/>
      <c r="X268" s="3"/>
      <c r="Y268" s="3"/>
      <c r="Z268" s="3"/>
    </row>
    <row r="269" spans="1:26" ht="15.75" customHeight="1">
      <c r="A269" s="39"/>
      <c r="B269" s="40"/>
      <c r="C269" s="40"/>
      <c r="D269" s="40"/>
      <c r="E269" s="40"/>
      <c r="F269" s="40"/>
      <c r="G269" s="40"/>
      <c r="H269" s="1"/>
      <c r="I269" s="3"/>
      <c r="J269" s="3"/>
      <c r="K269" s="3"/>
      <c r="L269" s="3"/>
      <c r="M269" s="3"/>
      <c r="N269" s="3"/>
      <c r="O269" s="3"/>
      <c r="P269" s="3"/>
      <c r="Q269" s="3"/>
      <c r="R269" s="3"/>
      <c r="S269" s="3"/>
      <c r="T269" s="3"/>
      <c r="U269" s="3"/>
      <c r="V269" s="3"/>
      <c r="W269" s="3"/>
      <c r="X269" s="3"/>
      <c r="Y269" s="3"/>
      <c r="Z269" s="3"/>
    </row>
    <row r="270" spans="1:26" ht="15.75" customHeight="1">
      <c r="A270" s="39"/>
      <c r="B270" s="40"/>
      <c r="C270" s="40"/>
      <c r="D270" s="40"/>
      <c r="E270" s="40"/>
      <c r="F270" s="40"/>
      <c r="G270" s="40"/>
      <c r="H270" s="1"/>
      <c r="I270" s="3"/>
      <c r="J270" s="3"/>
      <c r="K270" s="3"/>
      <c r="L270" s="3"/>
      <c r="M270" s="3"/>
      <c r="N270" s="3"/>
      <c r="O270" s="3"/>
      <c r="P270" s="3"/>
      <c r="Q270" s="3"/>
      <c r="R270" s="3"/>
      <c r="S270" s="3"/>
      <c r="T270" s="3"/>
      <c r="U270" s="3"/>
      <c r="V270" s="3"/>
      <c r="W270" s="3"/>
      <c r="X270" s="3"/>
      <c r="Y270" s="3"/>
      <c r="Z270" s="3"/>
    </row>
    <row r="271" spans="1:26" ht="15.75" customHeight="1">
      <c r="A271" s="39"/>
      <c r="B271" s="40"/>
      <c r="C271" s="40"/>
      <c r="D271" s="40"/>
      <c r="E271" s="40"/>
      <c r="F271" s="40"/>
      <c r="G271" s="40"/>
      <c r="H271" s="1"/>
      <c r="I271" s="3"/>
      <c r="J271" s="3"/>
      <c r="K271" s="3"/>
      <c r="L271" s="3"/>
      <c r="M271" s="3"/>
      <c r="N271" s="3"/>
      <c r="O271" s="3"/>
      <c r="P271" s="3"/>
      <c r="Q271" s="3"/>
      <c r="R271" s="3"/>
      <c r="S271" s="3"/>
      <c r="T271" s="3"/>
      <c r="U271" s="3"/>
      <c r="V271" s="3"/>
      <c r="W271" s="3"/>
      <c r="X271" s="3"/>
      <c r="Y271" s="3"/>
      <c r="Z271" s="3"/>
    </row>
    <row r="272" spans="1:26" ht="15.75" customHeight="1">
      <c r="A272" s="39"/>
      <c r="B272" s="40"/>
      <c r="C272" s="40"/>
      <c r="D272" s="40"/>
      <c r="E272" s="40"/>
      <c r="F272" s="40"/>
      <c r="G272" s="40"/>
      <c r="H272" s="1"/>
      <c r="I272" s="3"/>
      <c r="J272" s="3"/>
      <c r="K272" s="3"/>
      <c r="L272" s="3"/>
      <c r="M272" s="3"/>
      <c r="N272" s="3"/>
      <c r="O272" s="3"/>
      <c r="P272" s="3"/>
      <c r="Q272" s="3"/>
      <c r="R272" s="3"/>
      <c r="S272" s="3"/>
      <c r="T272" s="3"/>
      <c r="U272" s="3"/>
      <c r="V272" s="3"/>
      <c r="W272" s="3"/>
      <c r="X272" s="3"/>
      <c r="Y272" s="3"/>
      <c r="Z272" s="3"/>
    </row>
    <row r="273" spans="1:26" ht="15.75" customHeight="1">
      <c r="A273" s="39"/>
      <c r="B273" s="40"/>
      <c r="C273" s="40"/>
      <c r="D273" s="40"/>
      <c r="E273" s="40"/>
      <c r="F273" s="40"/>
      <c r="G273" s="40"/>
      <c r="H273" s="1"/>
      <c r="I273" s="3"/>
      <c r="J273" s="3"/>
      <c r="K273" s="3"/>
      <c r="L273" s="3"/>
      <c r="M273" s="3"/>
      <c r="N273" s="3"/>
      <c r="O273" s="3"/>
      <c r="P273" s="3"/>
      <c r="Q273" s="3"/>
      <c r="R273" s="3"/>
      <c r="S273" s="3"/>
      <c r="T273" s="3"/>
      <c r="U273" s="3"/>
      <c r="V273" s="3"/>
      <c r="W273" s="3"/>
      <c r="X273" s="3"/>
      <c r="Y273" s="3"/>
      <c r="Z273" s="3"/>
    </row>
    <row r="274" spans="1:26" ht="15.75" customHeight="1">
      <c r="A274" s="39"/>
      <c r="B274" s="40"/>
      <c r="C274" s="40"/>
      <c r="D274" s="40"/>
      <c r="E274" s="40"/>
      <c r="F274" s="40"/>
      <c r="G274" s="40"/>
      <c r="H274" s="1"/>
      <c r="I274" s="3"/>
      <c r="J274" s="3"/>
      <c r="K274" s="3"/>
      <c r="L274" s="3"/>
      <c r="M274" s="3"/>
      <c r="N274" s="3"/>
      <c r="O274" s="3"/>
      <c r="P274" s="3"/>
      <c r="Q274" s="3"/>
      <c r="R274" s="3"/>
      <c r="S274" s="3"/>
      <c r="T274" s="3"/>
      <c r="U274" s="3"/>
      <c r="V274" s="3"/>
      <c r="W274" s="3"/>
      <c r="X274" s="3"/>
      <c r="Y274" s="3"/>
      <c r="Z274" s="3"/>
    </row>
    <row r="275" spans="1:26" ht="15.75" customHeight="1">
      <c r="A275" s="39"/>
      <c r="B275" s="40"/>
      <c r="C275" s="40"/>
      <c r="D275" s="40"/>
      <c r="E275" s="40"/>
      <c r="F275" s="40"/>
      <c r="G275" s="40"/>
      <c r="H275" s="1"/>
      <c r="I275" s="3"/>
      <c r="J275" s="3"/>
      <c r="K275" s="3"/>
      <c r="L275" s="3"/>
      <c r="M275" s="3"/>
      <c r="N275" s="3"/>
      <c r="O275" s="3"/>
      <c r="P275" s="3"/>
      <c r="Q275" s="3"/>
      <c r="R275" s="3"/>
      <c r="S275" s="3"/>
      <c r="T275" s="3"/>
      <c r="U275" s="3"/>
      <c r="V275" s="3"/>
      <c r="W275" s="3"/>
      <c r="X275" s="3"/>
      <c r="Y275" s="3"/>
      <c r="Z275" s="3"/>
    </row>
    <row r="276" spans="1:26" ht="15.75" customHeight="1">
      <c r="A276" s="39"/>
      <c r="B276" s="40"/>
      <c r="C276" s="40"/>
      <c r="D276" s="40"/>
      <c r="E276" s="40"/>
      <c r="F276" s="40"/>
      <c r="G276" s="40"/>
      <c r="H276" s="1"/>
      <c r="I276" s="3"/>
      <c r="J276" s="3"/>
      <c r="K276" s="3"/>
      <c r="L276" s="3"/>
      <c r="M276" s="3"/>
      <c r="N276" s="3"/>
      <c r="O276" s="3"/>
      <c r="P276" s="3"/>
      <c r="Q276" s="3"/>
      <c r="R276" s="3"/>
      <c r="S276" s="3"/>
      <c r="T276" s="3"/>
      <c r="U276" s="3"/>
      <c r="V276" s="3"/>
      <c r="W276" s="3"/>
      <c r="X276" s="3"/>
      <c r="Y276" s="3"/>
      <c r="Z276" s="3"/>
    </row>
    <row r="277" spans="1:26" ht="15.75" customHeight="1">
      <c r="A277" s="39"/>
      <c r="B277" s="40"/>
      <c r="C277" s="40"/>
      <c r="D277" s="40"/>
      <c r="E277" s="40"/>
      <c r="F277" s="40"/>
      <c r="G277" s="40"/>
      <c r="H277" s="1"/>
      <c r="I277" s="3"/>
      <c r="J277" s="3"/>
      <c r="K277" s="3"/>
      <c r="L277" s="3"/>
      <c r="M277" s="3"/>
      <c r="N277" s="3"/>
      <c r="O277" s="3"/>
      <c r="P277" s="3"/>
      <c r="Q277" s="3"/>
      <c r="R277" s="3"/>
      <c r="S277" s="3"/>
      <c r="T277" s="3"/>
      <c r="U277" s="3"/>
      <c r="V277" s="3"/>
      <c r="W277" s="3"/>
      <c r="X277" s="3"/>
      <c r="Y277" s="3"/>
      <c r="Z277" s="3"/>
    </row>
    <row r="278" spans="1:26"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row r="323" spans="1:26" ht="15.75" customHeight="1"/>
    <row r="324" spans="1:26" ht="15.75" customHeight="1"/>
    <row r="325" spans="1:26" ht="15.75" customHeight="1"/>
    <row r="326" spans="1:26" ht="15.75" customHeight="1"/>
    <row r="327" spans="1:26" ht="15.75" customHeight="1"/>
    <row r="328" spans="1:26" ht="15.75" customHeight="1"/>
    <row r="329" spans="1:26" ht="15.75" customHeight="1"/>
    <row r="330" spans="1:26" ht="15.75" customHeight="1"/>
    <row r="331" spans="1:26" ht="15.75" customHeight="1"/>
    <row r="332" spans="1:26" ht="15.75" customHeight="1"/>
    <row r="333" spans="1:26" ht="15.75" customHeight="1"/>
    <row r="334" spans="1:26" ht="15.75" customHeight="1"/>
    <row r="335" spans="1:26" ht="15.75" customHeight="1"/>
    <row r="336" spans="1:2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A10:O10"/>
    <mergeCell ref="A11:O11"/>
    <mergeCell ref="A2:O2"/>
    <mergeCell ref="A4:O4"/>
    <mergeCell ref="A5:O5"/>
    <mergeCell ref="A6:O6"/>
    <mergeCell ref="A7:O7"/>
    <mergeCell ref="A8:O8"/>
    <mergeCell ref="A9:O9"/>
  </mergeCells>
  <hyperlinks>
    <hyperlink ref="H14" r:id="rId1" xr:uid="{00000000-0004-0000-0F00-000000000000}"/>
    <hyperlink ref="H15" r:id="rId2" xr:uid="{00000000-0004-0000-0F00-000001000000}"/>
    <hyperlink ref="H16" r:id="rId3" xr:uid="{00000000-0004-0000-0F00-000002000000}"/>
    <hyperlink ref="H18" r:id="rId4" xr:uid="{00000000-0004-0000-0F00-000003000000}"/>
    <hyperlink ref="H19" r:id="rId5" xr:uid="{00000000-0004-0000-0F00-000004000000}"/>
    <hyperlink ref="H20" r:id="rId6" xr:uid="{00000000-0004-0000-0F00-000005000000}"/>
    <hyperlink ref="H21" r:id="rId7" xr:uid="{00000000-0004-0000-0F00-000006000000}"/>
    <hyperlink ref="H22" r:id="rId8" xr:uid="{00000000-0004-0000-0F00-000007000000}"/>
    <hyperlink ref="H26" r:id="rId9" xr:uid="{00000000-0004-0000-0F00-000008000000}"/>
    <hyperlink ref="H27" r:id="rId10" xr:uid="{00000000-0004-0000-0F00-000009000000}"/>
    <hyperlink ref="H30" r:id="rId11" xr:uid="{00000000-0004-0000-0F00-00000A000000}"/>
    <hyperlink ref="H31" r:id="rId12" xr:uid="{00000000-0004-0000-0F00-00000B000000}"/>
    <hyperlink ref="H32" r:id="rId13" xr:uid="{00000000-0004-0000-0F00-00000C000000}"/>
    <hyperlink ref="H33" r:id="rId14" xr:uid="{00000000-0004-0000-0F00-00000D000000}"/>
    <hyperlink ref="H34" r:id="rId15" xr:uid="{00000000-0004-0000-0F00-00000E000000}"/>
    <hyperlink ref="H35" r:id="rId16" xr:uid="{00000000-0004-0000-0F00-00000F000000}"/>
    <hyperlink ref="H36" r:id="rId17" xr:uid="{00000000-0004-0000-0F00-000010000000}"/>
    <hyperlink ref="H38" r:id="rId18" xr:uid="{00000000-0004-0000-0F00-000011000000}"/>
    <hyperlink ref="H39" r:id="rId19" xr:uid="{00000000-0004-0000-0F00-000012000000}"/>
    <hyperlink ref="H40" r:id="rId20" xr:uid="{00000000-0004-0000-0F00-000013000000}"/>
    <hyperlink ref="H41" r:id="rId21" xr:uid="{00000000-0004-0000-0F00-000014000000}"/>
    <hyperlink ref="H49" r:id="rId22" xr:uid="{00000000-0004-0000-0F00-000015000000}"/>
    <hyperlink ref="H50" r:id="rId23" xr:uid="{00000000-0004-0000-0F00-000016000000}"/>
    <hyperlink ref="H51" r:id="rId24" xr:uid="{00000000-0004-0000-0F00-000017000000}"/>
    <hyperlink ref="H52" r:id="rId25" xr:uid="{00000000-0004-0000-0F00-000018000000}"/>
    <hyperlink ref="H55" r:id="rId26" xr:uid="{00000000-0004-0000-0F00-000019000000}"/>
    <hyperlink ref="H56" r:id="rId27" xr:uid="{00000000-0004-0000-0F00-00001A000000}"/>
    <hyperlink ref="H57" r:id="rId28" xr:uid="{00000000-0004-0000-0F00-00001B000000}"/>
    <hyperlink ref="H58" r:id="rId29" xr:uid="{00000000-0004-0000-0F00-00001C000000}"/>
    <hyperlink ref="H59" r:id="rId30" xr:uid="{00000000-0004-0000-0F00-00001D000000}"/>
    <hyperlink ref="H60" r:id="rId31" xr:uid="{00000000-0004-0000-0F00-00001E000000}"/>
    <hyperlink ref="H61" r:id="rId32" xr:uid="{00000000-0004-0000-0F00-00001F000000}"/>
    <hyperlink ref="H62" r:id="rId33" xr:uid="{00000000-0004-0000-0F00-000020000000}"/>
    <hyperlink ref="H63" r:id="rId34" xr:uid="{00000000-0004-0000-0F00-000021000000}"/>
    <hyperlink ref="H64" r:id="rId35" xr:uid="{00000000-0004-0000-0F00-000022000000}"/>
    <hyperlink ref="H65" r:id="rId36" xr:uid="{00000000-0004-0000-0F00-000023000000}"/>
    <hyperlink ref="H66" r:id="rId37" xr:uid="{00000000-0004-0000-0F00-000024000000}"/>
    <hyperlink ref="H67" r:id="rId38" xr:uid="{00000000-0004-0000-0F00-000025000000}"/>
    <hyperlink ref="H68" r:id="rId39" xr:uid="{00000000-0004-0000-0F00-000026000000}"/>
    <hyperlink ref="H69" r:id="rId40" xr:uid="{00000000-0004-0000-0F00-000027000000}"/>
    <hyperlink ref="H70" r:id="rId41" xr:uid="{00000000-0004-0000-0F00-000028000000}"/>
    <hyperlink ref="H71" r:id="rId42" xr:uid="{00000000-0004-0000-0F00-000029000000}"/>
    <hyperlink ref="H73" r:id="rId43" xr:uid="{00000000-0004-0000-0F00-00002A000000}"/>
    <hyperlink ref="H76" r:id="rId44" xr:uid="{00000000-0004-0000-0F00-00002B000000}"/>
    <hyperlink ref="H77" r:id="rId45" xr:uid="{00000000-0004-0000-0F00-00002C000000}"/>
    <hyperlink ref="H78" r:id="rId46" xr:uid="{00000000-0004-0000-0F00-00002D000000}"/>
    <hyperlink ref="H79" r:id="rId47" xr:uid="{00000000-0004-0000-0F00-00002E000000}"/>
    <hyperlink ref="H80" r:id="rId48" xr:uid="{00000000-0004-0000-0F00-00002F000000}"/>
    <hyperlink ref="H81" r:id="rId49" xr:uid="{00000000-0004-0000-0F00-000030000000}"/>
    <hyperlink ref="H82" r:id="rId50" xr:uid="{00000000-0004-0000-0F00-000031000000}"/>
    <hyperlink ref="H83" r:id="rId51" location="/FocusNewsDetail?id=1374" xr:uid="{00000000-0004-0000-0F00-000032000000}"/>
    <hyperlink ref="H84" r:id="rId52" xr:uid="{00000000-0004-0000-0F00-000033000000}"/>
    <hyperlink ref="H85" r:id="rId53" xr:uid="{00000000-0004-0000-0F00-000034000000}"/>
    <hyperlink ref="H86" r:id="rId54" xr:uid="{00000000-0004-0000-0F00-000035000000}"/>
    <hyperlink ref="H89" r:id="rId55" xr:uid="{00000000-0004-0000-0F00-000036000000}"/>
    <hyperlink ref="H90" r:id="rId56" xr:uid="{00000000-0004-0000-0F00-000037000000}"/>
    <hyperlink ref="H91" r:id="rId57" xr:uid="{00000000-0004-0000-0F00-000038000000}"/>
    <hyperlink ref="H92" r:id="rId58" xr:uid="{00000000-0004-0000-0F00-000039000000}"/>
    <hyperlink ref="H93" r:id="rId59" xr:uid="{00000000-0004-0000-0F00-00003A000000}"/>
    <hyperlink ref="H94" r:id="rId60" xr:uid="{00000000-0004-0000-0F00-00003B000000}"/>
    <hyperlink ref="H95" r:id="rId61" xr:uid="{00000000-0004-0000-0F00-00003C000000}"/>
    <hyperlink ref="H98" r:id="rId62" xr:uid="{00000000-0004-0000-0F00-00003D000000}"/>
    <hyperlink ref="H99" r:id="rId63" xr:uid="{00000000-0004-0000-0F00-00003E000000}"/>
    <hyperlink ref="H101" r:id="rId64" xr:uid="{00000000-0004-0000-0F00-00003F000000}"/>
    <hyperlink ref="H102" r:id="rId65" xr:uid="{00000000-0004-0000-0F00-000040000000}"/>
    <hyperlink ref="H103" r:id="rId66" xr:uid="{00000000-0004-0000-0F00-000041000000}"/>
    <hyperlink ref="H104" r:id="rId67" xr:uid="{00000000-0004-0000-0F00-000042000000}"/>
    <hyperlink ref="H105" r:id="rId68" xr:uid="{00000000-0004-0000-0F00-000043000000}"/>
    <hyperlink ref="H106" r:id="rId69" xr:uid="{00000000-0004-0000-0F00-000044000000}"/>
    <hyperlink ref="H111" r:id="rId70" xr:uid="{00000000-0004-0000-0F00-000045000000}"/>
    <hyperlink ref="H116" r:id="rId71" xr:uid="{00000000-0004-0000-0F00-000046000000}"/>
  </hyperlinks>
  <pageMargins left="0.75" right="0.75" top="1" bottom="1"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sheetPr>
  <dimension ref="A1:AB1000"/>
  <sheetViews>
    <sheetView workbookViewId="0"/>
  </sheetViews>
  <sheetFormatPr defaultColWidth="14.3984375" defaultRowHeight="15" customHeight="1"/>
  <cols>
    <col min="1" max="1" width="23.73046875" customWidth="1"/>
    <col min="2" max="2" width="10.73046875" customWidth="1"/>
    <col min="3" max="3" width="30" customWidth="1"/>
    <col min="4" max="4" width="22.73046875" customWidth="1"/>
    <col min="5" max="5" width="17.73046875" customWidth="1"/>
    <col min="6" max="6" width="26.265625" customWidth="1"/>
    <col min="7" max="9" width="13.73046875" customWidth="1"/>
    <col min="10" max="10" width="9" customWidth="1"/>
    <col min="11" max="28" width="8" customWidth="1"/>
  </cols>
  <sheetData>
    <row r="1" spans="1:28" ht="14.25">
      <c r="A1" s="39"/>
      <c r="B1" s="39"/>
      <c r="C1" s="40"/>
      <c r="D1" s="40"/>
      <c r="E1" s="40"/>
      <c r="F1" s="40"/>
      <c r="G1" s="1"/>
      <c r="H1" s="1"/>
      <c r="I1" s="1"/>
      <c r="J1" s="3"/>
      <c r="K1" s="3"/>
      <c r="L1" s="3"/>
      <c r="M1" s="3"/>
      <c r="N1" s="3"/>
      <c r="O1" s="3"/>
      <c r="P1" s="3"/>
      <c r="Q1" s="3"/>
      <c r="R1" s="3"/>
      <c r="S1" s="3"/>
      <c r="T1" s="3"/>
      <c r="U1" s="3"/>
      <c r="V1" s="3"/>
      <c r="W1" s="3"/>
      <c r="X1" s="3"/>
      <c r="Y1" s="3"/>
      <c r="Z1" s="3"/>
      <c r="AA1" s="3"/>
      <c r="AB1" s="3"/>
    </row>
    <row r="2" spans="1:28" ht="15.75" customHeight="1">
      <c r="A2" s="680" t="s">
        <v>3068</v>
      </c>
      <c r="B2" s="676"/>
      <c r="C2" s="676"/>
      <c r="D2" s="676"/>
      <c r="E2" s="676"/>
      <c r="F2" s="676"/>
      <c r="G2" s="676"/>
      <c r="H2" s="676"/>
      <c r="I2" s="677"/>
      <c r="J2" s="42"/>
      <c r="K2" s="42"/>
      <c r="L2" s="42"/>
      <c r="M2" s="42"/>
      <c r="N2" s="42"/>
      <c r="O2" s="42"/>
      <c r="P2" s="42"/>
      <c r="Q2" s="42"/>
      <c r="R2" s="42"/>
      <c r="S2" s="42"/>
      <c r="T2" s="42"/>
      <c r="U2" s="42"/>
      <c r="V2" s="42"/>
      <c r="W2" s="42"/>
      <c r="X2" s="42"/>
      <c r="Y2" s="42"/>
      <c r="Z2" s="42"/>
      <c r="AA2" s="42"/>
      <c r="AB2" s="42"/>
    </row>
    <row r="3" spans="1:28" ht="15.75" customHeight="1">
      <c r="A3" s="218"/>
      <c r="B3" s="218"/>
      <c r="C3" s="218"/>
      <c r="D3" s="218"/>
      <c r="E3" s="218"/>
      <c r="F3" s="218"/>
      <c r="G3" s="218"/>
      <c r="H3" s="218"/>
      <c r="I3" s="218"/>
      <c r="J3" s="42"/>
      <c r="K3" s="42"/>
      <c r="L3" s="42"/>
      <c r="M3" s="42"/>
      <c r="N3" s="42"/>
      <c r="O3" s="42"/>
      <c r="P3" s="42"/>
      <c r="Q3" s="42"/>
      <c r="R3" s="42"/>
      <c r="S3" s="42"/>
      <c r="T3" s="42"/>
      <c r="U3" s="42"/>
      <c r="V3" s="42"/>
      <c r="W3" s="42"/>
      <c r="X3" s="42"/>
      <c r="Y3" s="42"/>
      <c r="Z3" s="42"/>
      <c r="AA3" s="42"/>
      <c r="AB3" s="42"/>
    </row>
    <row r="4" spans="1:28" ht="14.25">
      <c r="A4" s="685" t="s">
        <v>3069</v>
      </c>
      <c r="B4" s="676"/>
      <c r="C4" s="676"/>
      <c r="D4" s="676"/>
      <c r="E4" s="676"/>
      <c r="F4" s="676"/>
      <c r="G4" s="676"/>
      <c r="H4" s="676"/>
      <c r="I4" s="677"/>
      <c r="J4" s="42"/>
      <c r="K4" s="42"/>
      <c r="L4" s="42"/>
      <c r="M4" s="42"/>
      <c r="N4" s="42"/>
      <c r="O4" s="42"/>
      <c r="P4" s="42"/>
      <c r="Q4" s="42"/>
      <c r="R4" s="42"/>
      <c r="S4" s="42"/>
      <c r="T4" s="42"/>
      <c r="U4" s="42"/>
      <c r="V4" s="42"/>
      <c r="W4" s="42"/>
      <c r="X4" s="42"/>
      <c r="Y4" s="42"/>
      <c r="Z4" s="42"/>
      <c r="AA4" s="42"/>
      <c r="AB4" s="42"/>
    </row>
    <row r="5" spans="1:28" ht="14.25">
      <c r="A5" s="685" t="s">
        <v>3070</v>
      </c>
      <c r="B5" s="676"/>
      <c r="C5" s="676"/>
      <c r="D5" s="676"/>
      <c r="E5" s="676"/>
      <c r="F5" s="676"/>
      <c r="G5" s="676"/>
      <c r="H5" s="676"/>
      <c r="I5" s="677"/>
      <c r="J5" s="42"/>
      <c r="K5" s="42"/>
      <c r="L5" s="42"/>
      <c r="M5" s="42"/>
      <c r="N5" s="42"/>
      <c r="O5" s="42"/>
      <c r="P5" s="42"/>
      <c r="Q5" s="42"/>
      <c r="R5" s="42"/>
      <c r="S5" s="42"/>
      <c r="T5" s="42"/>
      <c r="U5" s="42"/>
      <c r="V5" s="42"/>
      <c r="W5" s="42"/>
      <c r="X5" s="42"/>
      <c r="Y5" s="42"/>
      <c r="Z5" s="42"/>
      <c r="AA5" s="42"/>
      <c r="AB5" s="42"/>
    </row>
    <row r="6" spans="1:28" ht="30" customHeight="1">
      <c r="A6" s="693" t="s">
        <v>3071</v>
      </c>
      <c r="B6" s="676"/>
      <c r="C6" s="676"/>
      <c r="D6" s="676"/>
      <c r="E6" s="676"/>
      <c r="F6" s="676"/>
      <c r="G6" s="676"/>
      <c r="H6" s="676"/>
      <c r="I6" s="677"/>
      <c r="J6" s="42"/>
      <c r="K6" s="42"/>
      <c r="L6" s="42"/>
      <c r="M6" s="42"/>
      <c r="N6" s="42"/>
      <c r="O6" s="42"/>
      <c r="P6" s="42"/>
      <c r="Q6" s="42"/>
      <c r="R6" s="42"/>
      <c r="S6" s="42"/>
      <c r="T6" s="42"/>
      <c r="U6" s="42"/>
      <c r="V6" s="42"/>
      <c r="W6" s="42"/>
      <c r="X6" s="42"/>
      <c r="Y6" s="42"/>
      <c r="Z6" s="42"/>
      <c r="AA6" s="42"/>
      <c r="AB6" s="42"/>
    </row>
    <row r="7" spans="1:28" ht="30" customHeight="1">
      <c r="A7" s="693" t="s">
        <v>3072</v>
      </c>
      <c r="B7" s="676"/>
      <c r="C7" s="676"/>
      <c r="D7" s="676"/>
      <c r="E7" s="676"/>
      <c r="F7" s="676"/>
      <c r="G7" s="676"/>
      <c r="H7" s="676"/>
      <c r="I7" s="677"/>
      <c r="J7" s="42"/>
      <c r="K7" s="42"/>
      <c r="L7" s="42"/>
      <c r="M7" s="42"/>
      <c r="N7" s="42"/>
      <c r="O7" s="42"/>
      <c r="P7" s="42"/>
      <c r="Q7" s="42"/>
      <c r="R7" s="42"/>
      <c r="S7" s="42"/>
      <c r="T7" s="42"/>
      <c r="U7" s="42"/>
      <c r="V7" s="42"/>
      <c r="W7" s="42"/>
      <c r="X7" s="42"/>
      <c r="Y7" s="42"/>
      <c r="Z7" s="42"/>
      <c r="AA7" s="42"/>
      <c r="AB7" s="42"/>
    </row>
    <row r="8" spans="1:28" ht="33.75" customHeight="1">
      <c r="A8" s="693" t="s">
        <v>3073</v>
      </c>
      <c r="B8" s="676"/>
      <c r="C8" s="676"/>
      <c r="D8" s="676"/>
      <c r="E8" s="676"/>
      <c r="F8" s="676"/>
      <c r="G8" s="676"/>
      <c r="H8" s="676"/>
      <c r="I8" s="677"/>
      <c r="J8" s="42"/>
      <c r="K8" s="42"/>
      <c r="L8" s="42"/>
      <c r="M8" s="42"/>
      <c r="N8" s="42"/>
      <c r="O8" s="42"/>
      <c r="P8" s="42"/>
      <c r="Q8" s="42"/>
      <c r="R8" s="42"/>
      <c r="S8" s="42"/>
      <c r="T8" s="42"/>
      <c r="U8" s="42"/>
      <c r="V8" s="42"/>
      <c r="W8" s="42"/>
      <c r="X8" s="42"/>
      <c r="Y8" s="42"/>
      <c r="Z8" s="42"/>
      <c r="AA8" s="42"/>
      <c r="AB8" s="42"/>
    </row>
    <row r="9" spans="1:28" ht="14.25">
      <c r="A9" s="45"/>
      <c r="B9" s="45"/>
      <c r="C9" s="46"/>
      <c r="D9" s="46"/>
      <c r="E9" s="46"/>
      <c r="F9" s="46"/>
      <c r="G9" s="45"/>
      <c r="H9" s="45"/>
      <c r="I9" s="45"/>
      <c r="J9" s="42"/>
      <c r="K9" s="42"/>
      <c r="L9" s="42"/>
      <c r="M9" s="42"/>
      <c r="N9" s="42"/>
      <c r="O9" s="42"/>
      <c r="P9" s="42"/>
      <c r="Q9" s="42"/>
      <c r="R9" s="42"/>
      <c r="S9" s="42"/>
      <c r="T9" s="42"/>
      <c r="U9" s="42"/>
      <c r="V9" s="42"/>
      <c r="W9" s="42"/>
      <c r="X9" s="42"/>
      <c r="Y9" s="42"/>
      <c r="Z9" s="42"/>
      <c r="AA9" s="42"/>
      <c r="AB9" s="42"/>
    </row>
    <row r="10" spans="1:28" ht="61.5" customHeight="1">
      <c r="A10" s="202" t="s">
        <v>1297</v>
      </c>
      <c r="B10" s="220" t="s">
        <v>1298</v>
      </c>
      <c r="C10" s="49" t="s">
        <v>6</v>
      </c>
      <c r="D10" s="220" t="s">
        <v>1299</v>
      </c>
      <c r="E10" s="48" t="s">
        <v>180</v>
      </c>
      <c r="F10" s="48" t="s">
        <v>181</v>
      </c>
      <c r="G10" s="48" t="s">
        <v>182</v>
      </c>
      <c r="H10" s="202" t="s">
        <v>183</v>
      </c>
      <c r="I10" s="202" t="s">
        <v>187</v>
      </c>
      <c r="J10" s="52" t="s">
        <v>188</v>
      </c>
      <c r="K10" s="42"/>
      <c r="L10" s="42"/>
      <c r="M10" s="42"/>
      <c r="N10" s="42"/>
      <c r="O10" s="42"/>
      <c r="P10" s="42"/>
      <c r="Q10" s="42"/>
      <c r="R10" s="42"/>
      <c r="S10" s="42"/>
      <c r="T10" s="42"/>
      <c r="U10" s="42"/>
      <c r="V10" s="42"/>
      <c r="W10" s="42"/>
      <c r="X10" s="42"/>
      <c r="Y10" s="42"/>
      <c r="Z10" s="42"/>
      <c r="AA10" s="42"/>
      <c r="AB10" s="42"/>
    </row>
    <row r="11" spans="1:28" ht="14.25">
      <c r="A11" s="67"/>
      <c r="B11" s="62"/>
      <c r="C11" s="221"/>
      <c r="D11" s="221"/>
      <c r="E11" s="62"/>
      <c r="F11" s="247"/>
      <c r="G11" s="63"/>
      <c r="H11" s="63"/>
      <c r="I11" s="255"/>
      <c r="J11" s="3"/>
      <c r="K11" s="3"/>
      <c r="L11" s="3"/>
      <c r="M11" s="3"/>
      <c r="N11" s="3"/>
      <c r="O11" s="3"/>
      <c r="P11" s="3"/>
      <c r="Q11" s="3"/>
      <c r="R11" s="3"/>
      <c r="S11" s="3"/>
      <c r="T11" s="3"/>
      <c r="U11" s="3"/>
      <c r="V11" s="3"/>
      <c r="W11" s="3"/>
      <c r="X11" s="3"/>
      <c r="Y11" s="3"/>
      <c r="Z11" s="3"/>
      <c r="AA11" s="3"/>
      <c r="AB11" s="3"/>
    </row>
    <row r="12" spans="1:28" ht="14.25">
      <c r="A12" s="67"/>
      <c r="B12" s="62"/>
      <c r="C12" s="221"/>
      <c r="D12" s="221"/>
      <c r="E12" s="62"/>
      <c r="F12" s="380"/>
      <c r="G12" s="66"/>
      <c r="H12" s="66"/>
      <c r="I12" s="255"/>
      <c r="J12" s="3"/>
      <c r="K12" s="3"/>
      <c r="L12" s="3"/>
      <c r="M12" s="3"/>
      <c r="N12" s="3"/>
      <c r="O12" s="3"/>
      <c r="P12" s="3"/>
      <c r="Q12" s="3"/>
      <c r="R12" s="3"/>
      <c r="S12" s="3"/>
      <c r="T12" s="3"/>
      <c r="U12" s="3"/>
      <c r="V12" s="3"/>
      <c r="W12" s="3"/>
      <c r="X12" s="3"/>
      <c r="Y12" s="3"/>
      <c r="Z12" s="3"/>
      <c r="AA12" s="3"/>
      <c r="AB12" s="3"/>
    </row>
    <row r="13" spans="1:28" ht="14.25">
      <c r="A13" s="67"/>
      <c r="B13" s="62"/>
      <c r="C13" s="221"/>
      <c r="D13" s="221"/>
      <c r="E13" s="62"/>
      <c r="F13" s="380"/>
      <c r="G13" s="63"/>
      <c r="H13" s="63"/>
      <c r="I13" s="255"/>
      <c r="J13" s="3"/>
      <c r="K13" s="3"/>
      <c r="L13" s="3"/>
      <c r="M13" s="3"/>
      <c r="N13" s="3"/>
      <c r="O13" s="3"/>
      <c r="P13" s="3"/>
      <c r="Q13" s="3"/>
      <c r="R13" s="3"/>
      <c r="S13" s="3"/>
      <c r="T13" s="3"/>
      <c r="U13" s="3"/>
      <c r="V13" s="3"/>
      <c r="W13" s="3"/>
      <c r="X13" s="3"/>
      <c r="Y13" s="3"/>
      <c r="Z13" s="3"/>
      <c r="AA13" s="3"/>
      <c r="AB13" s="3"/>
    </row>
    <row r="14" spans="1:28" ht="14.25">
      <c r="A14" s="67"/>
      <c r="B14" s="62"/>
      <c r="C14" s="221"/>
      <c r="D14" s="221"/>
      <c r="E14" s="62"/>
      <c r="F14" s="380"/>
      <c r="G14" s="66"/>
      <c r="H14" s="66"/>
      <c r="I14" s="255"/>
      <c r="J14" s="3"/>
      <c r="K14" s="3"/>
      <c r="L14" s="3"/>
      <c r="M14" s="3"/>
      <c r="N14" s="3"/>
      <c r="O14" s="3"/>
      <c r="P14" s="3"/>
      <c r="Q14" s="3"/>
      <c r="R14" s="3"/>
      <c r="S14" s="3"/>
      <c r="T14" s="3"/>
      <c r="U14" s="3"/>
      <c r="V14" s="3"/>
      <c r="W14" s="3"/>
      <c r="X14" s="3"/>
      <c r="Y14" s="3"/>
      <c r="Z14" s="3"/>
      <c r="AA14" s="3"/>
      <c r="AB14" s="3"/>
    </row>
    <row r="15" spans="1:28" ht="14.25">
      <c r="A15" s="67"/>
      <c r="B15" s="62"/>
      <c r="C15" s="221"/>
      <c r="D15" s="221"/>
      <c r="E15" s="62"/>
      <c r="F15" s="380"/>
      <c r="G15" s="66"/>
      <c r="H15" s="66"/>
      <c r="I15" s="255"/>
      <c r="J15" s="3"/>
      <c r="K15" s="3"/>
      <c r="L15" s="3"/>
      <c r="M15" s="3"/>
      <c r="N15" s="3"/>
      <c r="O15" s="3"/>
      <c r="P15" s="3"/>
      <c r="Q15" s="3"/>
      <c r="R15" s="3"/>
      <c r="S15" s="3"/>
      <c r="T15" s="3"/>
      <c r="U15" s="3"/>
      <c r="V15" s="3"/>
      <c r="W15" s="3"/>
      <c r="X15" s="3"/>
      <c r="Y15" s="3"/>
      <c r="Z15" s="3"/>
      <c r="AA15" s="3"/>
      <c r="AB15" s="3"/>
    </row>
    <row r="16" spans="1:28" ht="14.25">
      <c r="A16" s="67"/>
      <c r="B16" s="62"/>
      <c r="C16" s="221"/>
      <c r="D16" s="221"/>
      <c r="E16" s="62"/>
      <c r="F16" s="380"/>
      <c r="G16" s="66"/>
      <c r="H16" s="66"/>
      <c r="I16" s="255"/>
      <c r="J16" s="3"/>
      <c r="K16" s="3"/>
      <c r="L16" s="3"/>
      <c r="M16" s="3"/>
      <c r="N16" s="3"/>
      <c r="O16" s="3"/>
      <c r="P16" s="3"/>
      <c r="Q16" s="3"/>
      <c r="R16" s="3"/>
      <c r="S16" s="3"/>
      <c r="T16" s="3"/>
      <c r="U16" s="3"/>
      <c r="V16" s="3"/>
      <c r="W16" s="3"/>
      <c r="X16" s="3"/>
      <c r="Y16" s="3"/>
      <c r="Z16" s="3"/>
      <c r="AA16" s="3"/>
      <c r="AB16" s="3"/>
    </row>
    <row r="17" spans="1:28" ht="14.25">
      <c r="A17" s="46"/>
      <c r="B17" s="46"/>
      <c r="C17" s="557"/>
      <c r="D17" s="557"/>
      <c r="E17" s="557"/>
      <c r="F17" s="557"/>
      <c r="G17" s="558"/>
      <c r="H17" s="558"/>
      <c r="I17" s="558">
        <f>SUM(I11:I16)</f>
        <v>0</v>
      </c>
      <c r="J17" s="3"/>
      <c r="K17" s="3"/>
      <c r="L17" s="3"/>
      <c r="M17" s="3"/>
      <c r="N17" s="3"/>
      <c r="O17" s="3"/>
      <c r="P17" s="3"/>
      <c r="Q17" s="3"/>
      <c r="R17" s="3"/>
      <c r="S17" s="3"/>
      <c r="T17" s="3"/>
      <c r="U17" s="3"/>
      <c r="V17" s="3"/>
      <c r="W17" s="3"/>
      <c r="X17" s="3"/>
      <c r="Y17" s="3"/>
      <c r="Z17" s="3"/>
      <c r="AA17" s="3"/>
      <c r="AB17" s="3"/>
    </row>
    <row r="18" spans="1:28" ht="14.25">
      <c r="A18" s="39"/>
      <c r="B18" s="39"/>
      <c r="C18" s="40"/>
      <c r="D18" s="40"/>
      <c r="E18" s="40"/>
      <c r="F18" s="40"/>
      <c r="G18" s="1"/>
      <c r="H18" s="1"/>
      <c r="I18" s="1"/>
      <c r="J18" s="3"/>
      <c r="K18" s="3"/>
      <c r="L18" s="3"/>
      <c r="M18" s="3"/>
      <c r="N18" s="3"/>
      <c r="O18" s="3"/>
      <c r="P18" s="3"/>
      <c r="Q18" s="3"/>
      <c r="R18" s="3"/>
      <c r="S18" s="3"/>
      <c r="T18" s="3"/>
      <c r="U18" s="3"/>
      <c r="V18" s="3"/>
      <c r="W18" s="3"/>
      <c r="X18" s="3"/>
      <c r="Y18" s="3"/>
      <c r="Z18" s="3"/>
      <c r="AA18" s="3"/>
      <c r="AB18" s="3"/>
    </row>
    <row r="19" spans="1:28" ht="14.25">
      <c r="A19" s="682" t="s">
        <v>707</v>
      </c>
      <c r="B19" s="683"/>
      <c r="C19" s="683"/>
      <c r="D19" s="683"/>
      <c r="E19" s="683"/>
      <c r="F19" s="683"/>
      <c r="G19" s="683"/>
      <c r="H19" s="683"/>
      <c r="I19" s="684"/>
      <c r="J19" s="39"/>
      <c r="K19" s="39"/>
      <c r="L19" s="39"/>
      <c r="M19" s="39"/>
      <c r="N19" s="39"/>
      <c r="O19" s="39"/>
      <c r="P19" s="39"/>
      <c r="Q19" s="39"/>
      <c r="R19" s="39"/>
      <c r="S19" s="39"/>
      <c r="T19" s="39"/>
      <c r="U19" s="39"/>
      <c r="V19" s="39"/>
      <c r="W19" s="39"/>
      <c r="X19" s="39"/>
      <c r="Y19" s="39"/>
      <c r="Z19" s="39"/>
      <c r="AA19" s="39"/>
      <c r="AB19" s="39"/>
    </row>
    <row r="20" spans="1:28" ht="14.25">
      <c r="A20" s="39"/>
      <c r="B20" s="39"/>
      <c r="C20" s="40"/>
      <c r="D20" s="40"/>
      <c r="E20" s="40"/>
      <c r="F20" s="1"/>
      <c r="G20" s="1"/>
      <c r="H20" s="1"/>
      <c r="I20" s="1"/>
      <c r="J20" s="3"/>
      <c r="K20" s="3"/>
      <c r="L20" s="3"/>
      <c r="M20" s="3"/>
      <c r="N20" s="3"/>
      <c r="O20" s="3"/>
      <c r="P20" s="3"/>
      <c r="Q20" s="3"/>
      <c r="R20" s="3"/>
      <c r="S20" s="3"/>
      <c r="T20" s="3"/>
      <c r="U20" s="3"/>
      <c r="V20" s="3"/>
      <c r="W20" s="3"/>
      <c r="X20" s="3"/>
      <c r="Y20" s="3"/>
      <c r="Z20" s="3"/>
      <c r="AA20" s="3"/>
      <c r="AB20" s="3"/>
    </row>
    <row r="21" spans="1:28" ht="15.75" customHeight="1">
      <c r="A21" s="39"/>
      <c r="B21" s="39"/>
      <c r="C21" s="40"/>
      <c r="D21" s="40"/>
      <c r="E21" s="40"/>
      <c r="F21" s="40"/>
      <c r="G21" s="1"/>
      <c r="H21" s="1"/>
      <c r="I21" s="1"/>
      <c r="J21" s="3"/>
      <c r="K21" s="3"/>
      <c r="L21" s="3"/>
      <c r="M21" s="3"/>
      <c r="N21" s="3"/>
      <c r="O21" s="3"/>
      <c r="P21" s="3"/>
      <c r="Q21" s="3"/>
      <c r="R21" s="3"/>
      <c r="S21" s="3"/>
      <c r="T21" s="3"/>
      <c r="U21" s="3"/>
      <c r="V21" s="3"/>
      <c r="W21" s="3"/>
      <c r="X21" s="3"/>
      <c r="Y21" s="3"/>
      <c r="Z21" s="3"/>
      <c r="AA21" s="3"/>
      <c r="AB21" s="3"/>
    </row>
    <row r="22" spans="1:28" ht="15.75" customHeight="1">
      <c r="A22" s="39"/>
      <c r="B22" s="39"/>
      <c r="C22" s="40"/>
      <c r="D22" s="40"/>
      <c r="E22" s="40"/>
      <c r="F22" s="1"/>
      <c r="G22" s="1"/>
      <c r="H22" s="1"/>
      <c r="I22" s="1"/>
      <c r="J22" s="3"/>
      <c r="K22" s="3"/>
      <c r="L22" s="3"/>
      <c r="M22" s="3"/>
      <c r="N22" s="3"/>
      <c r="O22" s="3"/>
      <c r="P22" s="3"/>
      <c r="Q22" s="3"/>
      <c r="R22" s="3"/>
      <c r="S22" s="3"/>
      <c r="T22" s="3"/>
      <c r="U22" s="3"/>
      <c r="V22" s="3"/>
      <c r="W22" s="3"/>
      <c r="X22" s="3"/>
      <c r="Y22" s="3"/>
      <c r="Z22" s="3"/>
      <c r="AA22" s="3"/>
      <c r="AB22" s="3"/>
    </row>
    <row r="23" spans="1:28" ht="15.75" customHeight="1">
      <c r="A23" s="39"/>
      <c r="B23" s="39"/>
      <c r="C23" s="40"/>
      <c r="D23" s="40"/>
      <c r="E23" s="40"/>
      <c r="F23" s="40"/>
      <c r="G23" s="1"/>
      <c r="H23" s="1"/>
      <c r="I23" s="1"/>
      <c r="J23" s="3"/>
      <c r="K23" s="3"/>
      <c r="L23" s="3"/>
      <c r="M23" s="3"/>
      <c r="N23" s="3"/>
      <c r="O23" s="3"/>
      <c r="P23" s="3"/>
      <c r="Q23" s="3"/>
      <c r="R23" s="3"/>
      <c r="S23" s="3"/>
      <c r="T23" s="3"/>
      <c r="U23" s="3"/>
      <c r="V23" s="3"/>
      <c r="W23" s="3"/>
      <c r="X23" s="3"/>
      <c r="Y23" s="3"/>
      <c r="Z23" s="3"/>
      <c r="AA23" s="3"/>
      <c r="AB23" s="3"/>
    </row>
    <row r="24" spans="1:28" ht="15.75" customHeight="1">
      <c r="A24" s="39"/>
      <c r="B24" s="39"/>
      <c r="C24" s="40"/>
      <c r="D24" s="40"/>
      <c r="E24" s="40"/>
      <c r="F24" s="40"/>
      <c r="G24" s="1"/>
      <c r="H24" s="1"/>
      <c r="I24" s="1"/>
      <c r="J24" s="3"/>
      <c r="K24" s="3"/>
      <c r="L24" s="3"/>
      <c r="M24" s="3"/>
      <c r="N24" s="3"/>
      <c r="O24" s="3"/>
      <c r="P24" s="3"/>
      <c r="Q24" s="3"/>
      <c r="R24" s="3"/>
      <c r="S24" s="3"/>
      <c r="T24" s="3"/>
      <c r="U24" s="3"/>
      <c r="V24" s="3"/>
      <c r="W24" s="3"/>
      <c r="X24" s="3"/>
      <c r="Y24" s="3"/>
      <c r="Z24" s="3"/>
      <c r="AA24" s="3"/>
      <c r="AB24" s="3"/>
    </row>
    <row r="25" spans="1:28" ht="15.75" customHeight="1">
      <c r="A25" s="39"/>
      <c r="B25" s="39"/>
      <c r="C25" s="40"/>
      <c r="D25" s="40"/>
      <c r="E25" s="40"/>
      <c r="F25" s="40"/>
      <c r="G25" s="1"/>
      <c r="H25" s="1"/>
      <c r="I25" s="1"/>
      <c r="J25" s="3"/>
      <c r="K25" s="3"/>
      <c r="L25" s="3"/>
      <c r="M25" s="3"/>
      <c r="N25" s="3"/>
      <c r="O25" s="3"/>
      <c r="P25" s="3"/>
      <c r="Q25" s="3"/>
      <c r="R25" s="3"/>
      <c r="S25" s="3"/>
      <c r="T25" s="3"/>
      <c r="U25" s="3"/>
      <c r="V25" s="3"/>
      <c r="W25" s="3"/>
      <c r="X25" s="3"/>
      <c r="Y25" s="3"/>
      <c r="Z25" s="3"/>
      <c r="AA25" s="3"/>
      <c r="AB25" s="3"/>
    </row>
    <row r="26" spans="1:28" ht="15.75" customHeight="1">
      <c r="A26" s="39"/>
      <c r="B26" s="39"/>
      <c r="C26" s="40"/>
      <c r="D26" s="40"/>
      <c r="E26" s="40"/>
      <c r="F26" s="40"/>
      <c r="G26" s="1"/>
      <c r="H26" s="1"/>
      <c r="I26" s="1"/>
      <c r="J26" s="3"/>
      <c r="K26" s="3"/>
      <c r="L26" s="3"/>
      <c r="M26" s="3"/>
      <c r="N26" s="3"/>
      <c r="O26" s="3"/>
      <c r="P26" s="3"/>
      <c r="Q26" s="3"/>
      <c r="R26" s="3"/>
      <c r="S26" s="3"/>
      <c r="T26" s="3"/>
      <c r="U26" s="3"/>
      <c r="V26" s="3"/>
      <c r="W26" s="3"/>
      <c r="X26" s="3"/>
      <c r="Y26" s="3"/>
      <c r="Z26" s="3"/>
      <c r="AA26" s="3"/>
      <c r="AB26" s="3"/>
    </row>
    <row r="27" spans="1:28" ht="15.75" customHeight="1">
      <c r="A27" s="39"/>
      <c r="B27" s="39"/>
      <c r="C27" s="40"/>
      <c r="D27" s="40"/>
      <c r="E27" s="40"/>
      <c r="F27" s="40"/>
      <c r="G27" s="1"/>
      <c r="H27" s="1"/>
      <c r="I27" s="1"/>
      <c r="J27" s="3"/>
      <c r="K27" s="3"/>
      <c r="L27" s="3"/>
      <c r="M27" s="3"/>
      <c r="N27" s="3"/>
      <c r="O27" s="3"/>
      <c r="P27" s="3"/>
      <c r="Q27" s="3"/>
      <c r="R27" s="3"/>
      <c r="S27" s="3"/>
      <c r="T27" s="3"/>
      <c r="U27" s="3"/>
      <c r="V27" s="3"/>
      <c r="W27" s="3"/>
      <c r="X27" s="3"/>
      <c r="Y27" s="3"/>
      <c r="Z27" s="3"/>
      <c r="AA27" s="3"/>
      <c r="AB27" s="3"/>
    </row>
    <row r="28" spans="1:28" ht="15.75" customHeight="1">
      <c r="A28" s="39"/>
      <c r="B28" s="39"/>
      <c r="C28" s="40"/>
      <c r="D28" s="40"/>
      <c r="E28" s="40"/>
      <c r="F28" s="40"/>
      <c r="G28" s="1"/>
      <c r="H28" s="1"/>
      <c r="I28" s="1"/>
      <c r="J28" s="3"/>
      <c r="K28" s="3"/>
      <c r="L28" s="3"/>
      <c r="M28" s="3"/>
      <c r="N28" s="3"/>
      <c r="O28" s="3"/>
      <c r="P28" s="3"/>
      <c r="Q28" s="3"/>
      <c r="R28" s="3"/>
      <c r="S28" s="3"/>
      <c r="T28" s="3"/>
      <c r="U28" s="3"/>
      <c r="V28" s="3"/>
      <c r="W28" s="3"/>
      <c r="X28" s="3"/>
      <c r="Y28" s="3"/>
      <c r="Z28" s="3"/>
      <c r="AA28" s="3"/>
      <c r="AB28" s="3"/>
    </row>
    <row r="29" spans="1:28" ht="15.75" customHeight="1">
      <c r="A29" s="39"/>
      <c r="B29" s="39"/>
      <c r="C29" s="40"/>
      <c r="D29" s="40"/>
      <c r="E29" s="40"/>
      <c r="F29" s="40"/>
      <c r="G29" s="1"/>
      <c r="H29" s="1"/>
      <c r="I29" s="1"/>
      <c r="J29" s="3"/>
      <c r="K29" s="3"/>
      <c r="L29" s="3"/>
      <c r="M29" s="3"/>
      <c r="N29" s="3"/>
      <c r="O29" s="3"/>
      <c r="P29" s="3"/>
      <c r="Q29" s="3"/>
      <c r="R29" s="3"/>
      <c r="S29" s="3"/>
      <c r="T29" s="3"/>
      <c r="U29" s="3"/>
      <c r="V29" s="3"/>
      <c r="W29" s="3"/>
      <c r="X29" s="3"/>
      <c r="Y29" s="3"/>
      <c r="Z29" s="3"/>
      <c r="AA29" s="3"/>
      <c r="AB29" s="3"/>
    </row>
    <row r="30" spans="1:28" ht="15.75" customHeight="1">
      <c r="A30" s="39"/>
      <c r="B30" s="39"/>
      <c r="C30" s="40"/>
      <c r="D30" s="40"/>
      <c r="E30" s="40"/>
      <c r="F30" s="40"/>
      <c r="G30" s="1"/>
      <c r="H30" s="1"/>
      <c r="I30" s="1"/>
      <c r="J30" s="3"/>
      <c r="K30" s="3"/>
      <c r="L30" s="3"/>
      <c r="M30" s="3"/>
      <c r="N30" s="3"/>
      <c r="O30" s="3"/>
      <c r="P30" s="3"/>
      <c r="Q30" s="3"/>
      <c r="R30" s="3"/>
      <c r="S30" s="3"/>
      <c r="T30" s="3"/>
      <c r="U30" s="3"/>
      <c r="V30" s="3"/>
      <c r="W30" s="3"/>
      <c r="X30" s="3"/>
      <c r="Y30" s="3"/>
      <c r="Z30" s="3"/>
      <c r="AA30" s="3"/>
      <c r="AB30" s="3"/>
    </row>
    <row r="31" spans="1:28" ht="15.75" customHeight="1">
      <c r="A31" s="39"/>
      <c r="B31" s="39"/>
      <c r="C31" s="40"/>
      <c r="D31" s="40"/>
      <c r="E31" s="40"/>
      <c r="F31" s="40"/>
      <c r="G31" s="1"/>
      <c r="H31" s="1"/>
      <c r="I31" s="1"/>
      <c r="J31" s="3"/>
      <c r="K31" s="3"/>
      <c r="L31" s="3"/>
      <c r="M31" s="3"/>
      <c r="N31" s="3"/>
      <c r="O31" s="3"/>
      <c r="P31" s="3"/>
      <c r="Q31" s="3"/>
      <c r="R31" s="3"/>
      <c r="S31" s="3"/>
      <c r="T31" s="3"/>
      <c r="U31" s="3"/>
      <c r="V31" s="3"/>
      <c r="W31" s="3"/>
      <c r="X31" s="3"/>
      <c r="Y31" s="3"/>
      <c r="Z31" s="3"/>
      <c r="AA31" s="3"/>
      <c r="AB31" s="3"/>
    </row>
    <row r="32" spans="1:28" ht="15.75" customHeight="1">
      <c r="A32" s="39"/>
      <c r="B32" s="39"/>
      <c r="C32" s="40"/>
      <c r="D32" s="40"/>
      <c r="E32" s="40"/>
      <c r="F32" s="40"/>
      <c r="G32" s="1"/>
      <c r="H32" s="1"/>
      <c r="I32" s="1"/>
      <c r="J32" s="3"/>
      <c r="K32" s="3"/>
      <c r="L32" s="3"/>
      <c r="M32" s="3"/>
      <c r="N32" s="3"/>
      <c r="O32" s="3"/>
      <c r="P32" s="3"/>
      <c r="Q32" s="3"/>
      <c r="R32" s="3"/>
      <c r="S32" s="3"/>
      <c r="T32" s="3"/>
      <c r="U32" s="3"/>
      <c r="V32" s="3"/>
      <c r="W32" s="3"/>
      <c r="X32" s="3"/>
      <c r="Y32" s="3"/>
      <c r="Z32" s="3"/>
      <c r="AA32" s="3"/>
      <c r="AB32" s="3"/>
    </row>
    <row r="33" spans="1:28" ht="15.75" customHeight="1">
      <c r="A33" s="39"/>
      <c r="B33" s="39"/>
      <c r="C33" s="40"/>
      <c r="D33" s="40"/>
      <c r="E33" s="40"/>
      <c r="F33" s="40"/>
      <c r="G33" s="1"/>
      <c r="H33" s="1"/>
      <c r="I33" s="1"/>
      <c r="J33" s="3"/>
      <c r="K33" s="3"/>
      <c r="L33" s="3"/>
      <c r="M33" s="3"/>
      <c r="N33" s="3"/>
      <c r="O33" s="3"/>
      <c r="P33" s="3"/>
      <c r="Q33" s="3"/>
      <c r="R33" s="3"/>
      <c r="S33" s="3"/>
      <c r="T33" s="3"/>
      <c r="U33" s="3"/>
      <c r="V33" s="3"/>
      <c r="W33" s="3"/>
      <c r="X33" s="3"/>
      <c r="Y33" s="3"/>
      <c r="Z33" s="3"/>
      <c r="AA33" s="3"/>
      <c r="AB33" s="3"/>
    </row>
    <row r="34" spans="1:28" ht="15.75" customHeight="1">
      <c r="A34" s="39"/>
      <c r="B34" s="39"/>
      <c r="C34" s="40"/>
      <c r="D34" s="40"/>
      <c r="E34" s="40"/>
      <c r="F34" s="40"/>
      <c r="G34" s="1"/>
      <c r="H34" s="1"/>
      <c r="I34" s="1"/>
      <c r="J34" s="3"/>
      <c r="K34" s="3"/>
      <c r="L34" s="3"/>
      <c r="M34" s="3"/>
      <c r="N34" s="3"/>
      <c r="O34" s="3"/>
      <c r="P34" s="3"/>
      <c r="Q34" s="3"/>
      <c r="R34" s="3"/>
      <c r="S34" s="3"/>
      <c r="T34" s="3"/>
      <c r="U34" s="3"/>
      <c r="V34" s="3"/>
      <c r="W34" s="3"/>
      <c r="X34" s="3"/>
      <c r="Y34" s="3"/>
      <c r="Z34" s="3"/>
      <c r="AA34" s="3"/>
      <c r="AB34" s="3"/>
    </row>
    <row r="35" spans="1:28" ht="15.75" customHeight="1">
      <c r="A35" s="39"/>
      <c r="B35" s="39"/>
      <c r="C35" s="40"/>
      <c r="D35" s="40"/>
      <c r="E35" s="40"/>
      <c r="F35" s="40"/>
      <c r="G35" s="1"/>
      <c r="H35" s="1"/>
      <c r="I35" s="1"/>
      <c r="J35" s="3"/>
      <c r="K35" s="3"/>
      <c r="L35" s="3"/>
      <c r="M35" s="3"/>
      <c r="N35" s="3"/>
      <c r="O35" s="3"/>
      <c r="P35" s="3"/>
      <c r="Q35" s="3"/>
      <c r="R35" s="3"/>
      <c r="S35" s="3"/>
      <c r="T35" s="3"/>
      <c r="U35" s="3"/>
      <c r="V35" s="3"/>
      <c r="W35" s="3"/>
      <c r="X35" s="3"/>
      <c r="Y35" s="3"/>
      <c r="Z35" s="3"/>
      <c r="AA35" s="3"/>
      <c r="AB35" s="3"/>
    </row>
    <row r="36" spans="1:28" ht="15.75" customHeight="1">
      <c r="A36" s="39"/>
      <c r="B36" s="39"/>
      <c r="C36" s="40"/>
      <c r="D36" s="40"/>
      <c r="E36" s="40"/>
      <c r="F36" s="40"/>
      <c r="G36" s="1"/>
      <c r="H36" s="1"/>
      <c r="I36" s="1"/>
      <c r="J36" s="3"/>
      <c r="K36" s="3"/>
      <c r="L36" s="3"/>
      <c r="M36" s="3"/>
      <c r="N36" s="3"/>
      <c r="O36" s="3"/>
      <c r="P36" s="3"/>
      <c r="Q36" s="3"/>
      <c r="R36" s="3"/>
      <c r="S36" s="3"/>
      <c r="T36" s="3"/>
      <c r="U36" s="3"/>
      <c r="V36" s="3"/>
      <c r="W36" s="3"/>
      <c r="X36" s="3"/>
      <c r="Y36" s="3"/>
      <c r="Z36" s="3"/>
      <c r="AA36" s="3"/>
      <c r="AB36" s="3"/>
    </row>
    <row r="37" spans="1:28" ht="15.75" customHeight="1">
      <c r="A37" s="39"/>
      <c r="B37" s="39"/>
      <c r="C37" s="40"/>
      <c r="D37" s="40"/>
      <c r="E37" s="40"/>
      <c r="F37" s="40"/>
      <c r="G37" s="1"/>
      <c r="H37" s="1"/>
      <c r="I37" s="1"/>
      <c r="J37" s="3"/>
      <c r="K37" s="3"/>
      <c r="L37" s="3"/>
      <c r="M37" s="3"/>
      <c r="N37" s="3"/>
      <c r="O37" s="3"/>
      <c r="P37" s="3"/>
      <c r="Q37" s="3"/>
      <c r="R37" s="3"/>
      <c r="S37" s="3"/>
      <c r="T37" s="3"/>
      <c r="U37" s="3"/>
      <c r="V37" s="3"/>
      <c r="W37" s="3"/>
      <c r="X37" s="3"/>
      <c r="Y37" s="3"/>
      <c r="Z37" s="3"/>
      <c r="AA37" s="3"/>
      <c r="AB37" s="3"/>
    </row>
    <row r="38" spans="1:28" ht="15.75" customHeight="1">
      <c r="A38" s="39"/>
      <c r="B38" s="39"/>
      <c r="C38" s="40"/>
      <c r="D38" s="40"/>
      <c r="E38" s="40"/>
      <c r="F38" s="40"/>
      <c r="G38" s="1"/>
      <c r="H38" s="1"/>
      <c r="I38" s="1"/>
      <c r="J38" s="3"/>
      <c r="K38" s="3"/>
      <c r="L38" s="3"/>
      <c r="M38" s="3"/>
      <c r="N38" s="3"/>
      <c r="O38" s="3"/>
      <c r="P38" s="3"/>
      <c r="Q38" s="3"/>
      <c r="R38" s="3"/>
      <c r="S38" s="3"/>
      <c r="T38" s="3"/>
      <c r="U38" s="3"/>
      <c r="V38" s="3"/>
      <c r="W38" s="3"/>
      <c r="X38" s="3"/>
      <c r="Y38" s="3"/>
      <c r="Z38" s="3"/>
      <c r="AA38" s="3"/>
      <c r="AB38" s="3"/>
    </row>
    <row r="39" spans="1:28" ht="15.75" customHeight="1">
      <c r="A39" s="39"/>
      <c r="B39" s="39"/>
      <c r="C39" s="40"/>
      <c r="D39" s="40"/>
      <c r="E39" s="40"/>
      <c r="F39" s="40"/>
      <c r="G39" s="1"/>
      <c r="H39" s="1"/>
      <c r="I39" s="1"/>
      <c r="J39" s="3"/>
      <c r="K39" s="3"/>
      <c r="L39" s="3"/>
      <c r="M39" s="3"/>
      <c r="N39" s="3"/>
      <c r="O39" s="3"/>
      <c r="P39" s="3"/>
      <c r="Q39" s="3"/>
      <c r="R39" s="3"/>
      <c r="S39" s="3"/>
      <c r="T39" s="3"/>
      <c r="U39" s="3"/>
      <c r="V39" s="3"/>
      <c r="W39" s="3"/>
      <c r="X39" s="3"/>
      <c r="Y39" s="3"/>
      <c r="Z39" s="3"/>
      <c r="AA39" s="3"/>
      <c r="AB39" s="3"/>
    </row>
    <row r="40" spans="1:28" ht="15.75" customHeight="1">
      <c r="A40" s="39"/>
      <c r="B40" s="39"/>
      <c r="C40" s="40"/>
      <c r="D40" s="40"/>
      <c r="E40" s="40"/>
      <c r="F40" s="40"/>
      <c r="G40" s="1"/>
      <c r="H40" s="1"/>
      <c r="I40" s="1"/>
      <c r="J40" s="3"/>
      <c r="K40" s="3"/>
      <c r="L40" s="3"/>
      <c r="M40" s="3"/>
      <c r="N40" s="3"/>
      <c r="O40" s="3"/>
      <c r="P40" s="3"/>
      <c r="Q40" s="3"/>
      <c r="R40" s="3"/>
      <c r="S40" s="3"/>
      <c r="T40" s="3"/>
      <c r="U40" s="3"/>
      <c r="V40" s="3"/>
      <c r="W40" s="3"/>
      <c r="X40" s="3"/>
      <c r="Y40" s="3"/>
      <c r="Z40" s="3"/>
      <c r="AA40" s="3"/>
      <c r="AB40" s="3"/>
    </row>
    <row r="41" spans="1:28" ht="15.75" customHeight="1">
      <c r="A41" s="39"/>
      <c r="B41" s="39"/>
      <c r="C41" s="40"/>
      <c r="D41" s="40"/>
      <c r="E41" s="40"/>
      <c r="F41" s="40"/>
      <c r="G41" s="1"/>
      <c r="H41" s="1"/>
      <c r="I41" s="1"/>
      <c r="J41" s="3"/>
      <c r="K41" s="3"/>
      <c r="L41" s="3"/>
      <c r="M41" s="3"/>
      <c r="N41" s="3"/>
      <c r="O41" s="3"/>
      <c r="P41" s="3"/>
      <c r="Q41" s="3"/>
      <c r="R41" s="3"/>
      <c r="S41" s="3"/>
      <c r="T41" s="3"/>
      <c r="U41" s="3"/>
      <c r="V41" s="3"/>
      <c r="W41" s="3"/>
      <c r="X41" s="3"/>
      <c r="Y41" s="3"/>
      <c r="Z41" s="3"/>
      <c r="AA41" s="3"/>
      <c r="AB41" s="3"/>
    </row>
    <row r="42" spans="1:28" ht="15.75" customHeight="1">
      <c r="A42" s="39"/>
      <c r="B42" s="39"/>
      <c r="C42" s="40"/>
      <c r="D42" s="40"/>
      <c r="E42" s="40"/>
      <c r="F42" s="40"/>
      <c r="G42" s="1"/>
      <c r="H42" s="1"/>
      <c r="I42" s="1"/>
      <c r="J42" s="3"/>
      <c r="K42" s="3"/>
      <c r="L42" s="3"/>
      <c r="M42" s="3"/>
      <c r="N42" s="3"/>
      <c r="O42" s="3"/>
      <c r="P42" s="3"/>
      <c r="Q42" s="3"/>
      <c r="R42" s="3"/>
      <c r="S42" s="3"/>
      <c r="T42" s="3"/>
      <c r="U42" s="3"/>
      <c r="V42" s="3"/>
      <c r="W42" s="3"/>
      <c r="X42" s="3"/>
      <c r="Y42" s="3"/>
      <c r="Z42" s="3"/>
      <c r="AA42" s="3"/>
      <c r="AB42" s="3"/>
    </row>
    <row r="43" spans="1:28" ht="15.75" customHeight="1">
      <c r="A43" s="39"/>
      <c r="B43" s="39"/>
      <c r="C43" s="40"/>
      <c r="D43" s="40"/>
      <c r="E43" s="40"/>
      <c r="F43" s="40"/>
      <c r="G43" s="1"/>
      <c r="H43" s="1"/>
      <c r="I43" s="1"/>
      <c r="J43" s="3"/>
      <c r="K43" s="3"/>
      <c r="L43" s="3"/>
      <c r="M43" s="3"/>
      <c r="N43" s="3"/>
      <c r="O43" s="3"/>
      <c r="P43" s="3"/>
      <c r="Q43" s="3"/>
      <c r="R43" s="3"/>
      <c r="S43" s="3"/>
      <c r="T43" s="3"/>
      <c r="U43" s="3"/>
      <c r="V43" s="3"/>
      <c r="W43" s="3"/>
      <c r="X43" s="3"/>
      <c r="Y43" s="3"/>
      <c r="Z43" s="3"/>
      <c r="AA43" s="3"/>
      <c r="AB43" s="3"/>
    </row>
    <row r="44" spans="1:28" ht="15.75" customHeight="1">
      <c r="A44" s="39"/>
      <c r="B44" s="39"/>
      <c r="C44" s="40"/>
      <c r="D44" s="40"/>
      <c r="E44" s="40"/>
      <c r="F44" s="40"/>
      <c r="G44" s="1"/>
      <c r="H44" s="1"/>
      <c r="I44" s="1"/>
      <c r="J44" s="3"/>
      <c r="K44" s="3"/>
      <c r="L44" s="3"/>
      <c r="M44" s="3"/>
      <c r="N44" s="3"/>
      <c r="O44" s="3"/>
      <c r="P44" s="3"/>
      <c r="Q44" s="3"/>
      <c r="R44" s="3"/>
      <c r="S44" s="3"/>
      <c r="T44" s="3"/>
      <c r="U44" s="3"/>
      <c r="V44" s="3"/>
      <c r="W44" s="3"/>
      <c r="X44" s="3"/>
      <c r="Y44" s="3"/>
      <c r="Z44" s="3"/>
      <c r="AA44" s="3"/>
      <c r="AB44" s="3"/>
    </row>
    <row r="45" spans="1:28" ht="15.75" customHeight="1">
      <c r="A45" s="39"/>
      <c r="B45" s="39"/>
      <c r="C45" s="40"/>
      <c r="D45" s="40"/>
      <c r="E45" s="40"/>
      <c r="F45" s="40"/>
      <c r="G45" s="1"/>
      <c r="H45" s="1"/>
      <c r="I45" s="1"/>
      <c r="J45" s="3"/>
      <c r="K45" s="3"/>
      <c r="L45" s="3"/>
      <c r="M45" s="3"/>
      <c r="N45" s="3"/>
      <c r="O45" s="3"/>
      <c r="P45" s="3"/>
      <c r="Q45" s="3"/>
      <c r="R45" s="3"/>
      <c r="S45" s="3"/>
      <c r="T45" s="3"/>
      <c r="U45" s="3"/>
      <c r="V45" s="3"/>
      <c r="W45" s="3"/>
      <c r="X45" s="3"/>
      <c r="Y45" s="3"/>
      <c r="Z45" s="3"/>
      <c r="AA45" s="3"/>
      <c r="AB45" s="3"/>
    </row>
    <row r="46" spans="1:28" ht="15.75" customHeight="1">
      <c r="A46" s="39"/>
      <c r="B46" s="39"/>
      <c r="C46" s="40"/>
      <c r="D46" s="40"/>
      <c r="E46" s="40"/>
      <c r="F46" s="40"/>
      <c r="G46" s="1"/>
      <c r="H46" s="1"/>
      <c r="I46" s="1"/>
      <c r="J46" s="3"/>
      <c r="K46" s="3"/>
      <c r="L46" s="3"/>
      <c r="M46" s="3"/>
      <c r="N46" s="3"/>
      <c r="O46" s="3"/>
      <c r="P46" s="3"/>
      <c r="Q46" s="3"/>
      <c r="R46" s="3"/>
      <c r="S46" s="3"/>
      <c r="T46" s="3"/>
      <c r="U46" s="3"/>
      <c r="V46" s="3"/>
      <c r="W46" s="3"/>
      <c r="X46" s="3"/>
      <c r="Y46" s="3"/>
      <c r="Z46" s="3"/>
      <c r="AA46" s="3"/>
      <c r="AB46" s="3"/>
    </row>
    <row r="47" spans="1:28" ht="15.75" customHeight="1">
      <c r="A47" s="39"/>
      <c r="B47" s="39"/>
      <c r="C47" s="40"/>
      <c r="D47" s="40"/>
      <c r="E47" s="40"/>
      <c r="F47" s="40"/>
      <c r="G47" s="1"/>
      <c r="H47" s="1"/>
      <c r="I47" s="1"/>
      <c r="J47" s="3"/>
      <c r="K47" s="3"/>
      <c r="L47" s="3"/>
      <c r="M47" s="3"/>
      <c r="N47" s="3"/>
      <c r="O47" s="3"/>
      <c r="P47" s="3"/>
      <c r="Q47" s="3"/>
      <c r="R47" s="3"/>
      <c r="S47" s="3"/>
      <c r="T47" s="3"/>
      <c r="U47" s="3"/>
      <c r="V47" s="3"/>
      <c r="W47" s="3"/>
      <c r="X47" s="3"/>
      <c r="Y47" s="3"/>
      <c r="Z47" s="3"/>
      <c r="AA47" s="3"/>
      <c r="AB47" s="3"/>
    </row>
    <row r="48" spans="1:28" ht="15.75" customHeight="1">
      <c r="A48" s="39"/>
      <c r="B48" s="39"/>
      <c r="C48" s="40"/>
      <c r="D48" s="40"/>
      <c r="E48" s="40"/>
      <c r="F48" s="40"/>
      <c r="G48" s="1"/>
      <c r="H48" s="1"/>
      <c r="I48" s="1"/>
      <c r="J48" s="3"/>
      <c r="K48" s="3"/>
      <c r="L48" s="3"/>
      <c r="M48" s="3"/>
      <c r="N48" s="3"/>
      <c r="O48" s="3"/>
      <c r="P48" s="3"/>
      <c r="Q48" s="3"/>
      <c r="R48" s="3"/>
      <c r="S48" s="3"/>
      <c r="T48" s="3"/>
      <c r="U48" s="3"/>
      <c r="V48" s="3"/>
      <c r="W48" s="3"/>
      <c r="X48" s="3"/>
      <c r="Y48" s="3"/>
      <c r="Z48" s="3"/>
      <c r="AA48" s="3"/>
      <c r="AB48" s="3"/>
    </row>
    <row r="49" spans="1:28" ht="15.75" customHeight="1">
      <c r="A49" s="39"/>
      <c r="B49" s="39"/>
      <c r="C49" s="40"/>
      <c r="D49" s="40"/>
      <c r="E49" s="40"/>
      <c r="F49" s="40"/>
      <c r="G49" s="1"/>
      <c r="H49" s="1"/>
      <c r="I49" s="1"/>
      <c r="J49" s="3"/>
      <c r="K49" s="3"/>
      <c r="L49" s="3"/>
      <c r="M49" s="3"/>
      <c r="N49" s="3"/>
      <c r="O49" s="3"/>
      <c r="P49" s="3"/>
      <c r="Q49" s="3"/>
      <c r="R49" s="3"/>
      <c r="S49" s="3"/>
      <c r="T49" s="3"/>
      <c r="U49" s="3"/>
      <c r="V49" s="3"/>
      <c r="W49" s="3"/>
      <c r="X49" s="3"/>
      <c r="Y49" s="3"/>
      <c r="Z49" s="3"/>
      <c r="AA49" s="3"/>
      <c r="AB49" s="3"/>
    </row>
    <row r="50" spans="1:28" ht="15.75" customHeight="1">
      <c r="A50" s="39"/>
      <c r="B50" s="39"/>
      <c r="C50" s="40"/>
      <c r="D50" s="40"/>
      <c r="E50" s="40"/>
      <c r="F50" s="40"/>
      <c r="G50" s="1"/>
      <c r="H50" s="1"/>
      <c r="I50" s="1"/>
      <c r="J50" s="3"/>
      <c r="K50" s="3"/>
      <c r="L50" s="3"/>
      <c r="M50" s="3"/>
      <c r="N50" s="3"/>
      <c r="O50" s="3"/>
      <c r="P50" s="3"/>
      <c r="Q50" s="3"/>
      <c r="R50" s="3"/>
      <c r="S50" s="3"/>
      <c r="T50" s="3"/>
      <c r="U50" s="3"/>
      <c r="V50" s="3"/>
      <c r="W50" s="3"/>
      <c r="X50" s="3"/>
      <c r="Y50" s="3"/>
      <c r="Z50" s="3"/>
      <c r="AA50" s="3"/>
      <c r="AB50" s="3"/>
    </row>
    <row r="51" spans="1:28" ht="15.75" customHeight="1">
      <c r="A51" s="39"/>
      <c r="B51" s="39"/>
      <c r="C51" s="40"/>
      <c r="D51" s="40"/>
      <c r="E51" s="40"/>
      <c r="F51" s="40"/>
      <c r="G51" s="1"/>
      <c r="H51" s="1"/>
      <c r="I51" s="1"/>
      <c r="J51" s="3"/>
      <c r="K51" s="3"/>
      <c r="L51" s="3"/>
      <c r="M51" s="3"/>
      <c r="N51" s="3"/>
      <c r="O51" s="3"/>
      <c r="P51" s="3"/>
      <c r="Q51" s="3"/>
      <c r="R51" s="3"/>
      <c r="S51" s="3"/>
      <c r="T51" s="3"/>
      <c r="U51" s="3"/>
      <c r="V51" s="3"/>
      <c r="W51" s="3"/>
      <c r="X51" s="3"/>
      <c r="Y51" s="3"/>
      <c r="Z51" s="3"/>
      <c r="AA51" s="3"/>
      <c r="AB51" s="3"/>
    </row>
    <row r="52" spans="1:28" ht="15.75" customHeight="1">
      <c r="A52" s="39"/>
      <c r="B52" s="39"/>
      <c r="C52" s="40"/>
      <c r="D52" s="40"/>
      <c r="E52" s="40"/>
      <c r="F52" s="40"/>
      <c r="G52" s="1"/>
      <c r="H52" s="1"/>
      <c r="I52" s="1"/>
      <c r="J52" s="3"/>
      <c r="K52" s="3"/>
      <c r="L52" s="3"/>
      <c r="M52" s="3"/>
      <c r="N52" s="3"/>
      <c r="O52" s="3"/>
      <c r="P52" s="3"/>
      <c r="Q52" s="3"/>
      <c r="R52" s="3"/>
      <c r="S52" s="3"/>
      <c r="T52" s="3"/>
      <c r="U52" s="3"/>
      <c r="V52" s="3"/>
      <c r="W52" s="3"/>
      <c r="X52" s="3"/>
      <c r="Y52" s="3"/>
      <c r="Z52" s="3"/>
      <c r="AA52" s="3"/>
      <c r="AB52" s="3"/>
    </row>
    <row r="53" spans="1:28" ht="15.75" customHeight="1">
      <c r="A53" s="39"/>
      <c r="B53" s="39"/>
      <c r="C53" s="40"/>
      <c r="D53" s="40"/>
      <c r="E53" s="40"/>
      <c r="F53" s="40"/>
      <c r="G53" s="1"/>
      <c r="H53" s="1"/>
      <c r="I53" s="1"/>
      <c r="J53" s="3"/>
      <c r="K53" s="3"/>
      <c r="L53" s="3"/>
      <c r="M53" s="3"/>
      <c r="N53" s="3"/>
      <c r="O53" s="3"/>
      <c r="P53" s="3"/>
      <c r="Q53" s="3"/>
      <c r="R53" s="3"/>
      <c r="S53" s="3"/>
      <c r="T53" s="3"/>
      <c r="U53" s="3"/>
      <c r="V53" s="3"/>
      <c r="W53" s="3"/>
      <c r="X53" s="3"/>
      <c r="Y53" s="3"/>
      <c r="Z53" s="3"/>
      <c r="AA53" s="3"/>
      <c r="AB53" s="3"/>
    </row>
    <row r="54" spans="1:28" ht="15.75" customHeight="1">
      <c r="A54" s="39"/>
      <c r="B54" s="39"/>
      <c r="C54" s="40"/>
      <c r="D54" s="40"/>
      <c r="E54" s="40"/>
      <c r="F54" s="40"/>
      <c r="G54" s="1"/>
      <c r="H54" s="1"/>
      <c r="I54" s="1"/>
      <c r="J54" s="3"/>
      <c r="K54" s="3"/>
      <c r="L54" s="3"/>
      <c r="M54" s="3"/>
      <c r="N54" s="3"/>
      <c r="O54" s="3"/>
      <c r="P54" s="3"/>
      <c r="Q54" s="3"/>
      <c r="R54" s="3"/>
      <c r="S54" s="3"/>
      <c r="T54" s="3"/>
      <c r="U54" s="3"/>
      <c r="V54" s="3"/>
      <c r="W54" s="3"/>
      <c r="X54" s="3"/>
      <c r="Y54" s="3"/>
      <c r="Z54" s="3"/>
      <c r="AA54" s="3"/>
      <c r="AB54" s="3"/>
    </row>
    <row r="55" spans="1:28" ht="15.75" customHeight="1">
      <c r="A55" s="39"/>
      <c r="B55" s="39"/>
      <c r="C55" s="40"/>
      <c r="D55" s="40"/>
      <c r="E55" s="40"/>
      <c r="F55" s="40"/>
      <c r="G55" s="1"/>
      <c r="H55" s="1"/>
      <c r="I55" s="1"/>
      <c r="J55" s="3"/>
      <c r="K55" s="3"/>
      <c r="L55" s="3"/>
      <c r="M55" s="3"/>
      <c r="N55" s="3"/>
      <c r="O55" s="3"/>
      <c r="P55" s="3"/>
      <c r="Q55" s="3"/>
      <c r="R55" s="3"/>
      <c r="S55" s="3"/>
      <c r="T55" s="3"/>
      <c r="U55" s="3"/>
      <c r="V55" s="3"/>
      <c r="W55" s="3"/>
      <c r="X55" s="3"/>
      <c r="Y55" s="3"/>
      <c r="Z55" s="3"/>
      <c r="AA55" s="3"/>
      <c r="AB55" s="3"/>
    </row>
    <row r="56" spans="1:28" ht="15.75" customHeight="1">
      <c r="A56" s="39"/>
      <c r="B56" s="39"/>
      <c r="C56" s="40"/>
      <c r="D56" s="40"/>
      <c r="E56" s="40"/>
      <c r="F56" s="40"/>
      <c r="G56" s="1"/>
      <c r="H56" s="1"/>
      <c r="I56" s="1"/>
      <c r="J56" s="3"/>
      <c r="K56" s="3"/>
      <c r="L56" s="3"/>
      <c r="M56" s="3"/>
      <c r="N56" s="3"/>
      <c r="O56" s="3"/>
      <c r="P56" s="3"/>
      <c r="Q56" s="3"/>
      <c r="R56" s="3"/>
      <c r="S56" s="3"/>
      <c r="T56" s="3"/>
      <c r="U56" s="3"/>
      <c r="V56" s="3"/>
      <c r="W56" s="3"/>
      <c r="X56" s="3"/>
      <c r="Y56" s="3"/>
      <c r="Z56" s="3"/>
      <c r="AA56" s="3"/>
      <c r="AB56" s="3"/>
    </row>
    <row r="57" spans="1:28" ht="15.75" customHeight="1">
      <c r="A57" s="39"/>
      <c r="B57" s="39"/>
      <c r="C57" s="40"/>
      <c r="D57" s="40"/>
      <c r="E57" s="40"/>
      <c r="F57" s="40"/>
      <c r="G57" s="1"/>
      <c r="H57" s="1"/>
      <c r="I57" s="1"/>
      <c r="J57" s="3"/>
      <c r="K57" s="3"/>
      <c r="L57" s="3"/>
      <c r="M57" s="3"/>
      <c r="N57" s="3"/>
      <c r="O57" s="3"/>
      <c r="P57" s="3"/>
      <c r="Q57" s="3"/>
      <c r="R57" s="3"/>
      <c r="S57" s="3"/>
      <c r="T57" s="3"/>
      <c r="U57" s="3"/>
      <c r="V57" s="3"/>
      <c r="W57" s="3"/>
      <c r="X57" s="3"/>
      <c r="Y57" s="3"/>
      <c r="Z57" s="3"/>
      <c r="AA57" s="3"/>
      <c r="AB57" s="3"/>
    </row>
    <row r="58" spans="1:28" ht="15.75" customHeight="1">
      <c r="A58" s="39"/>
      <c r="B58" s="39"/>
      <c r="C58" s="40"/>
      <c r="D58" s="40"/>
      <c r="E58" s="40"/>
      <c r="F58" s="40"/>
      <c r="G58" s="1"/>
      <c r="H58" s="1"/>
      <c r="I58" s="1"/>
      <c r="J58" s="3"/>
      <c r="K58" s="3"/>
      <c r="L58" s="3"/>
      <c r="M58" s="3"/>
      <c r="N58" s="3"/>
      <c r="O58" s="3"/>
      <c r="P58" s="3"/>
      <c r="Q58" s="3"/>
      <c r="R58" s="3"/>
      <c r="S58" s="3"/>
      <c r="T58" s="3"/>
      <c r="U58" s="3"/>
      <c r="V58" s="3"/>
      <c r="W58" s="3"/>
      <c r="X58" s="3"/>
      <c r="Y58" s="3"/>
      <c r="Z58" s="3"/>
      <c r="AA58" s="3"/>
      <c r="AB58" s="3"/>
    </row>
    <row r="59" spans="1:28" ht="15.75" customHeight="1">
      <c r="A59" s="39"/>
      <c r="B59" s="39"/>
      <c r="C59" s="40"/>
      <c r="D59" s="40"/>
      <c r="E59" s="40"/>
      <c r="F59" s="40"/>
      <c r="G59" s="1"/>
      <c r="H59" s="1"/>
      <c r="I59" s="1"/>
      <c r="J59" s="3"/>
      <c r="K59" s="3"/>
      <c r="L59" s="3"/>
      <c r="M59" s="3"/>
      <c r="N59" s="3"/>
      <c r="O59" s="3"/>
      <c r="P59" s="3"/>
      <c r="Q59" s="3"/>
      <c r="R59" s="3"/>
      <c r="S59" s="3"/>
      <c r="T59" s="3"/>
      <c r="U59" s="3"/>
      <c r="V59" s="3"/>
      <c r="W59" s="3"/>
      <c r="X59" s="3"/>
      <c r="Y59" s="3"/>
      <c r="Z59" s="3"/>
      <c r="AA59" s="3"/>
      <c r="AB59" s="3"/>
    </row>
    <row r="60" spans="1:28" ht="15.75" customHeight="1">
      <c r="A60" s="39"/>
      <c r="B60" s="39"/>
      <c r="C60" s="40"/>
      <c r="D60" s="40"/>
      <c r="E60" s="40"/>
      <c r="F60" s="40"/>
      <c r="G60" s="1"/>
      <c r="H60" s="1"/>
      <c r="I60" s="1"/>
      <c r="J60" s="3"/>
      <c r="K60" s="3"/>
      <c r="L60" s="3"/>
      <c r="M60" s="3"/>
      <c r="N60" s="3"/>
      <c r="O60" s="3"/>
      <c r="P60" s="3"/>
      <c r="Q60" s="3"/>
      <c r="R60" s="3"/>
      <c r="S60" s="3"/>
      <c r="T60" s="3"/>
      <c r="U60" s="3"/>
      <c r="V60" s="3"/>
      <c r="W60" s="3"/>
      <c r="X60" s="3"/>
      <c r="Y60" s="3"/>
      <c r="Z60" s="3"/>
      <c r="AA60" s="3"/>
      <c r="AB60" s="3"/>
    </row>
    <row r="61" spans="1:28" ht="15.75" customHeight="1">
      <c r="A61" s="39"/>
      <c r="B61" s="39"/>
      <c r="C61" s="40"/>
      <c r="D61" s="40"/>
      <c r="E61" s="40"/>
      <c r="F61" s="40"/>
      <c r="G61" s="1"/>
      <c r="H61" s="1"/>
      <c r="I61" s="1"/>
      <c r="J61" s="3"/>
      <c r="K61" s="3"/>
      <c r="L61" s="3"/>
      <c r="M61" s="3"/>
      <c r="N61" s="3"/>
      <c r="O61" s="3"/>
      <c r="P61" s="3"/>
      <c r="Q61" s="3"/>
      <c r="R61" s="3"/>
      <c r="S61" s="3"/>
      <c r="T61" s="3"/>
      <c r="U61" s="3"/>
      <c r="V61" s="3"/>
      <c r="W61" s="3"/>
      <c r="X61" s="3"/>
      <c r="Y61" s="3"/>
      <c r="Z61" s="3"/>
      <c r="AA61" s="3"/>
      <c r="AB61" s="3"/>
    </row>
    <row r="62" spans="1:28" ht="15.75" customHeight="1">
      <c r="A62" s="39"/>
      <c r="B62" s="39"/>
      <c r="C62" s="40"/>
      <c r="D62" s="40"/>
      <c r="E62" s="40"/>
      <c r="F62" s="40"/>
      <c r="G62" s="1"/>
      <c r="H62" s="1"/>
      <c r="I62" s="1"/>
      <c r="J62" s="3"/>
      <c r="K62" s="3"/>
      <c r="L62" s="3"/>
      <c r="M62" s="3"/>
      <c r="N62" s="3"/>
      <c r="O62" s="3"/>
      <c r="P62" s="3"/>
      <c r="Q62" s="3"/>
      <c r="R62" s="3"/>
      <c r="S62" s="3"/>
      <c r="T62" s="3"/>
      <c r="U62" s="3"/>
      <c r="V62" s="3"/>
      <c r="W62" s="3"/>
      <c r="X62" s="3"/>
      <c r="Y62" s="3"/>
      <c r="Z62" s="3"/>
      <c r="AA62" s="3"/>
      <c r="AB62" s="3"/>
    </row>
    <row r="63" spans="1:28" ht="15.75" customHeight="1">
      <c r="A63" s="39"/>
      <c r="B63" s="39"/>
      <c r="C63" s="40"/>
      <c r="D63" s="40"/>
      <c r="E63" s="40"/>
      <c r="F63" s="40"/>
      <c r="G63" s="1"/>
      <c r="H63" s="1"/>
      <c r="I63" s="1"/>
      <c r="J63" s="3"/>
      <c r="K63" s="3"/>
      <c r="L63" s="3"/>
      <c r="M63" s="3"/>
      <c r="N63" s="3"/>
      <c r="O63" s="3"/>
      <c r="P63" s="3"/>
      <c r="Q63" s="3"/>
      <c r="R63" s="3"/>
      <c r="S63" s="3"/>
      <c r="T63" s="3"/>
      <c r="U63" s="3"/>
      <c r="V63" s="3"/>
      <c r="W63" s="3"/>
      <c r="X63" s="3"/>
      <c r="Y63" s="3"/>
      <c r="Z63" s="3"/>
      <c r="AA63" s="3"/>
      <c r="AB63" s="3"/>
    </row>
    <row r="64" spans="1:28" ht="15.75" customHeight="1">
      <c r="A64" s="39"/>
      <c r="B64" s="39"/>
      <c r="C64" s="40"/>
      <c r="D64" s="40"/>
      <c r="E64" s="40"/>
      <c r="F64" s="40"/>
      <c r="G64" s="1"/>
      <c r="H64" s="1"/>
      <c r="I64" s="1"/>
      <c r="J64" s="3"/>
      <c r="K64" s="3"/>
      <c r="L64" s="3"/>
      <c r="M64" s="3"/>
      <c r="N64" s="3"/>
      <c r="O64" s="3"/>
      <c r="P64" s="3"/>
      <c r="Q64" s="3"/>
      <c r="R64" s="3"/>
      <c r="S64" s="3"/>
      <c r="T64" s="3"/>
      <c r="U64" s="3"/>
      <c r="V64" s="3"/>
      <c r="W64" s="3"/>
      <c r="X64" s="3"/>
      <c r="Y64" s="3"/>
      <c r="Z64" s="3"/>
      <c r="AA64" s="3"/>
      <c r="AB64" s="3"/>
    </row>
    <row r="65" spans="1:28" ht="15.75" customHeight="1">
      <c r="A65" s="39"/>
      <c r="B65" s="39"/>
      <c r="C65" s="40"/>
      <c r="D65" s="40"/>
      <c r="E65" s="40"/>
      <c r="F65" s="40"/>
      <c r="G65" s="1"/>
      <c r="H65" s="1"/>
      <c r="I65" s="1"/>
      <c r="J65" s="3"/>
      <c r="K65" s="3"/>
      <c r="L65" s="3"/>
      <c r="M65" s="3"/>
      <c r="N65" s="3"/>
      <c r="O65" s="3"/>
      <c r="P65" s="3"/>
      <c r="Q65" s="3"/>
      <c r="R65" s="3"/>
      <c r="S65" s="3"/>
      <c r="T65" s="3"/>
      <c r="U65" s="3"/>
      <c r="V65" s="3"/>
      <c r="W65" s="3"/>
      <c r="X65" s="3"/>
      <c r="Y65" s="3"/>
      <c r="Z65" s="3"/>
      <c r="AA65" s="3"/>
      <c r="AB65" s="3"/>
    </row>
    <row r="66" spans="1:28" ht="15.75" customHeight="1">
      <c r="A66" s="39"/>
      <c r="B66" s="39"/>
      <c r="C66" s="40"/>
      <c r="D66" s="40"/>
      <c r="E66" s="40"/>
      <c r="F66" s="40"/>
      <c r="G66" s="1"/>
      <c r="H66" s="1"/>
      <c r="I66" s="1"/>
      <c r="J66" s="3"/>
      <c r="K66" s="3"/>
      <c r="L66" s="3"/>
      <c r="M66" s="3"/>
      <c r="N66" s="3"/>
      <c r="O66" s="3"/>
      <c r="P66" s="3"/>
      <c r="Q66" s="3"/>
      <c r="R66" s="3"/>
      <c r="S66" s="3"/>
      <c r="T66" s="3"/>
      <c r="U66" s="3"/>
      <c r="V66" s="3"/>
      <c r="W66" s="3"/>
      <c r="X66" s="3"/>
      <c r="Y66" s="3"/>
      <c r="Z66" s="3"/>
      <c r="AA66" s="3"/>
      <c r="AB66" s="3"/>
    </row>
    <row r="67" spans="1:28" ht="15.75" customHeight="1">
      <c r="A67" s="39"/>
      <c r="B67" s="39"/>
      <c r="C67" s="40"/>
      <c r="D67" s="40"/>
      <c r="E67" s="40"/>
      <c r="F67" s="40"/>
      <c r="G67" s="1"/>
      <c r="H67" s="1"/>
      <c r="I67" s="1"/>
      <c r="J67" s="3"/>
      <c r="K67" s="3"/>
      <c r="L67" s="3"/>
      <c r="M67" s="3"/>
      <c r="N67" s="3"/>
      <c r="O67" s="3"/>
      <c r="P67" s="3"/>
      <c r="Q67" s="3"/>
      <c r="R67" s="3"/>
      <c r="S67" s="3"/>
      <c r="T67" s="3"/>
      <c r="U67" s="3"/>
      <c r="V67" s="3"/>
      <c r="W67" s="3"/>
      <c r="X67" s="3"/>
      <c r="Y67" s="3"/>
      <c r="Z67" s="3"/>
      <c r="AA67" s="3"/>
      <c r="AB67" s="3"/>
    </row>
    <row r="68" spans="1:28" ht="15.75" customHeight="1">
      <c r="A68" s="39"/>
      <c r="B68" s="39"/>
      <c r="C68" s="40"/>
      <c r="D68" s="40"/>
      <c r="E68" s="40"/>
      <c r="F68" s="40"/>
      <c r="G68" s="1"/>
      <c r="H68" s="1"/>
      <c r="I68" s="1"/>
      <c r="J68" s="3"/>
      <c r="K68" s="3"/>
      <c r="L68" s="3"/>
      <c r="M68" s="3"/>
      <c r="N68" s="3"/>
      <c r="O68" s="3"/>
      <c r="P68" s="3"/>
      <c r="Q68" s="3"/>
      <c r="R68" s="3"/>
      <c r="S68" s="3"/>
      <c r="T68" s="3"/>
      <c r="U68" s="3"/>
      <c r="V68" s="3"/>
      <c r="W68" s="3"/>
      <c r="X68" s="3"/>
      <c r="Y68" s="3"/>
      <c r="Z68" s="3"/>
      <c r="AA68" s="3"/>
      <c r="AB68" s="3"/>
    </row>
    <row r="69" spans="1:28" ht="15.75" customHeight="1">
      <c r="A69" s="39"/>
      <c r="B69" s="39"/>
      <c r="C69" s="40"/>
      <c r="D69" s="40"/>
      <c r="E69" s="40"/>
      <c r="F69" s="40"/>
      <c r="G69" s="1"/>
      <c r="H69" s="1"/>
      <c r="I69" s="1"/>
      <c r="J69" s="3"/>
      <c r="K69" s="3"/>
      <c r="L69" s="3"/>
      <c r="M69" s="3"/>
      <c r="N69" s="3"/>
      <c r="O69" s="3"/>
      <c r="P69" s="3"/>
      <c r="Q69" s="3"/>
      <c r="R69" s="3"/>
      <c r="S69" s="3"/>
      <c r="T69" s="3"/>
      <c r="U69" s="3"/>
      <c r="V69" s="3"/>
      <c r="W69" s="3"/>
      <c r="X69" s="3"/>
      <c r="Y69" s="3"/>
      <c r="Z69" s="3"/>
      <c r="AA69" s="3"/>
      <c r="AB69" s="3"/>
    </row>
    <row r="70" spans="1:28" ht="15.75" customHeight="1">
      <c r="A70" s="39"/>
      <c r="B70" s="39"/>
      <c r="C70" s="40"/>
      <c r="D70" s="40"/>
      <c r="E70" s="40"/>
      <c r="F70" s="40"/>
      <c r="G70" s="1"/>
      <c r="H70" s="1"/>
      <c r="I70" s="1"/>
      <c r="J70" s="3"/>
      <c r="K70" s="3"/>
      <c r="L70" s="3"/>
      <c r="M70" s="3"/>
      <c r="N70" s="3"/>
      <c r="O70" s="3"/>
      <c r="P70" s="3"/>
      <c r="Q70" s="3"/>
      <c r="R70" s="3"/>
      <c r="S70" s="3"/>
      <c r="T70" s="3"/>
      <c r="U70" s="3"/>
      <c r="V70" s="3"/>
      <c r="W70" s="3"/>
      <c r="X70" s="3"/>
      <c r="Y70" s="3"/>
      <c r="Z70" s="3"/>
      <c r="AA70" s="3"/>
      <c r="AB70" s="3"/>
    </row>
    <row r="71" spans="1:28" ht="15.75" customHeight="1">
      <c r="A71" s="39"/>
      <c r="B71" s="39"/>
      <c r="C71" s="40"/>
      <c r="D71" s="40"/>
      <c r="E71" s="40"/>
      <c r="F71" s="40"/>
      <c r="G71" s="1"/>
      <c r="H71" s="1"/>
      <c r="I71" s="1"/>
      <c r="J71" s="3"/>
      <c r="K71" s="3"/>
      <c r="L71" s="3"/>
      <c r="M71" s="3"/>
      <c r="N71" s="3"/>
      <c r="O71" s="3"/>
      <c r="P71" s="3"/>
      <c r="Q71" s="3"/>
      <c r="R71" s="3"/>
      <c r="S71" s="3"/>
      <c r="T71" s="3"/>
      <c r="U71" s="3"/>
      <c r="V71" s="3"/>
      <c r="W71" s="3"/>
      <c r="X71" s="3"/>
      <c r="Y71" s="3"/>
      <c r="Z71" s="3"/>
      <c r="AA71" s="3"/>
      <c r="AB71" s="3"/>
    </row>
    <row r="72" spans="1:28" ht="15.75" customHeight="1">
      <c r="A72" s="39"/>
      <c r="B72" s="39"/>
      <c r="C72" s="40"/>
      <c r="D72" s="40"/>
      <c r="E72" s="40"/>
      <c r="F72" s="40"/>
      <c r="G72" s="1"/>
      <c r="H72" s="1"/>
      <c r="I72" s="1"/>
      <c r="J72" s="3"/>
      <c r="K72" s="3"/>
      <c r="L72" s="3"/>
      <c r="M72" s="3"/>
      <c r="N72" s="3"/>
      <c r="O72" s="3"/>
      <c r="P72" s="3"/>
      <c r="Q72" s="3"/>
      <c r="R72" s="3"/>
      <c r="S72" s="3"/>
      <c r="T72" s="3"/>
      <c r="U72" s="3"/>
      <c r="V72" s="3"/>
      <c r="W72" s="3"/>
      <c r="X72" s="3"/>
      <c r="Y72" s="3"/>
      <c r="Z72" s="3"/>
      <c r="AA72" s="3"/>
      <c r="AB72" s="3"/>
    </row>
    <row r="73" spans="1:28" ht="15.75" customHeight="1">
      <c r="A73" s="39"/>
      <c r="B73" s="39"/>
      <c r="C73" s="40"/>
      <c r="D73" s="40"/>
      <c r="E73" s="40"/>
      <c r="F73" s="40"/>
      <c r="G73" s="1"/>
      <c r="H73" s="1"/>
      <c r="I73" s="1"/>
      <c r="J73" s="3"/>
      <c r="K73" s="3"/>
      <c r="L73" s="3"/>
      <c r="M73" s="3"/>
      <c r="N73" s="3"/>
      <c r="O73" s="3"/>
      <c r="P73" s="3"/>
      <c r="Q73" s="3"/>
      <c r="R73" s="3"/>
      <c r="S73" s="3"/>
      <c r="T73" s="3"/>
      <c r="U73" s="3"/>
      <c r="V73" s="3"/>
      <c r="W73" s="3"/>
      <c r="X73" s="3"/>
      <c r="Y73" s="3"/>
      <c r="Z73" s="3"/>
      <c r="AA73" s="3"/>
      <c r="AB73" s="3"/>
    </row>
    <row r="74" spans="1:28" ht="15.75" customHeight="1">
      <c r="A74" s="39"/>
      <c r="B74" s="39"/>
      <c r="C74" s="40"/>
      <c r="D74" s="40"/>
      <c r="E74" s="40"/>
      <c r="F74" s="40"/>
      <c r="G74" s="1"/>
      <c r="H74" s="1"/>
      <c r="I74" s="1"/>
      <c r="J74" s="3"/>
      <c r="K74" s="3"/>
      <c r="L74" s="3"/>
      <c r="M74" s="3"/>
      <c r="N74" s="3"/>
      <c r="O74" s="3"/>
      <c r="P74" s="3"/>
      <c r="Q74" s="3"/>
      <c r="R74" s="3"/>
      <c r="S74" s="3"/>
      <c r="T74" s="3"/>
      <c r="U74" s="3"/>
      <c r="V74" s="3"/>
      <c r="W74" s="3"/>
      <c r="X74" s="3"/>
      <c r="Y74" s="3"/>
      <c r="Z74" s="3"/>
      <c r="AA74" s="3"/>
      <c r="AB74" s="3"/>
    </row>
    <row r="75" spans="1:28" ht="15.75" customHeight="1">
      <c r="A75" s="39"/>
      <c r="B75" s="39"/>
      <c r="C75" s="40"/>
      <c r="D75" s="40"/>
      <c r="E75" s="40"/>
      <c r="F75" s="40"/>
      <c r="G75" s="1"/>
      <c r="H75" s="1"/>
      <c r="I75" s="1"/>
      <c r="J75" s="3"/>
      <c r="K75" s="3"/>
      <c r="L75" s="3"/>
      <c r="M75" s="3"/>
      <c r="N75" s="3"/>
      <c r="O75" s="3"/>
      <c r="P75" s="3"/>
      <c r="Q75" s="3"/>
      <c r="R75" s="3"/>
      <c r="S75" s="3"/>
      <c r="T75" s="3"/>
      <c r="U75" s="3"/>
      <c r="V75" s="3"/>
      <c r="W75" s="3"/>
      <c r="X75" s="3"/>
      <c r="Y75" s="3"/>
      <c r="Z75" s="3"/>
      <c r="AA75" s="3"/>
      <c r="AB75" s="3"/>
    </row>
    <row r="76" spans="1:28" ht="15.75" customHeight="1">
      <c r="A76" s="39"/>
      <c r="B76" s="39"/>
      <c r="C76" s="40"/>
      <c r="D76" s="40"/>
      <c r="E76" s="40"/>
      <c r="F76" s="40"/>
      <c r="G76" s="1"/>
      <c r="H76" s="1"/>
      <c r="I76" s="1"/>
      <c r="J76" s="3"/>
      <c r="K76" s="3"/>
      <c r="L76" s="3"/>
      <c r="M76" s="3"/>
      <c r="N76" s="3"/>
      <c r="O76" s="3"/>
      <c r="P76" s="3"/>
      <c r="Q76" s="3"/>
      <c r="R76" s="3"/>
      <c r="S76" s="3"/>
      <c r="T76" s="3"/>
      <c r="U76" s="3"/>
      <c r="V76" s="3"/>
      <c r="W76" s="3"/>
      <c r="X76" s="3"/>
      <c r="Y76" s="3"/>
      <c r="Z76" s="3"/>
      <c r="AA76" s="3"/>
      <c r="AB76" s="3"/>
    </row>
    <row r="77" spans="1:28" ht="15.75" customHeight="1">
      <c r="A77" s="39"/>
      <c r="B77" s="39"/>
      <c r="C77" s="40"/>
      <c r="D77" s="40"/>
      <c r="E77" s="40"/>
      <c r="F77" s="40"/>
      <c r="G77" s="1"/>
      <c r="H77" s="1"/>
      <c r="I77" s="1"/>
      <c r="J77" s="3"/>
      <c r="K77" s="3"/>
      <c r="L77" s="3"/>
      <c r="M77" s="3"/>
      <c r="N77" s="3"/>
      <c r="O77" s="3"/>
      <c r="P77" s="3"/>
      <c r="Q77" s="3"/>
      <c r="R77" s="3"/>
      <c r="S77" s="3"/>
      <c r="T77" s="3"/>
      <c r="U77" s="3"/>
      <c r="V77" s="3"/>
      <c r="W77" s="3"/>
      <c r="X77" s="3"/>
      <c r="Y77" s="3"/>
      <c r="Z77" s="3"/>
      <c r="AA77" s="3"/>
      <c r="AB77" s="3"/>
    </row>
    <row r="78" spans="1:28" ht="15.75" customHeight="1">
      <c r="A78" s="39"/>
      <c r="B78" s="39"/>
      <c r="C78" s="40"/>
      <c r="D78" s="40"/>
      <c r="E78" s="40"/>
      <c r="F78" s="40"/>
      <c r="G78" s="1"/>
      <c r="H78" s="1"/>
      <c r="I78" s="1"/>
      <c r="J78" s="3"/>
      <c r="K78" s="3"/>
      <c r="L78" s="3"/>
      <c r="M78" s="3"/>
      <c r="N78" s="3"/>
      <c r="O78" s="3"/>
      <c r="P78" s="3"/>
      <c r="Q78" s="3"/>
      <c r="R78" s="3"/>
      <c r="S78" s="3"/>
      <c r="T78" s="3"/>
      <c r="U78" s="3"/>
      <c r="V78" s="3"/>
      <c r="W78" s="3"/>
      <c r="X78" s="3"/>
      <c r="Y78" s="3"/>
      <c r="Z78" s="3"/>
      <c r="AA78" s="3"/>
      <c r="AB78" s="3"/>
    </row>
    <row r="79" spans="1:28" ht="15.75" customHeight="1">
      <c r="A79" s="39"/>
      <c r="B79" s="39"/>
      <c r="C79" s="40"/>
      <c r="D79" s="40"/>
      <c r="E79" s="40"/>
      <c r="F79" s="40"/>
      <c r="G79" s="1"/>
      <c r="H79" s="1"/>
      <c r="I79" s="1"/>
      <c r="J79" s="3"/>
      <c r="K79" s="3"/>
      <c r="L79" s="3"/>
      <c r="M79" s="3"/>
      <c r="N79" s="3"/>
      <c r="O79" s="3"/>
      <c r="P79" s="3"/>
      <c r="Q79" s="3"/>
      <c r="R79" s="3"/>
      <c r="S79" s="3"/>
      <c r="T79" s="3"/>
      <c r="U79" s="3"/>
      <c r="V79" s="3"/>
      <c r="W79" s="3"/>
      <c r="X79" s="3"/>
      <c r="Y79" s="3"/>
      <c r="Z79" s="3"/>
      <c r="AA79" s="3"/>
      <c r="AB79" s="3"/>
    </row>
    <row r="80" spans="1:28" ht="15.75" customHeight="1">
      <c r="A80" s="39"/>
      <c r="B80" s="39"/>
      <c r="C80" s="40"/>
      <c r="D80" s="40"/>
      <c r="E80" s="40"/>
      <c r="F80" s="40"/>
      <c r="G80" s="1"/>
      <c r="H80" s="1"/>
      <c r="I80" s="1"/>
      <c r="J80" s="3"/>
      <c r="K80" s="3"/>
      <c r="L80" s="3"/>
      <c r="M80" s="3"/>
      <c r="N80" s="3"/>
      <c r="O80" s="3"/>
      <c r="P80" s="3"/>
      <c r="Q80" s="3"/>
      <c r="R80" s="3"/>
      <c r="S80" s="3"/>
      <c r="T80" s="3"/>
      <c r="U80" s="3"/>
      <c r="V80" s="3"/>
      <c r="W80" s="3"/>
      <c r="X80" s="3"/>
      <c r="Y80" s="3"/>
      <c r="Z80" s="3"/>
      <c r="AA80" s="3"/>
      <c r="AB80" s="3"/>
    </row>
    <row r="81" spans="1:28" ht="15.75" customHeight="1">
      <c r="A81" s="39"/>
      <c r="B81" s="39"/>
      <c r="C81" s="40"/>
      <c r="D81" s="40"/>
      <c r="E81" s="40"/>
      <c r="F81" s="40"/>
      <c r="G81" s="1"/>
      <c r="H81" s="1"/>
      <c r="I81" s="1"/>
      <c r="J81" s="3"/>
      <c r="K81" s="3"/>
      <c r="L81" s="3"/>
      <c r="M81" s="3"/>
      <c r="N81" s="3"/>
      <c r="O81" s="3"/>
      <c r="P81" s="3"/>
      <c r="Q81" s="3"/>
      <c r="R81" s="3"/>
      <c r="S81" s="3"/>
      <c r="T81" s="3"/>
      <c r="U81" s="3"/>
      <c r="V81" s="3"/>
      <c r="W81" s="3"/>
      <c r="X81" s="3"/>
      <c r="Y81" s="3"/>
      <c r="Z81" s="3"/>
      <c r="AA81" s="3"/>
      <c r="AB81" s="3"/>
    </row>
    <row r="82" spans="1:28" ht="15.75" customHeight="1">
      <c r="A82" s="39"/>
      <c r="B82" s="39"/>
      <c r="C82" s="40"/>
      <c r="D82" s="40"/>
      <c r="E82" s="40"/>
      <c r="F82" s="40"/>
      <c r="G82" s="1"/>
      <c r="H82" s="1"/>
      <c r="I82" s="1"/>
      <c r="J82" s="3"/>
      <c r="K82" s="3"/>
      <c r="L82" s="3"/>
      <c r="M82" s="3"/>
      <c r="N82" s="3"/>
      <c r="O82" s="3"/>
      <c r="P82" s="3"/>
      <c r="Q82" s="3"/>
      <c r="R82" s="3"/>
      <c r="S82" s="3"/>
      <c r="T82" s="3"/>
      <c r="U82" s="3"/>
      <c r="V82" s="3"/>
      <c r="W82" s="3"/>
      <c r="X82" s="3"/>
      <c r="Y82" s="3"/>
      <c r="Z82" s="3"/>
      <c r="AA82" s="3"/>
      <c r="AB82" s="3"/>
    </row>
    <row r="83" spans="1:28" ht="15.75" customHeight="1">
      <c r="A83" s="39"/>
      <c r="B83" s="39"/>
      <c r="C83" s="40"/>
      <c r="D83" s="40"/>
      <c r="E83" s="40"/>
      <c r="F83" s="40"/>
      <c r="G83" s="1"/>
      <c r="H83" s="1"/>
      <c r="I83" s="1"/>
      <c r="J83" s="3"/>
      <c r="K83" s="3"/>
      <c r="L83" s="3"/>
      <c r="M83" s="3"/>
      <c r="N83" s="3"/>
      <c r="O83" s="3"/>
      <c r="P83" s="3"/>
      <c r="Q83" s="3"/>
      <c r="R83" s="3"/>
      <c r="S83" s="3"/>
      <c r="T83" s="3"/>
      <c r="U83" s="3"/>
      <c r="V83" s="3"/>
      <c r="W83" s="3"/>
      <c r="X83" s="3"/>
      <c r="Y83" s="3"/>
      <c r="Z83" s="3"/>
      <c r="AA83" s="3"/>
      <c r="AB83" s="3"/>
    </row>
    <row r="84" spans="1:28" ht="15.75" customHeight="1">
      <c r="A84" s="39"/>
      <c r="B84" s="39"/>
      <c r="C84" s="40"/>
      <c r="D84" s="40"/>
      <c r="E84" s="40"/>
      <c r="F84" s="40"/>
      <c r="G84" s="1"/>
      <c r="H84" s="1"/>
      <c r="I84" s="1"/>
      <c r="J84" s="3"/>
      <c r="K84" s="3"/>
      <c r="L84" s="3"/>
      <c r="M84" s="3"/>
      <c r="N84" s="3"/>
      <c r="O84" s="3"/>
      <c r="P84" s="3"/>
      <c r="Q84" s="3"/>
      <c r="R84" s="3"/>
      <c r="S84" s="3"/>
      <c r="T84" s="3"/>
      <c r="U84" s="3"/>
      <c r="V84" s="3"/>
      <c r="W84" s="3"/>
      <c r="X84" s="3"/>
      <c r="Y84" s="3"/>
      <c r="Z84" s="3"/>
      <c r="AA84" s="3"/>
      <c r="AB84" s="3"/>
    </row>
    <row r="85" spans="1:28" ht="15.75" customHeight="1">
      <c r="A85" s="39"/>
      <c r="B85" s="39"/>
      <c r="C85" s="40"/>
      <c r="D85" s="40"/>
      <c r="E85" s="40"/>
      <c r="F85" s="40"/>
      <c r="G85" s="1"/>
      <c r="H85" s="1"/>
      <c r="I85" s="1"/>
      <c r="J85" s="3"/>
      <c r="K85" s="3"/>
      <c r="L85" s="3"/>
      <c r="M85" s="3"/>
      <c r="N85" s="3"/>
      <c r="O85" s="3"/>
      <c r="P85" s="3"/>
      <c r="Q85" s="3"/>
      <c r="R85" s="3"/>
      <c r="S85" s="3"/>
      <c r="T85" s="3"/>
      <c r="U85" s="3"/>
      <c r="V85" s="3"/>
      <c r="W85" s="3"/>
      <c r="X85" s="3"/>
      <c r="Y85" s="3"/>
      <c r="Z85" s="3"/>
      <c r="AA85" s="3"/>
      <c r="AB85" s="3"/>
    </row>
    <row r="86" spans="1:28" ht="15.75" customHeight="1">
      <c r="A86" s="39"/>
      <c r="B86" s="39"/>
      <c r="C86" s="40"/>
      <c r="D86" s="40"/>
      <c r="E86" s="40"/>
      <c r="F86" s="40"/>
      <c r="G86" s="1"/>
      <c r="H86" s="1"/>
      <c r="I86" s="1"/>
      <c r="J86" s="3"/>
      <c r="K86" s="3"/>
      <c r="L86" s="3"/>
      <c r="M86" s="3"/>
      <c r="N86" s="3"/>
      <c r="O86" s="3"/>
      <c r="P86" s="3"/>
      <c r="Q86" s="3"/>
      <c r="R86" s="3"/>
      <c r="S86" s="3"/>
      <c r="T86" s="3"/>
      <c r="U86" s="3"/>
      <c r="V86" s="3"/>
      <c r="W86" s="3"/>
      <c r="X86" s="3"/>
      <c r="Y86" s="3"/>
      <c r="Z86" s="3"/>
      <c r="AA86" s="3"/>
      <c r="AB86" s="3"/>
    </row>
    <row r="87" spans="1:28" ht="15.75" customHeight="1">
      <c r="A87" s="39"/>
      <c r="B87" s="39"/>
      <c r="C87" s="40"/>
      <c r="D87" s="40"/>
      <c r="E87" s="40"/>
      <c r="F87" s="40"/>
      <c r="G87" s="1"/>
      <c r="H87" s="1"/>
      <c r="I87" s="1"/>
      <c r="J87" s="3"/>
      <c r="K87" s="3"/>
      <c r="L87" s="3"/>
      <c r="M87" s="3"/>
      <c r="N87" s="3"/>
      <c r="O87" s="3"/>
      <c r="P87" s="3"/>
      <c r="Q87" s="3"/>
      <c r="R87" s="3"/>
      <c r="S87" s="3"/>
      <c r="T87" s="3"/>
      <c r="U87" s="3"/>
      <c r="V87" s="3"/>
      <c r="W87" s="3"/>
      <c r="X87" s="3"/>
      <c r="Y87" s="3"/>
      <c r="Z87" s="3"/>
      <c r="AA87" s="3"/>
      <c r="AB87" s="3"/>
    </row>
    <row r="88" spans="1:28" ht="15.75" customHeight="1">
      <c r="A88" s="39"/>
      <c r="B88" s="39"/>
      <c r="C88" s="40"/>
      <c r="D88" s="40"/>
      <c r="E88" s="40"/>
      <c r="F88" s="40"/>
      <c r="G88" s="1"/>
      <c r="H88" s="1"/>
      <c r="I88" s="1"/>
      <c r="J88" s="3"/>
      <c r="K88" s="3"/>
      <c r="L88" s="3"/>
      <c r="M88" s="3"/>
      <c r="N88" s="3"/>
      <c r="O88" s="3"/>
      <c r="P88" s="3"/>
      <c r="Q88" s="3"/>
      <c r="R88" s="3"/>
      <c r="S88" s="3"/>
      <c r="T88" s="3"/>
      <c r="U88" s="3"/>
      <c r="V88" s="3"/>
      <c r="W88" s="3"/>
      <c r="X88" s="3"/>
      <c r="Y88" s="3"/>
      <c r="Z88" s="3"/>
      <c r="AA88" s="3"/>
      <c r="AB88" s="3"/>
    </row>
    <row r="89" spans="1:28" ht="15.75" customHeight="1">
      <c r="A89" s="39"/>
      <c r="B89" s="39"/>
      <c r="C89" s="40"/>
      <c r="D89" s="40"/>
      <c r="E89" s="40"/>
      <c r="F89" s="40"/>
      <c r="G89" s="1"/>
      <c r="H89" s="1"/>
      <c r="I89" s="1"/>
      <c r="J89" s="3"/>
      <c r="K89" s="3"/>
      <c r="L89" s="3"/>
      <c r="M89" s="3"/>
      <c r="N89" s="3"/>
      <c r="O89" s="3"/>
      <c r="P89" s="3"/>
      <c r="Q89" s="3"/>
      <c r="R89" s="3"/>
      <c r="S89" s="3"/>
      <c r="T89" s="3"/>
      <c r="U89" s="3"/>
      <c r="V89" s="3"/>
      <c r="W89" s="3"/>
      <c r="X89" s="3"/>
      <c r="Y89" s="3"/>
      <c r="Z89" s="3"/>
      <c r="AA89" s="3"/>
      <c r="AB89" s="3"/>
    </row>
    <row r="90" spans="1:28" ht="15.75" customHeight="1">
      <c r="A90" s="39"/>
      <c r="B90" s="39"/>
      <c r="C90" s="40"/>
      <c r="D90" s="40"/>
      <c r="E90" s="40"/>
      <c r="F90" s="40"/>
      <c r="G90" s="1"/>
      <c r="H90" s="1"/>
      <c r="I90" s="1"/>
      <c r="J90" s="3"/>
      <c r="K90" s="3"/>
      <c r="L90" s="3"/>
      <c r="M90" s="3"/>
      <c r="N90" s="3"/>
      <c r="O90" s="3"/>
      <c r="P90" s="3"/>
      <c r="Q90" s="3"/>
      <c r="R90" s="3"/>
      <c r="S90" s="3"/>
      <c r="T90" s="3"/>
      <c r="U90" s="3"/>
      <c r="V90" s="3"/>
      <c r="W90" s="3"/>
      <c r="X90" s="3"/>
      <c r="Y90" s="3"/>
      <c r="Z90" s="3"/>
      <c r="AA90" s="3"/>
      <c r="AB90" s="3"/>
    </row>
    <row r="91" spans="1:28" ht="15.75" customHeight="1">
      <c r="A91" s="39"/>
      <c r="B91" s="39"/>
      <c r="C91" s="40"/>
      <c r="D91" s="40"/>
      <c r="E91" s="40"/>
      <c r="F91" s="40"/>
      <c r="G91" s="1"/>
      <c r="H91" s="1"/>
      <c r="I91" s="1"/>
      <c r="J91" s="3"/>
      <c r="K91" s="3"/>
      <c r="L91" s="3"/>
      <c r="M91" s="3"/>
      <c r="N91" s="3"/>
      <c r="O91" s="3"/>
      <c r="P91" s="3"/>
      <c r="Q91" s="3"/>
      <c r="R91" s="3"/>
      <c r="S91" s="3"/>
      <c r="T91" s="3"/>
      <c r="U91" s="3"/>
      <c r="V91" s="3"/>
      <c r="W91" s="3"/>
      <c r="X91" s="3"/>
      <c r="Y91" s="3"/>
      <c r="Z91" s="3"/>
      <c r="AA91" s="3"/>
      <c r="AB91" s="3"/>
    </row>
    <row r="92" spans="1:28" ht="15.75" customHeight="1">
      <c r="A92" s="39"/>
      <c r="B92" s="39"/>
      <c r="C92" s="40"/>
      <c r="D92" s="40"/>
      <c r="E92" s="40"/>
      <c r="F92" s="40"/>
      <c r="G92" s="1"/>
      <c r="H92" s="1"/>
      <c r="I92" s="1"/>
      <c r="J92" s="3"/>
      <c r="K92" s="3"/>
      <c r="L92" s="3"/>
      <c r="M92" s="3"/>
      <c r="N92" s="3"/>
      <c r="O92" s="3"/>
      <c r="P92" s="3"/>
      <c r="Q92" s="3"/>
      <c r="R92" s="3"/>
      <c r="S92" s="3"/>
      <c r="T92" s="3"/>
      <c r="U92" s="3"/>
      <c r="V92" s="3"/>
      <c r="W92" s="3"/>
      <c r="X92" s="3"/>
      <c r="Y92" s="3"/>
      <c r="Z92" s="3"/>
      <c r="AA92" s="3"/>
      <c r="AB92" s="3"/>
    </row>
    <row r="93" spans="1:28" ht="15.75" customHeight="1">
      <c r="A93" s="39"/>
      <c r="B93" s="39"/>
      <c r="C93" s="40"/>
      <c r="D93" s="40"/>
      <c r="E93" s="40"/>
      <c r="F93" s="40"/>
      <c r="G93" s="1"/>
      <c r="H93" s="1"/>
      <c r="I93" s="1"/>
      <c r="J93" s="3"/>
      <c r="K93" s="3"/>
      <c r="L93" s="3"/>
      <c r="M93" s="3"/>
      <c r="N93" s="3"/>
      <c r="O93" s="3"/>
      <c r="P93" s="3"/>
      <c r="Q93" s="3"/>
      <c r="R93" s="3"/>
      <c r="S93" s="3"/>
      <c r="T93" s="3"/>
      <c r="U93" s="3"/>
      <c r="V93" s="3"/>
      <c r="W93" s="3"/>
      <c r="X93" s="3"/>
      <c r="Y93" s="3"/>
      <c r="Z93" s="3"/>
      <c r="AA93" s="3"/>
      <c r="AB93" s="3"/>
    </row>
    <row r="94" spans="1:28" ht="15.75" customHeight="1">
      <c r="A94" s="39"/>
      <c r="B94" s="39"/>
      <c r="C94" s="40"/>
      <c r="D94" s="40"/>
      <c r="E94" s="40"/>
      <c r="F94" s="40"/>
      <c r="G94" s="1"/>
      <c r="H94" s="1"/>
      <c r="I94" s="1"/>
      <c r="J94" s="3"/>
      <c r="K94" s="3"/>
      <c r="L94" s="3"/>
      <c r="M94" s="3"/>
      <c r="N94" s="3"/>
      <c r="O94" s="3"/>
      <c r="P94" s="3"/>
      <c r="Q94" s="3"/>
      <c r="R94" s="3"/>
      <c r="S94" s="3"/>
      <c r="T94" s="3"/>
      <c r="U94" s="3"/>
      <c r="V94" s="3"/>
      <c r="W94" s="3"/>
      <c r="X94" s="3"/>
      <c r="Y94" s="3"/>
      <c r="Z94" s="3"/>
      <c r="AA94" s="3"/>
      <c r="AB94" s="3"/>
    </row>
    <row r="95" spans="1:28" ht="15.75" customHeight="1">
      <c r="A95" s="39"/>
      <c r="B95" s="39"/>
      <c r="C95" s="40"/>
      <c r="D95" s="40"/>
      <c r="E95" s="40"/>
      <c r="F95" s="40"/>
      <c r="G95" s="1"/>
      <c r="H95" s="1"/>
      <c r="I95" s="1"/>
      <c r="J95" s="3"/>
      <c r="K95" s="3"/>
      <c r="L95" s="3"/>
      <c r="M95" s="3"/>
      <c r="N95" s="3"/>
      <c r="O95" s="3"/>
      <c r="P95" s="3"/>
      <c r="Q95" s="3"/>
      <c r="R95" s="3"/>
      <c r="S95" s="3"/>
      <c r="T95" s="3"/>
      <c r="U95" s="3"/>
      <c r="V95" s="3"/>
      <c r="W95" s="3"/>
      <c r="X95" s="3"/>
      <c r="Y95" s="3"/>
      <c r="Z95" s="3"/>
      <c r="AA95" s="3"/>
      <c r="AB95" s="3"/>
    </row>
    <row r="96" spans="1:28" ht="15.75" customHeight="1">
      <c r="A96" s="39"/>
      <c r="B96" s="39"/>
      <c r="C96" s="40"/>
      <c r="D96" s="40"/>
      <c r="E96" s="40"/>
      <c r="F96" s="40"/>
      <c r="G96" s="1"/>
      <c r="H96" s="1"/>
      <c r="I96" s="1"/>
      <c r="J96" s="3"/>
      <c r="K96" s="3"/>
      <c r="L96" s="3"/>
      <c r="M96" s="3"/>
      <c r="N96" s="3"/>
      <c r="O96" s="3"/>
      <c r="P96" s="3"/>
      <c r="Q96" s="3"/>
      <c r="R96" s="3"/>
      <c r="S96" s="3"/>
      <c r="T96" s="3"/>
      <c r="U96" s="3"/>
      <c r="V96" s="3"/>
      <c r="W96" s="3"/>
      <c r="X96" s="3"/>
      <c r="Y96" s="3"/>
      <c r="Z96" s="3"/>
      <c r="AA96" s="3"/>
      <c r="AB96" s="3"/>
    </row>
    <row r="97" spans="1:28" ht="15.75" customHeight="1">
      <c r="A97" s="39"/>
      <c r="B97" s="39"/>
      <c r="C97" s="40"/>
      <c r="D97" s="40"/>
      <c r="E97" s="40"/>
      <c r="F97" s="40"/>
      <c r="G97" s="1"/>
      <c r="H97" s="1"/>
      <c r="I97" s="1"/>
      <c r="J97" s="3"/>
      <c r="K97" s="3"/>
      <c r="L97" s="3"/>
      <c r="M97" s="3"/>
      <c r="N97" s="3"/>
      <c r="O97" s="3"/>
      <c r="P97" s="3"/>
      <c r="Q97" s="3"/>
      <c r="R97" s="3"/>
      <c r="S97" s="3"/>
      <c r="T97" s="3"/>
      <c r="U97" s="3"/>
      <c r="V97" s="3"/>
      <c r="W97" s="3"/>
      <c r="X97" s="3"/>
      <c r="Y97" s="3"/>
      <c r="Z97" s="3"/>
      <c r="AA97" s="3"/>
      <c r="AB97" s="3"/>
    </row>
    <row r="98" spans="1:28" ht="15.75" customHeight="1">
      <c r="A98" s="39"/>
      <c r="B98" s="39"/>
      <c r="C98" s="40"/>
      <c r="D98" s="40"/>
      <c r="E98" s="40"/>
      <c r="F98" s="40"/>
      <c r="G98" s="1"/>
      <c r="H98" s="1"/>
      <c r="I98" s="1"/>
      <c r="J98" s="3"/>
      <c r="K98" s="3"/>
      <c r="L98" s="3"/>
      <c r="M98" s="3"/>
      <c r="N98" s="3"/>
      <c r="O98" s="3"/>
      <c r="P98" s="3"/>
      <c r="Q98" s="3"/>
      <c r="R98" s="3"/>
      <c r="S98" s="3"/>
      <c r="T98" s="3"/>
      <c r="U98" s="3"/>
      <c r="V98" s="3"/>
      <c r="W98" s="3"/>
      <c r="X98" s="3"/>
      <c r="Y98" s="3"/>
      <c r="Z98" s="3"/>
      <c r="AA98" s="3"/>
      <c r="AB98" s="3"/>
    </row>
    <row r="99" spans="1:28" ht="15.75" customHeight="1">
      <c r="A99" s="39"/>
      <c r="B99" s="39"/>
      <c r="C99" s="40"/>
      <c r="D99" s="40"/>
      <c r="E99" s="40"/>
      <c r="F99" s="40"/>
      <c r="G99" s="1"/>
      <c r="H99" s="1"/>
      <c r="I99" s="1"/>
      <c r="J99" s="3"/>
      <c r="K99" s="3"/>
      <c r="L99" s="3"/>
      <c r="M99" s="3"/>
      <c r="N99" s="3"/>
      <c r="O99" s="3"/>
      <c r="P99" s="3"/>
      <c r="Q99" s="3"/>
      <c r="R99" s="3"/>
      <c r="S99" s="3"/>
      <c r="T99" s="3"/>
      <c r="U99" s="3"/>
      <c r="V99" s="3"/>
      <c r="W99" s="3"/>
      <c r="X99" s="3"/>
      <c r="Y99" s="3"/>
      <c r="Z99" s="3"/>
      <c r="AA99" s="3"/>
      <c r="AB99" s="3"/>
    </row>
    <row r="100" spans="1:28" ht="15.75" customHeight="1">
      <c r="A100" s="39"/>
      <c r="B100" s="39"/>
      <c r="C100" s="40"/>
      <c r="D100" s="40"/>
      <c r="E100" s="40"/>
      <c r="F100" s="40"/>
      <c r="G100" s="1"/>
      <c r="H100" s="1"/>
      <c r="I100" s="1"/>
      <c r="J100" s="3"/>
      <c r="K100" s="3"/>
      <c r="L100" s="3"/>
      <c r="M100" s="3"/>
      <c r="N100" s="3"/>
      <c r="O100" s="3"/>
      <c r="P100" s="3"/>
      <c r="Q100" s="3"/>
      <c r="R100" s="3"/>
      <c r="S100" s="3"/>
      <c r="T100" s="3"/>
      <c r="U100" s="3"/>
      <c r="V100" s="3"/>
      <c r="W100" s="3"/>
      <c r="X100" s="3"/>
      <c r="Y100" s="3"/>
      <c r="Z100" s="3"/>
      <c r="AA100" s="3"/>
      <c r="AB100" s="3"/>
    </row>
    <row r="101" spans="1:28" ht="15.75" customHeight="1">
      <c r="A101" s="39"/>
      <c r="B101" s="39"/>
      <c r="C101" s="40"/>
      <c r="D101" s="40"/>
      <c r="E101" s="40"/>
      <c r="F101" s="40"/>
      <c r="G101" s="1"/>
      <c r="H101" s="1"/>
      <c r="I101" s="1"/>
      <c r="J101" s="3"/>
      <c r="K101" s="3"/>
      <c r="L101" s="3"/>
      <c r="M101" s="3"/>
      <c r="N101" s="3"/>
      <c r="O101" s="3"/>
      <c r="P101" s="3"/>
      <c r="Q101" s="3"/>
      <c r="R101" s="3"/>
      <c r="S101" s="3"/>
      <c r="T101" s="3"/>
      <c r="U101" s="3"/>
      <c r="V101" s="3"/>
      <c r="W101" s="3"/>
      <c r="X101" s="3"/>
      <c r="Y101" s="3"/>
      <c r="Z101" s="3"/>
      <c r="AA101" s="3"/>
      <c r="AB101" s="3"/>
    </row>
    <row r="102" spans="1:28" ht="15.75" customHeight="1">
      <c r="A102" s="39"/>
      <c r="B102" s="39"/>
      <c r="C102" s="40"/>
      <c r="D102" s="40"/>
      <c r="E102" s="40"/>
      <c r="F102" s="40"/>
      <c r="G102" s="1"/>
      <c r="H102" s="1"/>
      <c r="I102" s="1"/>
      <c r="J102" s="3"/>
      <c r="K102" s="3"/>
      <c r="L102" s="3"/>
      <c r="M102" s="3"/>
      <c r="N102" s="3"/>
      <c r="O102" s="3"/>
      <c r="P102" s="3"/>
      <c r="Q102" s="3"/>
      <c r="R102" s="3"/>
      <c r="S102" s="3"/>
      <c r="T102" s="3"/>
      <c r="U102" s="3"/>
      <c r="V102" s="3"/>
      <c r="W102" s="3"/>
      <c r="X102" s="3"/>
      <c r="Y102" s="3"/>
      <c r="Z102" s="3"/>
      <c r="AA102" s="3"/>
      <c r="AB102" s="3"/>
    </row>
    <row r="103" spans="1:28" ht="15.75" customHeight="1">
      <c r="A103" s="39"/>
      <c r="B103" s="39"/>
      <c r="C103" s="40"/>
      <c r="D103" s="40"/>
      <c r="E103" s="40"/>
      <c r="F103" s="40"/>
      <c r="G103" s="1"/>
      <c r="H103" s="1"/>
      <c r="I103" s="1"/>
      <c r="J103" s="3"/>
      <c r="K103" s="3"/>
      <c r="L103" s="3"/>
      <c r="M103" s="3"/>
      <c r="N103" s="3"/>
      <c r="O103" s="3"/>
      <c r="P103" s="3"/>
      <c r="Q103" s="3"/>
      <c r="R103" s="3"/>
      <c r="S103" s="3"/>
      <c r="T103" s="3"/>
      <c r="U103" s="3"/>
      <c r="V103" s="3"/>
      <c r="W103" s="3"/>
      <c r="X103" s="3"/>
      <c r="Y103" s="3"/>
      <c r="Z103" s="3"/>
      <c r="AA103" s="3"/>
      <c r="AB103" s="3"/>
    </row>
    <row r="104" spans="1:28" ht="15.75" customHeight="1">
      <c r="A104" s="39"/>
      <c r="B104" s="39"/>
      <c r="C104" s="40"/>
      <c r="D104" s="40"/>
      <c r="E104" s="40"/>
      <c r="F104" s="40"/>
      <c r="G104" s="1"/>
      <c r="H104" s="1"/>
      <c r="I104" s="1"/>
      <c r="J104" s="3"/>
      <c r="K104" s="3"/>
      <c r="L104" s="3"/>
      <c r="M104" s="3"/>
      <c r="N104" s="3"/>
      <c r="O104" s="3"/>
      <c r="P104" s="3"/>
      <c r="Q104" s="3"/>
      <c r="R104" s="3"/>
      <c r="S104" s="3"/>
      <c r="T104" s="3"/>
      <c r="U104" s="3"/>
      <c r="V104" s="3"/>
      <c r="W104" s="3"/>
      <c r="X104" s="3"/>
      <c r="Y104" s="3"/>
      <c r="Z104" s="3"/>
      <c r="AA104" s="3"/>
      <c r="AB104" s="3"/>
    </row>
    <row r="105" spans="1:28" ht="15.75" customHeight="1">
      <c r="A105" s="39"/>
      <c r="B105" s="39"/>
      <c r="C105" s="40"/>
      <c r="D105" s="40"/>
      <c r="E105" s="40"/>
      <c r="F105" s="40"/>
      <c r="G105" s="1"/>
      <c r="H105" s="1"/>
      <c r="I105" s="1"/>
      <c r="J105" s="3"/>
      <c r="K105" s="3"/>
      <c r="L105" s="3"/>
      <c r="M105" s="3"/>
      <c r="N105" s="3"/>
      <c r="O105" s="3"/>
      <c r="P105" s="3"/>
      <c r="Q105" s="3"/>
      <c r="R105" s="3"/>
      <c r="S105" s="3"/>
      <c r="T105" s="3"/>
      <c r="U105" s="3"/>
      <c r="V105" s="3"/>
      <c r="W105" s="3"/>
      <c r="X105" s="3"/>
      <c r="Y105" s="3"/>
      <c r="Z105" s="3"/>
      <c r="AA105" s="3"/>
      <c r="AB105" s="3"/>
    </row>
    <row r="106" spans="1:28" ht="15.75" customHeight="1">
      <c r="A106" s="39"/>
      <c r="B106" s="39"/>
      <c r="C106" s="40"/>
      <c r="D106" s="40"/>
      <c r="E106" s="40"/>
      <c r="F106" s="40"/>
      <c r="G106" s="1"/>
      <c r="H106" s="1"/>
      <c r="I106" s="1"/>
      <c r="J106" s="3"/>
      <c r="K106" s="3"/>
      <c r="L106" s="3"/>
      <c r="M106" s="3"/>
      <c r="N106" s="3"/>
      <c r="O106" s="3"/>
      <c r="P106" s="3"/>
      <c r="Q106" s="3"/>
      <c r="R106" s="3"/>
      <c r="S106" s="3"/>
      <c r="T106" s="3"/>
      <c r="U106" s="3"/>
      <c r="V106" s="3"/>
      <c r="W106" s="3"/>
      <c r="X106" s="3"/>
      <c r="Y106" s="3"/>
      <c r="Z106" s="3"/>
      <c r="AA106" s="3"/>
      <c r="AB106" s="3"/>
    </row>
    <row r="107" spans="1:28" ht="15.75" customHeight="1">
      <c r="A107" s="39"/>
      <c r="B107" s="39"/>
      <c r="C107" s="40"/>
      <c r="D107" s="40"/>
      <c r="E107" s="40"/>
      <c r="F107" s="40"/>
      <c r="G107" s="1"/>
      <c r="H107" s="1"/>
      <c r="I107" s="1"/>
      <c r="J107" s="3"/>
      <c r="K107" s="3"/>
      <c r="L107" s="3"/>
      <c r="M107" s="3"/>
      <c r="N107" s="3"/>
      <c r="O107" s="3"/>
      <c r="P107" s="3"/>
      <c r="Q107" s="3"/>
      <c r="R107" s="3"/>
      <c r="S107" s="3"/>
      <c r="T107" s="3"/>
      <c r="U107" s="3"/>
      <c r="V107" s="3"/>
      <c r="W107" s="3"/>
      <c r="X107" s="3"/>
      <c r="Y107" s="3"/>
      <c r="Z107" s="3"/>
      <c r="AA107" s="3"/>
      <c r="AB107" s="3"/>
    </row>
    <row r="108" spans="1:28" ht="15.75" customHeight="1">
      <c r="A108" s="39"/>
      <c r="B108" s="39"/>
      <c r="C108" s="40"/>
      <c r="D108" s="40"/>
      <c r="E108" s="40"/>
      <c r="F108" s="40"/>
      <c r="G108" s="1"/>
      <c r="H108" s="1"/>
      <c r="I108" s="1"/>
      <c r="J108" s="3"/>
      <c r="K108" s="3"/>
      <c r="L108" s="3"/>
      <c r="M108" s="3"/>
      <c r="N108" s="3"/>
      <c r="O108" s="3"/>
      <c r="P108" s="3"/>
      <c r="Q108" s="3"/>
      <c r="R108" s="3"/>
      <c r="S108" s="3"/>
      <c r="T108" s="3"/>
      <c r="U108" s="3"/>
      <c r="V108" s="3"/>
      <c r="W108" s="3"/>
      <c r="X108" s="3"/>
      <c r="Y108" s="3"/>
      <c r="Z108" s="3"/>
      <c r="AA108" s="3"/>
      <c r="AB108" s="3"/>
    </row>
    <row r="109" spans="1:28" ht="15.75" customHeight="1">
      <c r="A109" s="39"/>
      <c r="B109" s="39"/>
      <c r="C109" s="40"/>
      <c r="D109" s="40"/>
      <c r="E109" s="40"/>
      <c r="F109" s="40"/>
      <c r="G109" s="1"/>
      <c r="H109" s="1"/>
      <c r="I109" s="1"/>
      <c r="J109" s="3"/>
      <c r="K109" s="3"/>
      <c r="L109" s="3"/>
      <c r="M109" s="3"/>
      <c r="N109" s="3"/>
      <c r="O109" s="3"/>
      <c r="P109" s="3"/>
      <c r="Q109" s="3"/>
      <c r="R109" s="3"/>
      <c r="S109" s="3"/>
      <c r="T109" s="3"/>
      <c r="U109" s="3"/>
      <c r="V109" s="3"/>
      <c r="W109" s="3"/>
      <c r="X109" s="3"/>
      <c r="Y109" s="3"/>
      <c r="Z109" s="3"/>
      <c r="AA109" s="3"/>
      <c r="AB109" s="3"/>
    </row>
    <row r="110" spans="1:28" ht="15.75" customHeight="1">
      <c r="A110" s="39"/>
      <c r="B110" s="39"/>
      <c r="C110" s="40"/>
      <c r="D110" s="40"/>
      <c r="E110" s="40"/>
      <c r="F110" s="40"/>
      <c r="G110" s="1"/>
      <c r="H110" s="1"/>
      <c r="I110" s="1"/>
      <c r="J110" s="3"/>
      <c r="K110" s="3"/>
      <c r="L110" s="3"/>
      <c r="M110" s="3"/>
      <c r="N110" s="3"/>
      <c r="O110" s="3"/>
      <c r="P110" s="3"/>
      <c r="Q110" s="3"/>
      <c r="R110" s="3"/>
      <c r="S110" s="3"/>
      <c r="T110" s="3"/>
      <c r="U110" s="3"/>
      <c r="V110" s="3"/>
      <c r="W110" s="3"/>
      <c r="X110" s="3"/>
      <c r="Y110" s="3"/>
      <c r="Z110" s="3"/>
      <c r="AA110" s="3"/>
      <c r="AB110" s="3"/>
    </row>
    <row r="111" spans="1:28" ht="15.75" customHeight="1">
      <c r="A111" s="39"/>
      <c r="B111" s="39"/>
      <c r="C111" s="40"/>
      <c r="D111" s="40"/>
      <c r="E111" s="40"/>
      <c r="F111" s="40"/>
      <c r="G111" s="1"/>
      <c r="H111" s="1"/>
      <c r="I111" s="1"/>
      <c r="J111" s="3"/>
      <c r="K111" s="3"/>
      <c r="L111" s="3"/>
      <c r="M111" s="3"/>
      <c r="N111" s="3"/>
      <c r="O111" s="3"/>
      <c r="P111" s="3"/>
      <c r="Q111" s="3"/>
      <c r="R111" s="3"/>
      <c r="S111" s="3"/>
      <c r="T111" s="3"/>
      <c r="U111" s="3"/>
      <c r="V111" s="3"/>
      <c r="W111" s="3"/>
      <c r="X111" s="3"/>
      <c r="Y111" s="3"/>
      <c r="Z111" s="3"/>
      <c r="AA111" s="3"/>
      <c r="AB111" s="3"/>
    </row>
    <row r="112" spans="1:28" ht="15.75" customHeight="1">
      <c r="A112" s="39"/>
      <c r="B112" s="39"/>
      <c r="C112" s="40"/>
      <c r="D112" s="40"/>
      <c r="E112" s="40"/>
      <c r="F112" s="40"/>
      <c r="G112" s="1"/>
      <c r="H112" s="1"/>
      <c r="I112" s="1"/>
      <c r="J112" s="3"/>
      <c r="K112" s="3"/>
      <c r="L112" s="3"/>
      <c r="M112" s="3"/>
      <c r="N112" s="3"/>
      <c r="O112" s="3"/>
      <c r="P112" s="3"/>
      <c r="Q112" s="3"/>
      <c r="R112" s="3"/>
      <c r="S112" s="3"/>
      <c r="T112" s="3"/>
      <c r="U112" s="3"/>
      <c r="V112" s="3"/>
      <c r="W112" s="3"/>
      <c r="X112" s="3"/>
      <c r="Y112" s="3"/>
      <c r="Z112" s="3"/>
      <c r="AA112" s="3"/>
      <c r="AB112" s="3"/>
    </row>
    <row r="113" spans="1:28" ht="15.75" customHeight="1">
      <c r="A113" s="39"/>
      <c r="B113" s="39"/>
      <c r="C113" s="40"/>
      <c r="D113" s="40"/>
      <c r="E113" s="40"/>
      <c r="F113" s="40"/>
      <c r="G113" s="1"/>
      <c r="H113" s="1"/>
      <c r="I113" s="1"/>
      <c r="J113" s="3"/>
      <c r="K113" s="3"/>
      <c r="L113" s="3"/>
      <c r="M113" s="3"/>
      <c r="N113" s="3"/>
      <c r="O113" s="3"/>
      <c r="P113" s="3"/>
      <c r="Q113" s="3"/>
      <c r="R113" s="3"/>
      <c r="S113" s="3"/>
      <c r="T113" s="3"/>
      <c r="U113" s="3"/>
      <c r="V113" s="3"/>
      <c r="W113" s="3"/>
      <c r="X113" s="3"/>
      <c r="Y113" s="3"/>
      <c r="Z113" s="3"/>
      <c r="AA113" s="3"/>
      <c r="AB113" s="3"/>
    </row>
    <row r="114" spans="1:28" ht="15.75" customHeight="1">
      <c r="A114" s="39"/>
      <c r="B114" s="39"/>
      <c r="C114" s="40"/>
      <c r="D114" s="40"/>
      <c r="E114" s="40"/>
      <c r="F114" s="40"/>
      <c r="G114" s="1"/>
      <c r="H114" s="1"/>
      <c r="I114" s="1"/>
      <c r="J114" s="3"/>
      <c r="K114" s="3"/>
      <c r="L114" s="3"/>
      <c r="M114" s="3"/>
      <c r="N114" s="3"/>
      <c r="O114" s="3"/>
      <c r="P114" s="3"/>
      <c r="Q114" s="3"/>
      <c r="R114" s="3"/>
      <c r="S114" s="3"/>
      <c r="T114" s="3"/>
      <c r="U114" s="3"/>
      <c r="V114" s="3"/>
      <c r="W114" s="3"/>
      <c r="X114" s="3"/>
      <c r="Y114" s="3"/>
      <c r="Z114" s="3"/>
      <c r="AA114" s="3"/>
      <c r="AB114" s="3"/>
    </row>
    <row r="115" spans="1:28" ht="15.75" customHeight="1">
      <c r="A115" s="39"/>
      <c r="B115" s="39"/>
      <c r="C115" s="40"/>
      <c r="D115" s="40"/>
      <c r="E115" s="40"/>
      <c r="F115" s="40"/>
      <c r="G115" s="1"/>
      <c r="H115" s="1"/>
      <c r="I115" s="1"/>
      <c r="J115" s="3"/>
      <c r="K115" s="3"/>
      <c r="L115" s="3"/>
      <c r="M115" s="3"/>
      <c r="N115" s="3"/>
      <c r="O115" s="3"/>
      <c r="P115" s="3"/>
      <c r="Q115" s="3"/>
      <c r="R115" s="3"/>
      <c r="S115" s="3"/>
      <c r="T115" s="3"/>
      <c r="U115" s="3"/>
      <c r="V115" s="3"/>
      <c r="W115" s="3"/>
      <c r="X115" s="3"/>
      <c r="Y115" s="3"/>
      <c r="Z115" s="3"/>
      <c r="AA115" s="3"/>
      <c r="AB115" s="3"/>
    </row>
    <row r="116" spans="1:28" ht="15.75" customHeight="1">
      <c r="A116" s="39"/>
      <c r="B116" s="39"/>
      <c r="C116" s="40"/>
      <c r="D116" s="40"/>
      <c r="E116" s="40"/>
      <c r="F116" s="40"/>
      <c r="G116" s="1"/>
      <c r="H116" s="1"/>
      <c r="I116" s="1"/>
      <c r="J116" s="3"/>
      <c r="K116" s="3"/>
      <c r="L116" s="3"/>
      <c r="M116" s="3"/>
      <c r="N116" s="3"/>
      <c r="O116" s="3"/>
      <c r="P116" s="3"/>
      <c r="Q116" s="3"/>
      <c r="R116" s="3"/>
      <c r="S116" s="3"/>
      <c r="T116" s="3"/>
      <c r="U116" s="3"/>
      <c r="V116" s="3"/>
      <c r="W116" s="3"/>
      <c r="X116" s="3"/>
      <c r="Y116" s="3"/>
      <c r="Z116" s="3"/>
      <c r="AA116" s="3"/>
      <c r="AB116" s="3"/>
    </row>
    <row r="117" spans="1:28" ht="15.75" customHeight="1">
      <c r="A117" s="39"/>
      <c r="B117" s="39"/>
      <c r="C117" s="40"/>
      <c r="D117" s="40"/>
      <c r="E117" s="40"/>
      <c r="F117" s="40"/>
      <c r="G117" s="1"/>
      <c r="H117" s="1"/>
      <c r="I117" s="1"/>
      <c r="J117" s="3"/>
      <c r="K117" s="3"/>
      <c r="L117" s="3"/>
      <c r="M117" s="3"/>
      <c r="N117" s="3"/>
      <c r="O117" s="3"/>
      <c r="P117" s="3"/>
      <c r="Q117" s="3"/>
      <c r="R117" s="3"/>
      <c r="S117" s="3"/>
      <c r="T117" s="3"/>
      <c r="U117" s="3"/>
      <c r="V117" s="3"/>
      <c r="W117" s="3"/>
      <c r="X117" s="3"/>
      <c r="Y117" s="3"/>
      <c r="Z117" s="3"/>
      <c r="AA117" s="3"/>
      <c r="AB117" s="3"/>
    </row>
    <row r="118" spans="1:28" ht="15.75" customHeight="1">
      <c r="A118" s="39"/>
      <c r="B118" s="39"/>
      <c r="C118" s="40"/>
      <c r="D118" s="40"/>
      <c r="E118" s="40"/>
      <c r="F118" s="40"/>
      <c r="G118" s="1"/>
      <c r="H118" s="1"/>
      <c r="I118" s="1"/>
      <c r="J118" s="3"/>
      <c r="K118" s="3"/>
      <c r="L118" s="3"/>
      <c r="M118" s="3"/>
      <c r="N118" s="3"/>
      <c r="O118" s="3"/>
      <c r="P118" s="3"/>
      <c r="Q118" s="3"/>
      <c r="R118" s="3"/>
      <c r="S118" s="3"/>
      <c r="T118" s="3"/>
      <c r="U118" s="3"/>
      <c r="V118" s="3"/>
      <c r="W118" s="3"/>
      <c r="X118" s="3"/>
      <c r="Y118" s="3"/>
      <c r="Z118" s="3"/>
      <c r="AA118" s="3"/>
      <c r="AB118" s="3"/>
    </row>
    <row r="119" spans="1:28" ht="15.75" customHeight="1">
      <c r="A119" s="39"/>
      <c r="B119" s="39"/>
      <c r="C119" s="40"/>
      <c r="D119" s="40"/>
      <c r="E119" s="40"/>
      <c r="F119" s="40"/>
      <c r="G119" s="1"/>
      <c r="H119" s="1"/>
      <c r="I119" s="1"/>
      <c r="J119" s="3"/>
      <c r="K119" s="3"/>
      <c r="L119" s="3"/>
      <c r="M119" s="3"/>
      <c r="N119" s="3"/>
      <c r="O119" s="3"/>
      <c r="P119" s="3"/>
      <c r="Q119" s="3"/>
      <c r="R119" s="3"/>
      <c r="S119" s="3"/>
      <c r="T119" s="3"/>
      <c r="U119" s="3"/>
      <c r="V119" s="3"/>
      <c r="W119" s="3"/>
      <c r="X119" s="3"/>
      <c r="Y119" s="3"/>
      <c r="Z119" s="3"/>
      <c r="AA119" s="3"/>
      <c r="AB119" s="3"/>
    </row>
    <row r="120" spans="1:28" ht="15.75" customHeight="1">
      <c r="A120" s="39"/>
      <c r="B120" s="39"/>
      <c r="C120" s="40"/>
      <c r="D120" s="40"/>
      <c r="E120" s="40"/>
      <c r="F120" s="40"/>
      <c r="G120" s="1"/>
      <c r="H120" s="1"/>
      <c r="I120" s="1"/>
      <c r="J120" s="3"/>
      <c r="K120" s="3"/>
      <c r="L120" s="3"/>
      <c r="M120" s="3"/>
      <c r="N120" s="3"/>
      <c r="O120" s="3"/>
      <c r="P120" s="3"/>
      <c r="Q120" s="3"/>
      <c r="R120" s="3"/>
      <c r="S120" s="3"/>
      <c r="T120" s="3"/>
      <c r="U120" s="3"/>
      <c r="V120" s="3"/>
      <c r="W120" s="3"/>
      <c r="X120" s="3"/>
      <c r="Y120" s="3"/>
      <c r="Z120" s="3"/>
      <c r="AA120" s="3"/>
      <c r="AB120" s="3"/>
    </row>
    <row r="121" spans="1:28" ht="15.75" customHeight="1">
      <c r="A121" s="39"/>
      <c r="B121" s="39"/>
      <c r="C121" s="40"/>
      <c r="D121" s="40"/>
      <c r="E121" s="40"/>
      <c r="F121" s="40"/>
      <c r="G121" s="1"/>
      <c r="H121" s="1"/>
      <c r="I121" s="1"/>
      <c r="J121" s="3"/>
      <c r="K121" s="3"/>
      <c r="L121" s="3"/>
      <c r="M121" s="3"/>
      <c r="N121" s="3"/>
      <c r="O121" s="3"/>
      <c r="P121" s="3"/>
      <c r="Q121" s="3"/>
      <c r="R121" s="3"/>
      <c r="S121" s="3"/>
      <c r="T121" s="3"/>
      <c r="U121" s="3"/>
      <c r="V121" s="3"/>
      <c r="W121" s="3"/>
      <c r="X121" s="3"/>
      <c r="Y121" s="3"/>
      <c r="Z121" s="3"/>
      <c r="AA121" s="3"/>
      <c r="AB121" s="3"/>
    </row>
    <row r="122" spans="1:28" ht="15.75" customHeight="1">
      <c r="A122" s="39"/>
      <c r="B122" s="39"/>
      <c r="C122" s="40"/>
      <c r="D122" s="40"/>
      <c r="E122" s="40"/>
      <c r="F122" s="40"/>
      <c r="G122" s="1"/>
      <c r="H122" s="1"/>
      <c r="I122" s="1"/>
      <c r="J122" s="3"/>
      <c r="K122" s="3"/>
      <c r="L122" s="3"/>
      <c r="M122" s="3"/>
      <c r="N122" s="3"/>
      <c r="O122" s="3"/>
      <c r="P122" s="3"/>
      <c r="Q122" s="3"/>
      <c r="R122" s="3"/>
      <c r="S122" s="3"/>
      <c r="T122" s="3"/>
      <c r="U122" s="3"/>
      <c r="V122" s="3"/>
      <c r="W122" s="3"/>
      <c r="X122" s="3"/>
      <c r="Y122" s="3"/>
      <c r="Z122" s="3"/>
      <c r="AA122" s="3"/>
      <c r="AB122" s="3"/>
    </row>
    <row r="123" spans="1:28" ht="15.75" customHeight="1">
      <c r="A123" s="39"/>
      <c r="B123" s="39"/>
      <c r="C123" s="40"/>
      <c r="D123" s="40"/>
      <c r="E123" s="40"/>
      <c r="F123" s="40"/>
      <c r="G123" s="1"/>
      <c r="H123" s="1"/>
      <c r="I123" s="1"/>
      <c r="J123" s="3"/>
      <c r="K123" s="3"/>
      <c r="L123" s="3"/>
      <c r="M123" s="3"/>
      <c r="N123" s="3"/>
      <c r="O123" s="3"/>
      <c r="P123" s="3"/>
      <c r="Q123" s="3"/>
      <c r="R123" s="3"/>
      <c r="S123" s="3"/>
      <c r="T123" s="3"/>
      <c r="U123" s="3"/>
      <c r="V123" s="3"/>
      <c r="W123" s="3"/>
      <c r="X123" s="3"/>
      <c r="Y123" s="3"/>
      <c r="Z123" s="3"/>
      <c r="AA123" s="3"/>
      <c r="AB123" s="3"/>
    </row>
    <row r="124" spans="1:28" ht="15.75" customHeight="1">
      <c r="A124" s="39"/>
      <c r="B124" s="39"/>
      <c r="C124" s="40"/>
      <c r="D124" s="40"/>
      <c r="E124" s="40"/>
      <c r="F124" s="40"/>
      <c r="G124" s="1"/>
      <c r="H124" s="1"/>
      <c r="I124" s="1"/>
      <c r="J124" s="3"/>
      <c r="K124" s="3"/>
      <c r="L124" s="3"/>
      <c r="M124" s="3"/>
      <c r="N124" s="3"/>
      <c r="O124" s="3"/>
      <c r="P124" s="3"/>
      <c r="Q124" s="3"/>
      <c r="R124" s="3"/>
      <c r="S124" s="3"/>
      <c r="T124" s="3"/>
      <c r="U124" s="3"/>
      <c r="V124" s="3"/>
      <c r="W124" s="3"/>
      <c r="X124" s="3"/>
      <c r="Y124" s="3"/>
      <c r="Z124" s="3"/>
      <c r="AA124" s="3"/>
      <c r="AB124" s="3"/>
    </row>
    <row r="125" spans="1:28" ht="15.75" customHeight="1">
      <c r="A125" s="39"/>
      <c r="B125" s="39"/>
      <c r="C125" s="40"/>
      <c r="D125" s="40"/>
      <c r="E125" s="40"/>
      <c r="F125" s="40"/>
      <c r="G125" s="1"/>
      <c r="H125" s="1"/>
      <c r="I125" s="1"/>
      <c r="J125" s="3"/>
      <c r="K125" s="3"/>
      <c r="L125" s="3"/>
      <c r="M125" s="3"/>
      <c r="N125" s="3"/>
      <c r="O125" s="3"/>
      <c r="P125" s="3"/>
      <c r="Q125" s="3"/>
      <c r="R125" s="3"/>
      <c r="S125" s="3"/>
      <c r="T125" s="3"/>
      <c r="U125" s="3"/>
      <c r="V125" s="3"/>
      <c r="W125" s="3"/>
      <c r="X125" s="3"/>
      <c r="Y125" s="3"/>
      <c r="Z125" s="3"/>
      <c r="AA125" s="3"/>
      <c r="AB125" s="3"/>
    </row>
    <row r="126" spans="1:28" ht="15.75" customHeight="1">
      <c r="A126" s="39"/>
      <c r="B126" s="39"/>
      <c r="C126" s="40"/>
      <c r="D126" s="40"/>
      <c r="E126" s="40"/>
      <c r="F126" s="40"/>
      <c r="G126" s="1"/>
      <c r="H126" s="1"/>
      <c r="I126" s="1"/>
      <c r="J126" s="3"/>
      <c r="K126" s="3"/>
      <c r="L126" s="3"/>
      <c r="M126" s="3"/>
      <c r="N126" s="3"/>
      <c r="O126" s="3"/>
      <c r="P126" s="3"/>
      <c r="Q126" s="3"/>
      <c r="R126" s="3"/>
      <c r="S126" s="3"/>
      <c r="T126" s="3"/>
      <c r="U126" s="3"/>
      <c r="V126" s="3"/>
      <c r="W126" s="3"/>
      <c r="X126" s="3"/>
      <c r="Y126" s="3"/>
      <c r="Z126" s="3"/>
      <c r="AA126" s="3"/>
      <c r="AB126" s="3"/>
    </row>
    <row r="127" spans="1:28" ht="15.75" customHeight="1">
      <c r="A127" s="39"/>
      <c r="B127" s="39"/>
      <c r="C127" s="40"/>
      <c r="D127" s="40"/>
      <c r="E127" s="40"/>
      <c r="F127" s="40"/>
      <c r="G127" s="1"/>
      <c r="H127" s="1"/>
      <c r="I127" s="1"/>
      <c r="J127" s="3"/>
      <c r="K127" s="3"/>
      <c r="L127" s="3"/>
      <c r="M127" s="3"/>
      <c r="N127" s="3"/>
      <c r="O127" s="3"/>
      <c r="P127" s="3"/>
      <c r="Q127" s="3"/>
      <c r="R127" s="3"/>
      <c r="S127" s="3"/>
      <c r="T127" s="3"/>
      <c r="U127" s="3"/>
      <c r="V127" s="3"/>
      <c r="W127" s="3"/>
      <c r="X127" s="3"/>
      <c r="Y127" s="3"/>
      <c r="Z127" s="3"/>
      <c r="AA127" s="3"/>
      <c r="AB127" s="3"/>
    </row>
    <row r="128" spans="1:28" ht="15.75" customHeight="1">
      <c r="A128" s="39"/>
      <c r="B128" s="39"/>
      <c r="C128" s="40"/>
      <c r="D128" s="40"/>
      <c r="E128" s="40"/>
      <c r="F128" s="40"/>
      <c r="G128" s="1"/>
      <c r="H128" s="1"/>
      <c r="I128" s="1"/>
      <c r="J128" s="3"/>
      <c r="K128" s="3"/>
      <c r="L128" s="3"/>
      <c r="M128" s="3"/>
      <c r="N128" s="3"/>
      <c r="O128" s="3"/>
      <c r="P128" s="3"/>
      <c r="Q128" s="3"/>
      <c r="R128" s="3"/>
      <c r="S128" s="3"/>
      <c r="T128" s="3"/>
      <c r="U128" s="3"/>
      <c r="V128" s="3"/>
      <c r="W128" s="3"/>
      <c r="X128" s="3"/>
      <c r="Y128" s="3"/>
      <c r="Z128" s="3"/>
      <c r="AA128" s="3"/>
      <c r="AB128" s="3"/>
    </row>
    <row r="129" spans="1:28" ht="15.75" customHeight="1">
      <c r="A129" s="39"/>
      <c r="B129" s="39"/>
      <c r="C129" s="40"/>
      <c r="D129" s="40"/>
      <c r="E129" s="40"/>
      <c r="F129" s="40"/>
      <c r="G129" s="1"/>
      <c r="H129" s="1"/>
      <c r="I129" s="1"/>
      <c r="J129" s="3"/>
      <c r="K129" s="3"/>
      <c r="L129" s="3"/>
      <c r="M129" s="3"/>
      <c r="N129" s="3"/>
      <c r="O129" s="3"/>
      <c r="P129" s="3"/>
      <c r="Q129" s="3"/>
      <c r="R129" s="3"/>
      <c r="S129" s="3"/>
      <c r="T129" s="3"/>
      <c r="U129" s="3"/>
      <c r="V129" s="3"/>
      <c r="W129" s="3"/>
      <c r="X129" s="3"/>
      <c r="Y129" s="3"/>
      <c r="Z129" s="3"/>
      <c r="AA129" s="3"/>
      <c r="AB129" s="3"/>
    </row>
    <row r="130" spans="1:28" ht="15.75" customHeight="1">
      <c r="A130" s="39"/>
      <c r="B130" s="39"/>
      <c r="C130" s="40"/>
      <c r="D130" s="40"/>
      <c r="E130" s="40"/>
      <c r="F130" s="40"/>
      <c r="G130" s="1"/>
      <c r="H130" s="1"/>
      <c r="I130" s="1"/>
      <c r="J130" s="3"/>
      <c r="K130" s="3"/>
      <c r="L130" s="3"/>
      <c r="M130" s="3"/>
      <c r="N130" s="3"/>
      <c r="O130" s="3"/>
      <c r="P130" s="3"/>
      <c r="Q130" s="3"/>
      <c r="R130" s="3"/>
      <c r="S130" s="3"/>
      <c r="T130" s="3"/>
      <c r="U130" s="3"/>
      <c r="V130" s="3"/>
      <c r="W130" s="3"/>
      <c r="X130" s="3"/>
      <c r="Y130" s="3"/>
      <c r="Z130" s="3"/>
      <c r="AA130" s="3"/>
      <c r="AB130" s="3"/>
    </row>
    <row r="131" spans="1:28" ht="15.75" customHeight="1">
      <c r="A131" s="39"/>
      <c r="B131" s="39"/>
      <c r="C131" s="40"/>
      <c r="D131" s="40"/>
      <c r="E131" s="40"/>
      <c r="F131" s="40"/>
      <c r="G131" s="1"/>
      <c r="H131" s="1"/>
      <c r="I131" s="1"/>
      <c r="J131" s="3"/>
      <c r="K131" s="3"/>
      <c r="L131" s="3"/>
      <c r="M131" s="3"/>
      <c r="N131" s="3"/>
      <c r="O131" s="3"/>
      <c r="P131" s="3"/>
      <c r="Q131" s="3"/>
      <c r="R131" s="3"/>
      <c r="S131" s="3"/>
      <c r="T131" s="3"/>
      <c r="U131" s="3"/>
      <c r="V131" s="3"/>
      <c r="W131" s="3"/>
      <c r="X131" s="3"/>
      <c r="Y131" s="3"/>
      <c r="Z131" s="3"/>
      <c r="AA131" s="3"/>
      <c r="AB131" s="3"/>
    </row>
    <row r="132" spans="1:28" ht="15.75" customHeight="1">
      <c r="A132" s="39"/>
      <c r="B132" s="39"/>
      <c r="C132" s="40"/>
      <c r="D132" s="40"/>
      <c r="E132" s="40"/>
      <c r="F132" s="40"/>
      <c r="G132" s="1"/>
      <c r="H132" s="1"/>
      <c r="I132" s="1"/>
      <c r="J132" s="3"/>
      <c r="K132" s="3"/>
      <c r="L132" s="3"/>
      <c r="M132" s="3"/>
      <c r="N132" s="3"/>
      <c r="O132" s="3"/>
      <c r="P132" s="3"/>
      <c r="Q132" s="3"/>
      <c r="R132" s="3"/>
      <c r="S132" s="3"/>
      <c r="T132" s="3"/>
      <c r="U132" s="3"/>
      <c r="V132" s="3"/>
      <c r="W132" s="3"/>
      <c r="X132" s="3"/>
      <c r="Y132" s="3"/>
      <c r="Z132" s="3"/>
      <c r="AA132" s="3"/>
      <c r="AB132" s="3"/>
    </row>
    <row r="133" spans="1:28" ht="15.75" customHeight="1">
      <c r="A133" s="39"/>
      <c r="B133" s="39"/>
      <c r="C133" s="40"/>
      <c r="D133" s="40"/>
      <c r="E133" s="40"/>
      <c r="F133" s="40"/>
      <c r="G133" s="1"/>
      <c r="H133" s="1"/>
      <c r="I133" s="1"/>
      <c r="J133" s="3"/>
      <c r="K133" s="3"/>
      <c r="L133" s="3"/>
      <c r="M133" s="3"/>
      <c r="N133" s="3"/>
      <c r="O133" s="3"/>
      <c r="P133" s="3"/>
      <c r="Q133" s="3"/>
      <c r="R133" s="3"/>
      <c r="S133" s="3"/>
      <c r="T133" s="3"/>
      <c r="U133" s="3"/>
      <c r="V133" s="3"/>
      <c r="W133" s="3"/>
      <c r="X133" s="3"/>
      <c r="Y133" s="3"/>
      <c r="Z133" s="3"/>
      <c r="AA133" s="3"/>
      <c r="AB133" s="3"/>
    </row>
    <row r="134" spans="1:28" ht="15.75" customHeight="1">
      <c r="A134" s="39"/>
      <c r="B134" s="39"/>
      <c r="C134" s="40"/>
      <c r="D134" s="40"/>
      <c r="E134" s="40"/>
      <c r="F134" s="40"/>
      <c r="G134" s="1"/>
      <c r="H134" s="1"/>
      <c r="I134" s="1"/>
      <c r="J134" s="3"/>
      <c r="K134" s="3"/>
      <c r="L134" s="3"/>
      <c r="M134" s="3"/>
      <c r="N134" s="3"/>
      <c r="O134" s="3"/>
      <c r="P134" s="3"/>
      <c r="Q134" s="3"/>
      <c r="R134" s="3"/>
      <c r="S134" s="3"/>
      <c r="T134" s="3"/>
      <c r="U134" s="3"/>
      <c r="V134" s="3"/>
      <c r="W134" s="3"/>
      <c r="X134" s="3"/>
      <c r="Y134" s="3"/>
      <c r="Z134" s="3"/>
      <c r="AA134" s="3"/>
      <c r="AB134" s="3"/>
    </row>
    <row r="135" spans="1:28" ht="15.75" customHeight="1">
      <c r="A135" s="39"/>
      <c r="B135" s="39"/>
      <c r="C135" s="40"/>
      <c r="D135" s="40"/>
      <c r="E135" s="40"/>
      <c r="F135" s="40"/>
      <c r="G135" s="1"/>
      <c r="H135" s="1"/>
      <c r="I135" s="1"/>
      <c r="J135" s="3"/>
      <c r="K135" s="3"/>
      <c r="L135" s="3"/>
      <c r="M135" s="3"/>
      <c r="N135" s="3"/>
      <c r="O135" s="3"/>
      <c r="P135" s="3"/>
      <c r="Q135" s="3"/>
      <c r="R135" s="3"/>
      <c r="S135" s="3"/>
      <c r="T135" s="3"/>
      <c r="U135" s="3"/>
      <c r="V135" s="3"/>
      <c r="W135" s="3"/>
      <c r="X135" s="3"/>
      <c r="Y135" s="3"/>
      <c r="Z135" s="3"/>
      <c r="AA135" s="3"/>
      <c r="AB135" s="3"/>
    </row>
    <row r="136" spans="1:28" ht="15.75" customHeight="1">
      <c r="A136" s="39"/>
      <c r="B136" s="39"/>
      <c r="C136" s="40"/>
      <c r="D136" s="40"/>
      <c r="E136" s="40"/>
      <c r="F136" s="40"/>
      <c r="G136" s="1"/>
      <c r="H136" s="1"/>
      <c r="I136" s="1"/>
      <c r="J136" s="3"/>
      <c r="K136" s="3"/>
      <c r="L136" s="3"/>
      <c r="M136" s="3"/>
      <c r="N136" s="3"/>
      <c r="O136" s="3"/>
      <c r="P136" s="3"/>
      <c r="Q136" s="3"/>
      <c r="R136" s="3"/>
      <c r="S136" s="3"/>
      <c r="T136" s="3"/>
      <c r="U136" s="3"/>
      <c r="V136" s="3"/>
      <c r="W136" s="3"/>
      <c r="X136" s="3"/>
      <c r="Y136" s="3"/>
      <c r="Z136" s="3"/>
      <c r="AA136" s="3"/>
      <c r="AB136" s="3"/>
    </row>
    <row r="137" spans="1:28" ht="15.75" customHeight="1">
      <c r="A137" s="39"/>
      <c r="B137" s="39"/>
      <c r="C137" s="40"/>
      <c r="D137" s="40"/>
      <c r="E137" s="40"/>
      <c r="F137" s="40"/>
      <c r="G137" s="1"/>
      <c r="H137" s="1"/>
      <c r="I137" s="1"/>
      <c r="J137" s="3"/>
      <c r="K137" s="3"/>
      <c r="L137" s="3"/>
      <c r="M137" s="3"/>
      <c r="N137" s="3"/>
      <c r="O137" s="3"/>
      <c r="P137" s="3"/>
      <c r="Q137" s="3"/>
      <c r="R137" s="3"/>
      <c r="S137" s="3"/>
      <c r="T137" s="3"/>
      <c r="U137" s="3"/>
      <c r="V137" s="3"/>
      <c r="W137" s="3"/>
      <c r="X137" s="3"/>
      <c r="Y137" s="3"/>
      <c r="Z137" s="3"/>
      <c r="AA137" s="3"/>
      <c r="AB137" s="3"/>
    </row>
    <row r="138" spans="1:28" ht="15.75" customHeight="1">
      <c r="A138" s="39"/>
      <c r="B138" s="39"/>
      <c r="C138" s="40"/>
      <c r="D138" s="40"/>
      <c r="E138" s="40"/>
      <c r="F138" s="40"/>
      <c r="G138" s="1"/>
      <c r="H138" s="1"/>
      <c r="I138" s="1"/>
      <c r="J138" s="3"/>
      <c r="K138" s="3"/>
      <c r="L138" s="3"/>
      <c r="M138" s="3"/>
      <c r="N138" s="3"/>
      <c r="O138" s="3"/>
      <c r="P138" s="3"/>
      <c r="Q138" s="3"/>
      <c r="R138" s="3"/>
      <c r="S138" s="3"/>
      <c r="T138" s="3"/>
      <c r="U138" s="3"/>
      <c r="V138" s="3"/>
      <c r="W138" s="3"/>
      <c r="X138" s="3"/>
      <c r="Y138" s="3"/>
      <c r="Z138" s="3"/>
      <c r="AA138" s="3"/>
      <c r="AB138" s="3"/>
    </row>
    <row r="139" spans="1:28" ht="15.75" customHeight="1">
      <c r="A139" s="39"/>
      <c r="B139" s="39"/>
      <c r="C139" s="40"/>
      <c r="D139" s="40"/>
      <c r="E139" s="40"/>
      <c r="F139" s="40"/>
      <c r="G139" s="1"/>
      <c r="H139" s="1"/>
      <c r="I139" s="1"/>
      <c r="J139" s="3"/>
      <c r="K139" s="3"/>
      <c r="L139" s="3"/>
      <c r="M139" s="3"/>
      <c r="N139" s="3"/>
      <c r="O139" s="3"/>
      <c r="P139" s="3"/>
      <c r="Q139" s="3"/>
      <c r="R139" s="3"/>
      <c r="S139" s="3"/>
      <c r="T139" s="3"/>
      <c r="U139" s="3"/>
      <c r="V139" s="3"/>
      <c r="W139" s="3"/>
      <c r="X139" s="3"/>
      <c r="Y139" s="3"/>
      <c r="Z139" s="3"/>
      <c r="AA139" s="3"/>
      <c r="AB139" s="3"/>
    </row>
    <row r="140" spans="1:28" ht="15.75" customHeight="1">
      <c r="A140" s="39"/>
      <c r="B140" s="39"/>
      <c r="C140" s="40"/>
      <c r="D140" s="40"/>
      <c r="E140" s="40"/>
      <c r="F140" s="40"/>
      <c r="G140" s="1"/>
      <c r="H140" s="1"/>
      <c r="I140" s="1"/>
      <c r="J140" s="3"/>
      <c r="K140" s="3"/>
      <c r="L140" s="3"/>
      <c r="M140" s="3"/>
      <c r="N140" s="3"/>
      <c r="O140" s="3"/>
      <c r="P140" s="3"/>
      <c r="Q140" s="3"/>
      <c r="R140" s="3"/>
      <c r="S140" s="3"/>
      <c r="T140" s="3"/>
      <c r="U140" s="3"/>
      <c r="V140" s="3"/>
      <c r="W140" s="3"/>
      <c r="X140" s="3"/>
      <c r="Y140" s="3"/>
      <c r="Z140" s="3"/>
      <c r="AA140" s="3"/>
      <c r="AB140" s="3"/>
    </row>
    <row r="141" spans="1:28" ht="15.75" customHeight="1">
      <c r="A141" s="39"/>
      <c r="B141" s="39"/>
      <c r="C141" s="40"/>
      <c r="D141" s="40"/>
      <c r="E141" s="40"/>
      <c r="F141" s="40"/>
      <c r="G141" s="1"/>
      <c r="H141" s="1"/>
      <c r="I141" s="1"/>
      <c r="J141" s="3"/>
      <c r="K141" s="3"/>
      <c r="L141" s="3"/>
      <c r="M141" s="3"/>
      <c r="N141" s="3"/>
      <c r="O141" s="3"/>
      <c r="P141" s="3"/>
      <c r="Q141" s="3"/>
      <c r="R141" s="3"/>
      <c r="S141" s="3"/>
      <c r="T141" s="3"/>
      <c r="U141" s="3"/>
      <c r="V141" s="3"/>
      <c r="W141" s="3"/>
      <c r="X141" s="3"/>
      <c r="Y141" s="3"/>
      <c r="Z141" s="3"/>
      <c r="AA141" s="3"/>
      <c r="AB141" s="3"/>
    </row>
    <row r="142" spans="1:28" ht="15.75" customHeight="1">
      <c r="A142" s="39"/>
      <c r="B142" s="39"/>
      <c r="C142" s="40"/>
      <c r="D142" s="40"/>
      <c r="E142" s="40"/>
      <c r="F142" s="40"/>
      <c r="G142" s="1"/>
      <c r="H142" s="1"/>
      <c r="I142" s="1"/>
      <c r="J142" s="3"/>
      <c r="K142" s="3"/>
      <c r="L142" s="3"/>
      <c r="M142" s="3"/>
      <c r="N142" s="3"/>
      <c r="O142" s="3"/>
      <c r="P142" s="3"/>
      <c r="Q142" s="3"/>
      <c r="R142" s="3"/>
      <c r="S142" s="3"/>
      <c r="T142" s="3"/>
      <c r="U142" s="3"/>
      <c r="V142" s="3"/>
      <c r="W142" s="3"/>
      <c r="X142" s="3"/>
      <c r="Y142" s="3"/>
      <c r="Z142" s="3"/>
      <c r="AA142" s="3"/>
      <c r="AB142" s="3"/>
    </row>
    <row r="143" spans="1:28" ht="15.75" customHeight="1">
      <c r="A143" s="39"/>
      <c r="B143" s="39"/>
      <c r="C143" s="40"/>
      <c r="D143" s="40"/>
      <c r="E143" s="40"/>
      <c r="F143" s="40"/>
      <c r="G143" s="1"/>
      <c r="H143" s="1"/>
      <c r="I143" s="1"/>
      <c r="J143" s="3"/>
      <c r="K143" s="3"/>
      <c r="L143" s="3"/>
      <c r="M143" s="3"/>
      <c r="N143" s="3"/>
      <c r="O143" s="3"/>
      <c r="P143" s="3"/>
      <c r="Q143" s="3"/>
      <c r="R143" s="3"/>
      <c r="S143" s="3"/>
      <c r="T143" s="3"/>
      <c r="U143" s="3"/>
      <c r="V143" s="3"/>
      <c r="W143" s="3"/>
      <c r="X143" s="3"/>
      <c r="Y143" s="3"/>
      <c r="Z143" s="3"/>
      <c r="AA143" s="3"/>
      <c r="AB143" s="3"/>
    </row>
    <row r="144" spans="1:28" ht="15.75" customHeight="1">
      <c r="A144" s="39"/>
      <c r="B144" s="39"/>
      <c r="C144" s="40"/>
      <c r="D144" s="40"/>
      <c r="E144" s="40"/>
      <c r="F144" s="40"/>
      <c r="G144" s="1"/>
      <c r="H144" s="1"/>
      <c r="I144" s="1"/>
      <c r="J144" s="3"/>
      <c r="K144" s="3"/>
      <c r="L144" s="3"/>
      <c r="M144" s="3"/>
      <c r="N144" s="3"/>
      <c r="O144" s="3"/>
      <c r="P144" s="3"/>
      <c r="Q144" s="3"/>
      <c r="R144" s="3"/>
      <c r="S144" s="3"/>
      <c r="T144" s="3"/>
      <c r="U144" s="3"/>
      <c r="V144" s="3"/>
      <c r="W144" s="3"/>
      <c r="X144" s="3"/>
      <c r="Y144" s="3"/>
      <c r="Z144" s="3"/>
      <c r="AA144" s="3"/>
      <c r="AB144" s="3"/>
    </row>
    <row r="145" spans="1:28" ht="15.75" customHeight="1">
      <c r="A145" s="39"/>
      <c r="B145" s="39"/>
      <c r="C145" s="40"/>
      <c r="D145" s="40"/>
      <c r="E145" s="40"/>
      <c r="F145" s="40"/>
      <c r="G145" s="1"/>
      <c r="H145" s="1"/>
      <c r="I145" s="1"/>
      <c r="J145" s="3"/>
      <c r="K145" s="3"/>
      <c r="L145" s="3"/>
      <c r="M145" s="3"/>
      <c r="N145" s="3"/>
      <c r="O145" s="3"/>
      <c r="P145" s="3"/>
      <c r="Q145" s="3"/>
      <c r="R145" s="3"/>
      <c r="S145" s="3"/>
      <c r="T145" s="3"/>
      <c r="U145" s="3"/>
      <c r="V145" s="3"/>
      <c r="W145" s="3"/>
      <c r="X145" s="3"/>
      <c r="Y145" s="3"/>
      <c r="Z145" s="3"/>
      <c r="AA145" s="3"/>
      <c r="AB145" s="3"/>
    </row>
    <row r="146" spans="1:28" ht="15.75" customHeight="1">
      <c r="A146" s="39"/>
      <c r="B146" s="39"/>
      <c r="C146" s="40"/>
      <c r="D146" s="40"/>
      <c r="E146" s="40"/>
      <c r="F146" s="40"/>
      <c r="G146" s="1"/>
      <c r="H146" s="1"/>
      <c r="I146" s="1"/>
      <c r="J146" s="3"/>
      <c r="K146" s="3"/>
      <c r="L146" s="3"/>
      <c r="M146" s="3"/>
      <c r="N146" s="3"/>
      <c r="O146" s="3"/>
      <c r="P146" s="3"/>
      <c r="Q146" s="3"/>
      <c r="R146" s="3"/>
      <c r="S146" s="3"/>
      <c r="T146" s="3"/>
      <c r="U146" s="3"/>
      <c r="V146" s="3"/>
      <c r="W146" s="3"/>
      <c r="X146" s="3"/>
      <c r="Y146" s="3"/>
      <c r="Z146" s="3"/>
      <c r="AA146" s="3"/>
      <c r="AB146" s="3"/>
    </row>
    <row r="147" spans="1:28" ht="15.75" customHeight="1">
      <c r="A147" s="39"/>
      <c r="B147" s="39"/>
      <c r="C147" s="40"/>
      <c r="D147" s="40"/>
      <c r="E147" s="40"/>
      <c r="F147" s="40"/>
      <c r="G147" s="1"/>
      <c r="H147" s="1"/>
      <c r="I147" s="1"/>
      <c r="J147" s="3"/>
      <c r="K147" s="3"/>
      <c r="L147" s="3"/>
      <c r="M147" s="3"/>
      <c r="N147" s="3"/>
      <c r="O147" s="3"/>
      <c r="P147" s="3"/>
      <c r="Q147" s="3"/>
      <c r="R147" s="3"/>
      <c r="S147" s="3"/>
      <c r="T147" s="3"/>
      <c r="U147" s="3"/>
      <c r="V147" s="3"/>
      <c r="W147" s="3"/>
      <c r="X147" s="3"/>
      <c r="Y147" s="3"/>
      <c r="Z147" s="3"/>
      <c r="AA147" s="3"/>
      <c r="AB147" s="3"/>
    </row>
    <row r="148" spans="1:28" ht="15.75" customHeight="1">
      <c r="A148" s="39"/>
      <c r="B148" s="39"/>
      <c r="C148" s="40"/>
      <c r="D148" s="40"/>
      <c r="E148" s="40"/>
      <c r="F148" s="40"/>
      <c r="G148" s="1"/>
      <c r="H148" s="1"/>
      <c r="I148" s="1"/>
      <c r="J148" s="3"/>
      <c r="K148" s="3"/>
      <c r="L148" s="3"/>
      <c r="M148" s="3"/>
      <c r="N148" s="3"/>
      <c r="O148" s="3"/>
      <c r="P148" s="3"/>
      <c r="Q148" s="3"/>
      <c r="R148" s="3"/>
      <c r="S148" s="3"/>
      <c r="T148" s="3"/>
      <c r="U148" s="3"/>
      <c r="V148" s="3"/>
      <c r="W148" s="3"/>
      <c r="X148" s="3"/>
      <c r="Y148" s="3"/>
      <c r="Z148" s="3"/>
      <c r="AA148" s="3"/>
      <c r="AB148" s="3"/>
    </row>
    <row r="149" spans="1:28" ht="15.75" customHeight="1">
      <c r="A149" s="39"/>
      <c r="B149" s="39"/>
      <c r="C149" s="40"/>
      <c r="D149" s="40"/>
      <c r="E149" s="40"/>
      <c r="F149" s="40"/>
      <c r="G149" s="1"/>
      <c r="H149" s="1"/>
      <c r="I149" s="1"/>
      <c r="J149" s="3"/>
      <c r="K149" s="3"/>
      <c r="L149" s="3"/>
      <c r="M149" s="3"/>
      <c r="N149" s="3"/>
      <c r="O149" s="3"/>
      <c r="P149" s="3"/>
      <c r="Q149" s="3"/>
      <c r="R149" s="3"/>
      <c r="S149" s="3"/>
      <c r="T149" s="3"/>
      <c r="U149" s="3"/>
      <c r="V149" s="3"/>
      <c r="W149" s="3"/>
      <c r="X149" s="3"/>
      <c r="Y149" s="3"/>
      <c r="Z149" s="3"/>
      <c r="AA149" s="3"/>
      <c r="AB149" s="3"/>
    </row>
    <row r="150" spans="1:28" ht="15.75" customHeight="1">
      <c r="A150" s="39"/>
      <c r="B150" s="39"/>
      <c r="C150" s="40"/>
      <c r="D150" s="40"/>
      <c r="E150" s="40"/>
      <c r="F150" s="40"/>
      <c r="G150" s="1"/>
      <c r="H150" s="1"/>
      <c r="I150" s="1"/>
      <c r="J150" s="3"/>
      <c r="K150" s="3"/>
      <c r="L150" s="3"/>
      <c r="M150" s="3"/>
      <c r="N150" s="3"/>
      <c r="O150" s="3"/>
      <c r="P150" s="3"/>
      <c r="Q150" s="3"/>
      <c r="R150" s="3"/>
      <c r="S150" s="3"/>
      <c r="T150" s="3"/>
      <c r="U150" s="3"/>
      <c r="V150" s="3"/>
      <c r="W150" s="3"/>
      <c r="X150" s="3"/>
      <c r="Y150" s="3"/>
      <c r="Z150" s="3"/>
      <c r="AA150" s="3"/>
      <c r="AB150" s="3"/>
    </row>
    <row r="151" spans="1:28" ht="15.75" customHeight="1">
      <c r="A151" s="39"/>
      <c r="B151" s="39"/>
      <c r="C151" s="40"/>
      <c r="D151" s="40"/>
      <c r="E151" s="40"/>
      <c r="F151" s="40"/>
      <c r="G151" s="1"/>
      <c r="H151" s="1"/>
      <c r="I151" s="1"/>
      <c r="J151" s="3"/>
      <c r="K151" s="3"/>
      <c r="L151" s="3"/>
      <c r="M151" s="3"/>
      <c r="N151" s="3"/>
      <c r="O151" s="3"/>
      <c r="P151" s="3"/>
      <c r="Q151" s="3"/>
      <c r="R151" s="3"/>
      <c r="S151" s="3"/>
      <c r="T151" s="3"/>
      <c r="U151" s="3"/>
      <c r="V151" s="3"/>
      <c r="W151" s="3"/>
      <c r="X151" s="3"/>
      <c r="Y151" s="3"/>
      <c r="Z151" s="3"/>
      <c r="AA151" s="3"/>
      <c r="AB151" s="3"/>
    </row>
    <row r="152" spans="1:28" ht="15.75" customHeight="1">
      <c r="A152" s="39"/>
      <c r="B152" s="39"/>
      <c r="C152" s="40"/>
      <c r="D152" s="40"/>
      <c r="E152" s="40"/>
      <c r="F152" s="40"/>
      <c r="G152" s="1"/>
      <c r="H152" s="1"/>
      <c r="I152" s="1"/>
      <c r="J152" s="3"/>
      <c r="K152" s="3"/>
      <c r="L152" s="3"/>
      <c r="M152" s="3"/>
      <c r="N152" s="3"/>
      <c r="O152" s="3"/>
      <c r="P152" s="3"/>
      <c r="Q152" s="3"/>
      <c r="R152" s="3"/>
      <c r="S152" s="3"/>
      <c r="T152" s="3"/>
      <c r="U152" s="3"/>
      <c r="V152" s="3"/>
      <c r="W152" s="3"/>
      <c r="X152" s="3"/>
      <c r="Y152" s="3"/>
      <c r="Z152" s="3"/>
      <c r="AA152" s="3"/>
      <c r="AB152" s="3"/>
    </row>
    <row r="153" spans="1:28" ht="15.75" customHeight="1">
      <c r="A153" s="39"/>
      <c r="B153" s="39"/>
      <c r="C153" s="40"/>
      <c r="D153" s="40"/>
      <c r="E153" s="40"/>
      <c r="F153" s="40"/>
      <c r="G153" s="1"/>
      <c r="H153" s="1"/>
      <c r="I153" s="1"/>
      <c r="J153" s="3"/>
      <c r="K153" s="3"/>
      <c r="L153" s="3"/>
      <c r="M153" s="3"/>
      <c r="N153" s="3"/>
      <c r="O153" s="3"/>
      <c r="P153" s="3"/>
      <c r="Q153" s="3"/>
      <c r="R153" s="3"/>
      <c r="S153" s="3"/>
      <c r="T153" s="3"/>
      <c r="U153" s="3"/>
      <c r="V153" s="3"/>
      <c r="W153" s="3"/>
      <c r="X153" s="3"/>
      <c r="Y153" s="3"/>
      <c r="Z153" s="3"/>
      <c r="AA153" s="3"/>
      <c r="AB153" s="3"/>
    </row>
    <row r="154" spans="1:28" ht="15.75" customHeight="1">
      <c r="A154" s="39"/>
      <c r="B154" s="39"/>
      <c r="C154" s="40"/>
      <c r="D154" s="40"/>
      <c r="E154" s="40"/>
      <c r="F154" s="40"/>
      <c r="G154" s="1"/>
      <c r="H154" s="1"/>
      <c r="I154" s="1"/>
      <c r="J154" s="3"/>
      <c r="K154" s="3"/>
      <c r="L154" s="3"/>
      <c r="M154" s="3"/>
      <c r="N154" s="3"/>
      <c r="O154" s="3"/>
      <c r="P154" s="3"/>
      <c r="Q154" s="3"/>
      <c r="R154" s="3"/>
      <c r="S154" s="3"/>
      <c r="T154" s="3"/>
      <c r="U154" s="3"/>
      <c r="V154" s="3"/>
      <c r="W154" s="3"/>
      <c r="X154" s="3"/>
      <c r="Y154" s="3"/>
      <c r="Z154" s="3"/>
      <c r="AA154" s="3"/>
      <c r="AB154" s="3"/>
    </row>
    <row r="155" spans="1:28" ht="15.75" customHeight="1">
      <c r="A155" s="39"/>
      <c r="B155" s="39"/>
      <c r="C155" s="40"/>
      <c r="D155" s="40"/>
      <c r="E155" s="40"/>
      <c r="F155" s="40"/>
      <c r="G155" s="1"/>
      <c r="H155" s="1"/>
      <c r="I155" s="1"/>
      <c r="J155" s="3"/>
      <c r="K155" s="3"/>
      <c r="L155" s="3"/>
      <c r="M155" s="3"/>
      <c r="N155" s="3"/>
      <c r="O155" s="3"/>
      <c r="P155" s="3"/>
      <c r="Q155" s="3"/>
      <c r="R155" s="3"/>
      <c r="S155" s="3"/>
      <c r="T155" s="3"/>
      <c r="U155" s="3"/>
      <c r="V155" s="3"/>
      <c r="W155" s="3"/>
      <c r="X155" s="3"/>
      <c r="Y155" s="3"/>
      <c r="Z155" s="3"/>
      <c r="AA155" s="3"/>
      <c r="AB155" s="3"/>
    </row>
    <row r="156" spans="1:28" ht="15.75" customHeight="1">
      <c r="A156" s="39"/>
      <c r="B156" s="39"/>
      <c r="C156" s="40"/>
      <c r="D156" s="40"/>
      <c r="E156" s="40"/>
      <c r="F156" s="40"/>
      <c r="G156" s="1"/>
      <c r="H156" s="1"/>
      <c r="I156" s="1"/>
      <c r="J156" s="3"/>
      <c r="K156" s="3"/>
      <c r="L156" s="3"/>
      <c r="M156" s="3"/>
      <c r="N156" s="3"/>
      <c r="O156" s="3"/>
      <c r="P156" s="3"/>
      <c r="Q156" s="3"/>
      <c r="R156" s="3"/>
      <c r="S156" s="3"/>
      <c r="T156" s="3"/>
      <c r="U156" s="3"/>
      <c r="V156" s="3"/>
      <c r="W156" s="3"/>
      <c r="X156" s="3"/>
      <c r="Y156" s="3"/>
      <c r="Z156" s="3"/>
      <c r="AA156" s="3"/>
      <c r="AB156" s="3"/>
    </row>
    <row r="157" spans="1:28" ht="15.75" customHeight="1">
      <c r="A157" s="39"/>
      <c r="B157" s="39"/>
      <c r="C157" s="40"/>
      <c r="D157" s="40"/>
      <c r="E157" s="40"/>
      <c r="F157" s="40"/>
      <c r="G157" s="1"/>
      <c r="H157" s="1"/>
      <c r="I157" s="1"/>
      <c r="J157" s="3"/>
      <c r="K157" s="3"/>
      <c r="L157" s="3"/>
      <c r="M157" s="3"/>
      <c r="N157" s="3"/>
      <c r="O157" s="3"/>
      <c r="P157" s="3"/>
      <c r="Q157" s="3"/>
      <c r="R157" s="3"/>
      <c r="S157" s="3"/>
      <c r="T157" s="3"/>
      <c r="U157" s="3"/>
      <c r="V157" s="3"/>
      <c r="W157" s="3"/>
      <c r="X157" s="3"/>
      <c r="Y157" s="3"/>
      <c r="Z157" s="3"/>
      <c r="AA157" s="3"/>
      <c r="AB157" s="3"/>
    </row>
    <row r="158" spans="1:28" ht="15.75" customHeight="1">
      <c r="A158" s="39"/>
      <c r="B158" s="39"/>
      <c r="C158" s="40"/>
      <c r="D158" s="40"/>
      <c r="E158" s="40"/>
      <c r="F158" s="40"/>
      <c r="G158" s="1"/>
      <c r="H158" s="1"/>
      <c r="I158" s="1"/>
      <c r="J158" s="3"/>
      <c r="K158" s="3"/>
      <c r="L158" s="3"/>
      <c r="M158" s="3"/>
      <c r="N158" s="3"/>
      <c r="O158" s="3"/>
      <c r="P158" s="3"/>
      <c r="Q158" s="3"/>
      <c r="R158" s="3"/>
      <c r="S158" s="3"/>
      <c r="T158" s="3"/>
      <c r="U158" s="3"/>
      <c r="V158" s="3"/>
      <c r="W158" s="3"/>
      <c r="X158" s="3"/>
      <c r="Y158" s="3"/>
      <c r="Z158" s="3"/>
      <c r="AA158" s="3"/>
      <c r="AB158" s="3"/>
    </row>
    <row r="159" spans="1:28" ht="15.75" customHeight="1">
      <c r="A159" s="39"/>
      <c r="B159" s="39"/>
      <c r="C159" s="40"/>
      <c r="D159" s="40"/>
      <c r="E159" s="40"/>
      <c r="F159" s="40"/>
      <c r="G159" s="1"/>
      <c r="H159" s="1"/>
      <c r="I159" s="1"/>
      <c r="J159" s="3"/>
      <c r="K159" s="3"/>
      <c r="L159" s="3"/>
      <c r="M159" s="3"/>
      <c r="N159" s="3"/>
      <c r="O159" s="3"/>
      <c r="P159" s="3"/>
      <c r="Q159" s="3"/>
      <c r="R159" s="3"/>
      <c r="S159" s="3"/>
      <c r="T159" s="3"/>
      <c r="U159" s="3"/>
      <c r="V159" s="3"/>
      <c r="W159" s="3"/>
      <c r="X159" s="3"/>
      <c r="Y159" s="3"/>
      <c r="Z159" s="3"/>
      <c r="AA159" s="3"/>
      <c r="AB159" s="3"/>
    </row>
    <row r="160" spans="1:28" ht="15.75" customHeight="1">
      <c r="A160" s="39"/>
      <c r="B160" s="39"/>
      <c r="C160" s="40"/>
      <c r="D160" s="40"/>
      <c r="E160" s="40"/>
      <c r="F160" s="40"/>
      <c r="G160" s="1"/>
      <c r="H160" s="1"/>
      <c r="I160" s="1"/>
      <c r="J160" s="3"/>
      <c r="K160" s="3"/>
      <c r="L160" s="3"/>
      <c r="M160" s="3"/>
      <c r="N160" s="3"/>
      <c r="O160" s="3"/>
      <c r="P160" s="3"/>
      <c r="Q160" s="3"/>
      <c r="R160" s="3"/>
      <c r="S160" s="3"/>
      <c r="T160" s="3"/>
      <c r="U160" s="3"/>
      <c r="V160" s="3"/>
      <c r="W160" s="3"/>
      <c r="X160" s="3"/>
      <c r="Y160" s="3"/>
      <c r="Z160" s="3"/>
      <c r="AA160" s="3"/>
      <c r="AB160" s="3"/>
    </row>
    <row r="161" spans="1:28" ht="15.75" customHeight="1">
      <c r="A161" s="39"/>
      <c r="B161" s="39"/>
      <c r="C161" s="40"/>
      <c r="D161" s="40"/>
      <c r="E161" s="40"/>
      <c r="F161" s="40"/>
      <c r="G161" s="1"/>
      <c r="H161" s="1"/>
      <c r="I161" s="1"/>
      <c r="J161" s="3"/>
      <c r="K161" s="3"/>
      <c r="L161" s="3"/>
      <c r="M161" s="3"/>
      <c r="N161" s="3"/>
      <c r="O161" s="3"/>
      <c r="P161" s="3"/>
      <c r="Q161" s="3"/>
      <c r="R161" s="3"/>
      <c r="S161" s="3"/>
      <c r="T161" s="3"/>
      <c r="U161" s="3"/>
      <c r="V161" s="3"/>
      <c r="W161" s="3"/>
      <c r="X161" s="3"/>
      <c r="Y161" s="3"/>
      <c r="Z161" s="3"/>
      <c r="AA161" s="3"/>
      <c r="AB161" s="3"/>
    </row>
    <row r="162" spans="1:28" ht="15.75" customHeight="1">
      <c r="A162" s="39"/>
      <c r="B162" s="39"/>
      <c r="C162" s="40"/>
      <c r="D162" s="40"/>
      <c r="E162" s="40"/>
      <c r="F162" s="40"/>
      <c r="G162" s="1"/>
      <c r="H162" s="1"/>
      <c r="I162" s="1"/>
      <c r="J162" s="3"/>
      <c r="K162" s="3"/>
      <c r="L162" s="3"/>
      <c r="M162" s="3"/>
      <c r="N162" s="3"/>
      <c r="O162" s="3"/>
      <c r="P162" s="3"/>
      <c r="Q162" s="3"/>
      <c r="R162" s="3"/>
      <c r="S162" s="3"/>
      <c r="T162" s="3"/>
      <c r="U162" s="3"/>
      <c r="V162" s="3"/>
      <c r="W162" s="3"/>
      <c r="X162" s="3"/>
      <c r="Y162" s="3"/>
      <c r="Z162" s="3"/>
      <c r="AA162" s="3"/>
      <c r="AB162" s="3"/>
    </row>
    <row r="163" spans="1:28" ht="15.75" customHeight="1">
      <c r="A163" s="39"/>
      <c r="B163" s="39"/>
      <c r="C163" s="40"/>
      <c r="D163" s="40"/>
      <c r="E163" s="40"/>
      <c r="F163" s="40"/>
      <c r="G163" s="1"/>
      <c r="H163" s="1"/>
      <c r="I163" s="1"/>
      <c r="J163" s="3"/>
      <c r="K163" s="3"/>
      <c r="L163" s="3"/>
      <c r="M163" s="3"/>
      <c r="N163" s="3"/>
      <c r="O163" s="3"/>
      <c r="P163" s="3"/>
      <c r="Q163" s="3"/>
      <c r="R163" s="3"/>
      <c r="S163" s="3"/>
      <c r="T163" s="3"/>
      <c r="U163" s="3"/>
      <c r="V163" s="3"/>
      <c r="W163" s="3"/>
      <c r="X163" s="3"/>
      <c r="Y163" s="3"/>
      <c r="Z163" s="3"/>
      <c r="AA163" s="3"/>
      <c r="AB163" s="3"/>
    </row>
    <row r="164" spans="1:28" ht="15.75" customHeight="1">
      <c r="A164" s="39"/>
      <c r="B164" s="39"/>
      <c r="C164" s="40"/>
      <c r="D164" s="40"/>
      <c r="E164" s="40"/>
      <c r="F164" s="40"/>
      <c r="G164" s="1"/>
      <c r="H164" s="1"/>
      <c r="I164" s="1"/>
      <c r="J164" s="3"/>
      <c r="K164" s="3"/>
      <c r="L164" s="3"/>
      <c r="M164" s="3"/>
      <c r="N164" s="3"/>
      <c r="O164" s="3"/>
      <c r="P164" s="3"/>
      <c r="Q164" s="3"/>
      <c r="R164" s="3"/>
      <c r="S164" s="3"/>
      <c r="T164" s="3"/>
      <c r="U164" s="3"/>
      <c r="V164" s="3"/>
      <c r="W164" s="3"/>
      <c r="X164" s="3"/>
      <c r="Y164" s="3"/>
      <c r="Z164" s="3"/>
      <c r="AA164" s="3"/>
      <c r="AB164" s="3"/>
    </row>
    <row r="165" spans="1:28" ht="15.75" customHeight="1">
      <c r="A165" s="39"/>
      <c r="B165" s="39"/>
      <c r="C165" s="40"/>
      <c r="D165" s="40"/>
      <c r="E165" s="40"/>
      <c r="F165" s="40"/>
      <c r="G165" s="1"/>
      <c r="H165" s="1"/>
      <c r="I165" s="1"/>
      <c r="J165" s="3"/>
      <c r="K165" s="3"/>
      <c r="L165" s="3"/>
      <c r="M165" s="3"/>
      <c r="N165" s="3"/>
      <c r="O165" s="3"/>
      <c r="P165" s="3"/>
      <c r="Q165" s="3"/>
      <c r="R165" s="3"/>
      <c r="S165" s="3"/>
      <c r="T165" s="3"/>
      <c r="U165" s="3"/>
      <c r="V165" s="3"/>
      <c r="W165" s="3"/>
      <c r="X165" s="3"/>
      <c r="Y165" s="3"/>
      <c r="Z165" s="3"/>
      <c r="AA165" s="3"/>
      <c r="AB165" s="3"/>
    </row>
    <row r="166" spans="1:28" ht="15.75" customHeight="1">
      <c r="A166" s="39"/>
      <c r="B166" s="39"/>
      <c r="C166" s="40"/>
      <c r="D166" s="40"/>
      <c r="E166" s="40"/>
      <c r="F166" s="40"/>
      <c r="G166" s="1"/>
      <c r="H166" s="1"/>
      <c r="I166" s="1"/>
      <c r="J166" s="3"/>
      <c r="K166" s="3"/>
      <c r="L166" s="3"/>
      <c r="M166" s="3"/>
      <c r="N166" s="3"/>
      <c r="O166" s="3"/>
      <c r="P166" s="3"/>
      <c r="Q166" s="3"/>
      <c r="R166" s="3"/>
      <c r="S166" s="3"/>
      <c r="T166" s="3"/>
      <c r="U166" s="3"/>
      <c r="V166" s="3"/>
      <c r="W166" s="3"/>
      <c r="X166" s="3"/>
      <c r="Y166" s="3"/>
      <c r="Z166" s="3"/>
      <c r="AA166" s="3"/>
      <c r="AB166" s="3"/>
    </row>
    <row r="167" spans="1:28" ht="15.75" customHeight="1">
      <c r="A167" s="39"/>
      <c r="B167" s="39"/>
      <c r="C167" s="40"/>
      <c r="D167" s="40"/>
      <c r="E167" s="40"/>
      <c r="F167" s="40"/>
      <c r="G167" s="1"/>
      <c r="H167" s="1"/>
      <c r="I167" s="1"/>
      <c r="J167" s="3"/>
      <c r="K167" s="3"/>
      <c r="L167" s="3"/>
      <c r="M167" s="3"/>
      <c r="N167" s="3"/>
      <c r="O167" s="3"/>
      <c r="P167" s="3"/>
      <c r="Q167" s="3"/>
      <c r="R167" s="3"/>
      <c r="S167" s="3"/>
      <c r="T167" s="3"/>
      <c r="U167" s="3"/>
      <c r="V167" s="3"/>
      <c r="W167" s="3"/>
      <c r="X167" s="3"/>
      <c r="Y167" s="3"/>
      <c r="Z167" s="3"/>
      <c r="AA167" s="3"/>
      <c r="AB167" s="3"/>
    </row>
    <row r="168" spans="1:28" ht="15.75" customHeight="1">
      <c r="A168" s="39"/>
      <c r="B168" s="39"/>
      <c r="C168" s="40"/>
      <c r="D168" s="40"/>
      <c r="E168" s="40"/>
      <c r="F168" s="40"/>
      <c r="G168" s="1"/>
      <c r="H168" s="1"/>
      <c r="I168" s="1"/>
      <c r="J168" s="3"/>
      <c r="K168" s="3"/>
      <c r="L168" s="3"/>
      <c r="M168" s="3"/>
      <c r="N168" s="3"/>
      <c r="O168" s="3"/>
      <c r="P168" s="3"/>
      <c r="Q168" s="3"/>
      <c r="R168" s="3"/>
      <c r="S168" s="3"/>
      <c r="T168" s="3"/>
      <c r="U168" s="3"/>
      <c r="V168" s="3"/>
      <c r="W168" s="3"/>
      <c r="X168" s="3"/>
      <c r="Y168" s="3"/>
      <c r="Z168" s="3"/>
      <c r="AA168" s="3"/>
      <c r="AB168" s="3"/>
    </row>
    <row r="169" spans="1:28" ht="15.75" customHeight="1">
      <c r="A169" s="39"/>
      <c r="B169" s="39"/>
      <c r="C169" s="40"/>
      <c r="D169" s="40"/>
      <c r="E169" s="40"/>
      <c r="F169" s="40"/>
      <c r="G169" s="1"/>
      <c r="H169" s="1"/>
      <c r="I169" s="1"/>
      <c r="J169" s="3"/>
      <c r="K169" s="3"/>
      <c r="L169" s="3"/>
      <c r="M169" s="3"/>
      <c r="N169" s="3"/>
      <c r="O169" s="3"/>
      <c r="P169" s="3"/>
      <c r="Q169" s="3"/>
      <c r="R169" s="3"/>
      <c r="S169" s="3"/>
      <c r="T169" s="3"/>
      <c r="U169" s="3"/>
      <c r="V169" s="3"/>
      <c r="W169" s="3"/>
      <c r="X169" s="3"/>
      <c r="Y169" s="3"/>
      <c r="Z169" s="3"/>
      <c r="AA169" s="3"/>
      <c r="AB169" s="3"/>
    </row>
    <row r="170" spans="1:28" ht="15.75" customHeight="1">
      <c r="A170" s="39"/>
      <c r="B170" s="39"/>
      <c r="C170" s="40"/>
      <c r="D170" s="40"/>
      <c r="E170" s="40"/>
      <c r="F170" s="40"/>
      <c r="G170" s="1"/>
      <c r="H170" s="1"/>
      <c r="I170" s="1"/>
      <c r="J170" s="3"/>
      <c r="K170" s="3"/>
      <c r="L170" s="3"/>
      <c r="M170" s="3"/>
      <c r="N170" s="3"/>
      <c r="O170" s="3"/>
      <c r="P170" s="3"/>
      <c r="Q170" s="3"/>
      <c r="R170" s="3"/>
      <c r="S170" s="3"/>
      <c r="T170" s="3"/>
      <c r="U170" s="3"/>
      <c r="V170" s="3"/>
      <c r="W170" s="3"/>
      <c r="X170" s="3"/>
      <c r="Y170" s="3"/>
      <c r="Z170" s="3"/>
      <c r="AA170" s="3"/>
      <c r="AB170" s="3"/>
    </row>
    <row r="171" spans="1:28" ht="15.75" customHeight="1">
      <c r="A171" s="39"/>
      <c r="B171" s="39"/>
      <c r="C171" s="40"/>
      <c r="D171" s="40"/>
      <c r="E171" s="40"/>
      <c r="F171" s="40"/>
      <c r="G171" s="1"/>
      <c r="H171" s="1"/>
      <c r="I171" s="1"/>
      <c r="J171" s="3"/>
      <c r="K171" s="3"/>
      <c r="L171" s="3"/>
      <c r="M171" s="3"/>
      <c r="N171" s="3"/>
      <c r="O171" s="3"/>
      <c r="P171" s="3"/>
      <c r="Q171" s="3"/>
      <c r="R171" s="3"/>
      <c r="S171" s="3"/>
      <c r="T171" s="3"/>
      <c r="U171" s="3"/>
      <c r="V171" s="3"/>
      <c r="W171" s="3"/>
      <c r="X171" s="3"/>
      <c r="Y171" s="3"/>
      <c r="Z171" s="3"/>
      <c r="AA171" s="3"/>
      <c r="AB171" s="3"/>
    </row>
    <row r="172" spans="1:28" ht="15.75" customHeight="1">
      <c r="A172" s="39"/>
      <c r="B172" s="39"/>
      <c r="C172" s="40"/>
      <c r="D172" s="40"/>
      <c r="E172" s="40"/>
      <c r="F172" s="40"/>
      <c r="G172" s="1"/>
      <c r="H172" s="1"/>
      <c r="I172" s="1"/>
      <c r="J172" s="3"/>
      <c r="K172" s="3"/>
      <c r="L172" s="3"/>
      <c r="M172" s="3"/>
      <c r="N172" s="3"/>
      <c r="O172" s="3"/>
      <c r="P172" s="3"/>
      <c r="Q172" s="3"/>
      <c r="R172" s="3"/>
      <c r="S172" s="3"/>
      <c r="T172" s="3"/>
      <c r="U172" s="3"/>
      <c r="V172" s="3"/>
      <c r="W172" s="3"/>
      <c r="X172" s="3"/>
      <c r="Y172" s="3"/>
      <c r="Z172" s="3"/>
      <c r="AA172" s="3"/>
      <c r="AB172" s="3"/>
    </row>
    <row r="173" spans="1:28" ht="15.75" customHeight="1">
      <c r="A173" s="39"/>
      <c r="B173" s="39"/>
      <c r="C173" s="40"/>
      <c r="D173" s="40"/>
      <c r="E173" s="40"/>
      <c r="F173" s="40"/>
      <c r="G173" s="1"/>
      <c r="H173" s="1"/>
      <c r="I173" s="1"/>
      <c r="J173" s="3"/>
      <c r="K173" s="3"/>
      <c r="L173" s="3"/>
      <c r="M173" s="3"/>
      <c r="N173" s="3"/>
      <c r="O173" s="3"/>
      <c r="P173" s="3"/>
      <c r="Q173" s="3"/>
      <c r="R173" s="3"/>
      <c r="S173" s="3"/>
      <c r="T173" s="3"/>
      <c r="U173" s="3"/>
      <c r="V173" s="3"/>
      <c r="W173" s="3"/>
      <c r="X173" s="3"/>
      <c r="Y173" s="3"/>
      <c r="Z173" s="3"/>
      <c r="AA173" s="3"/>
      <c r="AB173" s="3"/>
    </row>
    <row r="174" spans="1:28" ht="15.75" customHeight="1">
      <c r="A174" s="39"/>
      <c r="B174" s="39"/>
      <c r="C174" s="40"/>
      <c r="D174" s="40"/>
      <c r="E174" s="40"/>
      <c r="F174" s="40"/>
      <c r="G174" s="1"/>
      <c r="H174" s="1"/>
      <c r="I174" s="1"/>
      <c r="J174" s="3"/>
      <c r="K174" s="3"/>
      <c r="L174" s="3"/>
      <c r="M174" s="3"/>
      <c r="N174" s="3"/>
      <c r="O174" s="3"/>
      <c r="P174" s="3"/>
      <c r="Q174" s="3"/>
      <c r="R174" s="3"/>
      <c r="S174" s="3"/>
      <c r="T174" s="3"/>
      <c r="U174" s="3"/>
      <c r="V174" s="3"/>
      <c r="W174" s="3"/>
      <c r="X174" s="3"/>
      <c r="Y174" s="3"/>
      <c r="Z174" s="3"/>
      <c r="AA174" s="3"/>
      <c r="AB174" s="3"/>
    </row>
    <row r="175" spans="1:28" ht="15.75" customHeight="1">
      <c r="A175" s="39"/>
      <c r="B175" s="39"/>
      <c r="C175" s="40"/>
      <c r="D175" s="40"/>
      <c r="E175" s="40"/>
      <c r="F175" s="40"/>
      <c r="G175" s="1"/>
      <c r="H175" s="1"/>
      <c r="I175" s="1"/>
      <c r="J175" s="3"/>
      <c r="K175" s="3"/>
      <c r="L175" s="3"/>
      <c r="M175" s="3"/>
      <c r="N175" s="3"/>
      <c r="O175" s="3"/>
      <c r="P175" s="3"/>
      <c r="Q175" s="3"/>
      <c r="R175" s="3"/>
      <c r="S175" s="3"/>
      <c r="T175" s="3"/>
      <c r="U175" s="3"/>
      <c r="V175" s="3"/>
      <c r="W175" s="3"/>
      <c r="X175" s="3"/>
      <c r="Y175" s="3"/>
      <c r="Z175" s="3"/>
      <c r="AA175" s="3"/>
      <c r="AB175" s="3"/>
    </row>
    <row r="176" spans="1:28" ht="15.75" customHeight="1">
      <c r="A176" s="39"/>
      <c r="B176" s="39"/>
      <c r="C176" s="40"/>
      <c r="D176" s="40"/>
      <c r="E176" s="40"/>
      <c r="F176" s="40"/>
      <c r="G176" s="1"/>
      <c r="H176" s="1"/>
      <c r="I176" s="1"/>
      <c r="J176" s="3"/>
      <c r="K176" s="3"/>
      <c r="L176" s="3"/>
      <c r="M176" s="3"/>
      <c r="N176" s="3"/>
      <c r="O176" s="3"/>
      <c r="P176" s="3"/>
      <c r="Q176" s="3"/>
      <c r="R176" s="3"/>
      <c r="S176" s="3"/>
      <c r="T176" s="3"/>
      <c r="U176" s="3"/>
      <c r="V176" s="3"/>
      <c r="W176" s="3"/>
      <c r="X176" s="3"/>
      <c r="Y176" s="3"/>
      <c r="Z176" s="3"/>
      <c r="AA176" s="3"/>
      <c r="AB176" s="3"/>
    </row>
    <row r="177" spans="1:28" ht="15.75" customHeight="1">
      <c r="A177" s="39"/>
      <c r="B177" s="39"/>
      <c r="C177" s="40"/>
      <c r="D177" s="40"/>
      <c r="E177" s="40"/>
      <c r="F177" s="40"/>
      <c r="G177" s="1"/>
      <c r="H177" s="1"/>
      <c r="I177" s="1"/>
      <c r="J177" s="3"/>
      <c r="K177" s="3"/>
      <c r="L177" s="3"/>
      <c r="M177" s="3"/>
      <c r="N177" s="3"/>
      <c r="O177" s="3"/>
      <c r="P177" s="3"/>
      <c r="Q177" s="3"/>
      <c r="R177" s="3"/>
      <c r="S177" s="3"/>
      <c r="T177" s="3"/>
      <c r="U177" s="3"/>
      <c r="V177" s="3"/>
      <c r="W177" s="3"/>
      <c r="X177" s="3"/>
      <c r="Y177" s="3"/>
      <c r="Z177" s="3"/>
      <c r="AA177" s="3"/>
      <c r="AB177" s="3"/>
    </row>
    <row r="178" spans="1:28" ht="15.75" customHeight="1">
      <c r="A178" s="39"/>
      <c r="B178" s="39"/>
      <c r="C178" s="40"/>
      <c r="D178" s="40"/>
      <c r="E178" s="40"/>
      <c r="F178" s="40"/>
      <c r="G178" s="1"/>
      <c r="H178" s="1"/>
      <c r="I178" s="1"/>
      <c r="J178" s="3"/>
      <c r="K178" s="3"/>
      <c r="L178" s="3"/>
      <c r="M178" s="3"/>
      <c r="N178" s="3"/>
      <c r="O178" s="3"/>
      <c r="P178" s="3"/>
      <c r="Q178" s="3"/>
      <c r="R178" s="3"/>
      <c r="S178" s="3"/>
      <c r="T178" s="3"/>
      <c r="U178" s="3"/>
      <c r="V178" s="3"/>
      <c r="W178" s="3"/>
      <c r="X178" s="3"/>
      <c r="Y178" s="3"/>
      <c r="Z178" s="3"/>
      <c r="AA178" s="3"/>
      <c r="AB178" s="3"/>
    </row>
    <row r="179" spans="1:28" ht="15.75" customHeight="1">
      <c r="A179" s="39"/>
      <c r="B179" s="39"/>
      <c r="C179" s="40"/>
      <c r="D179" s="40"/>
      <c r="E179" s="40"/>
      <c r="F179" s="40"/>
      <c r="G179" s="1"/>
      <c r="H179" s="1"/>
      <c r="I179" s="1"/>
      <c r="J179" s="3"/>
      <c r="K179" s="3"/>
      <c r="L179" s="3"/>
      <c r="M179" s="3"/>
      <c r="N179" s="3"/>
      <c r="O179" s="3"/>
      <c r="P179" s="3"/>
      <c r="Q179" s="3"/>
      <c r="R179" s="3"/>
      <c r="S179" s="3"/>
      <c r="T179" s="3"/>
      <c r="U179" s="3"/>
      <c r="V179" s="3"/>
      <c r="W179" s="3"/>
      <c r="X179" s="3"/>
      <c r="Y179" s="3"/>
      <c r="Z179" s="3"/>
      <c r="AA179" s="3"/>
      <c r="AB179" s="3"/>
    </row>
    <row r="180" spans="1:28" ht="15.75" customHeight="1">
      <c r="A180" s="39"/>
      <c r="B180" s="39"/>
      <c r="C180" s="40"/>
      <c r="D180" s="40"/>
      <c r="E180" s="40"/>
      <c r="F180" s="40"/>
      <c r="G180" s="1"/>
      <c r="H180" s="1"/>
      <c r="I180" s="1"/>
      <c r="J180" s="3"/>
      <c r="K180" s="3"/>
      <c r="L180" s="3"/>
      <c r="M180" s="3"/>
      <c r="N180" s="3"/>
      <c r="O180" s="3"/>
      <c r="P180" s="3"/>
      <c r="Q180" s="3"/>
      <c r="R180" s="3"/>
      <c r="S180" s="3"/>
      <c r="T180" s="3"/>
      <c r="U180" s="3"/>
      <c r="V180" s="3"/>
      <c r="W180" s="3"/>
      <c r="X180" s="3"/>
      <c r="Y180" s="3"/>
      <c r="Z180" s="3"/>
      <c r="AA180" s="3"/>
      <c r="AB180" s="3"/>
    </row>
    <row r="181" spans="1:28" ht="15.75" customHeight="1">
      <c r="A181" s="39"/>
      <c r="B181" s="39"/>
      <c r="C181" s="40"/>
      <c r="D181" s="40"/>
      <c r="E181" s="40"/>
      <c r="F181" s="40"/>
      <c r="G181" s="1"/>
      <c r="H181" s="1"/>
      <c r="I181" s="1"/>
      <c r="J181" s="3"/>
      <c r="K181" s="3"/>
      <c r="L181" s="3"/>
      <c r="M181" s="3"/>
      <c r="N181" s="3"/>
      <c r="O181" s="3"/>
      <c r="P181" s="3"/>
      <c r="Q181" s="3"/>
      <c r="R181" s="3"/>
      <c r="S181" s="3"/>
      <c r="T181" s="3"/>
      <c r="U181" s="3"/>
      <c r="V181" s="3"/>
      <c r="W181" s="3"/>
      <c r="X181" s="3"/>
      <c r="Y181" s="3"/>
      <c r="Z181" s="3"/>
      <c r="AA181" s="3"/>
      <c r="AB181" s="3"/>
    </row>
    <row r="182" spans="1:28" ht="15.75" customHeight="1">
      <c r="A182" s="39"/>
      <c r="B182" s="39"/>
      <c r="C182" s="40"/>
      <c r="D182" s="40"/>
      <c r="E182" s="40"/>
      <c r="F182" s="40"/>
      <c r="G182" s="1"/>
      <c r="H182" s="1"/>
      <c r="I182" s="1"/>
      <c r="J182" s="3"/>
      <c r="K182" s="3"/>
      <c r="L182" s="3"/>
      <c r="M182" s="3"/>
      <c r="N182" s="3"/>
      <c r="O182" s="3"/>
      <c r="P182" s="3"/>
      <c r="Q182" s="3"/>
      <c r="R182" s="3"/>
      <c r="S182" s="3"/>
      <c r="T182" s="3"/>
      <c r="U182" s="3"/>
      <c r="V182" s="3"/>
      <c r="W182" s="3"/>
      <c r="X182" s="3"/>
      <c r="Y182" s="3"/>
      <c r="Z182" s="3"/>
      <c r="AA182" s="3"/>
      <c r="AB182" s="3"/>
    </row>
    <row r="183" spans="1:28" ht="15.75" customHeight="1">
      <c r="A183" s="39"/>
      <c r="B183" s="39"/>
      <c r="C183" s="40"/>
      <c r="D183" s="40"/>
      <c r="E183" s="40"/>
      <c r="F183" s="40"/>
      <c r="G183" s="1"/>
      <c r="H183" s="1"/>
      <c r="I183" s="1"/>
      <c r="J183" s="3"/>
      <c r="K183" s="3"/>
      <c r="L183" s="3"/>
      <c r="M183" s="3"/>
      <c r="N183" s="3"/>
      <c r="O183" s="3"/>
      <c r="P183" s="3"/>
      <c r="Q183" s="3"/>
      <c r="R183" s="3"/>
      <c r="S183" s="3"/>
      <c r="T183" s="3"/>
      <c r="U183" s="3"/>
      <c r="V183" s="3"/>
      <c r="W183" s="3"/>
      <c r="X183" s="3"/>
      <c r="Y183" s="3"/>
      <c r="Z183" s="3"/>
      <c r="AA183" s="3"/>
      <c r="AB183" s="3"/>
    </row>
    <row r="184" spans="1:28" ht="15.75" customHeight="1">
      <c r="A184" s="39"/>
      <c r="B184" s="39"/>
      <c r="C184" s="40"/>
      <c r="D184" s="40"/>
      <c r="E184" s="40"/>
      <c r="F184" s="40"/>
      <c r="G184" s="1"/>
      <c r="H184" s="1"/>
      <c r="I184" s="1"/>
      <c r="J184" s="3"/>
      <c r="K184" s="3"/>
      <c r="L184" s="3"/>
      <c r="M184" s="3"/>
      <c r="N184" s="3"/>
      <c r="O184" s="3"/>
      <c r="P184" s="3"/>
      <c r="Q184" s="3"/>
      <c r="R184" s="3"/>
      <c r="S184" s="3"/>
      <c r="T184" s="3"/>
      <c r="U184" s="3"/>
      <c r="V184" s="3"/>
      <c r="W184" s="3"/>
      <c r="X184" s="3"/>
      <c r="Y184" s="3"/>
      <c r="Z184" s="3"/>
      <c r="AA184" s="3"/>
      <c r="AB184" s="3"/>
    </row>
    <row r="185" spans="1:28" ht="15.75" customHeight="1">
      <c r="A185" s="39"/>
      <c r="B185" s="39"/>
      <c r="C185" s="40"/>
      <c r="D185" s="40"/>
      <c r="E185" s="40"/>
      <c r="F185" s="40"/>
      <c r="G185" s="1"/>
      <c r="H185" s="1"/>
      <c r="I185" s="1"/>
      <c r="J185" s="3"/>
      <c r="K185" s="3"/>
      <c r="L185" s="3"/>
      <c r="M185" s="3"/>
      <c r="N185" s="3"/>
      <c r="O185" s="3"/>
      <c r="P185" s="3"/>
      <c r="Q185" s="3"/>
      <c r="R185" s="3"/>
      <c r="S185" s="3"/>
      <c r="T185" s="3"/>
      <c r="U185" s="3"/>
      <c r="V185" s="3"/>
      <c r="W185" s="3"/>
      <c r="X185" s="3"/>
      <c r="Y185" s="3"/>
      <c r="Z185" s="3"/>
      <c r="AA185" s="3"/>
      <c r="AB185" s="3"/>
    </row>
    <row r="186" spans="1:28" ht="15.75" customHeight="1">
      <c r="A186" s="39"/>
      <c r="B186" s="39"/>
      <c r="C186" s="40"/>
      <c r="D186" s="40"/>
      <c r="E186" s="40"/>
      <c r="F186" s="40"/>
      <c r="G186" s="1"/>
      <c r="H186" s="1"/>
      <c r="I186" s="1"/>
      <c r="J186" s="3"/>
      <c r="K186" s="3"/>
      <c r="L186" s="3"/>
      <c r="M186" s="3"/>
      <c r="N186" s="3"/>
      <c r="O186" s="3"/>
      <c r="P186" s="3"/>
      <c r="Q186" s="3"/>
      <c r="R186" s="3"/>
      <c r="S186" s="3"/>
      <c r="T186" s="3"/>
      <c r="U186" s="3"/>
      <c r="V186" s="3"/>
      <c r="W186" s="3"/>
      <c r="X186" s="3"/>
      <c r="Y186" s="3"/>
      <c r="Z186" s="3"/>
      <c r="AA186" s="3"/>
      <c r="AB186" s="3"/>
    </row>
    <row r="187" spans="1:28" ht="15.75" customHeight="1">
      <c r="A187" s="39"/>
      <c r="B187" s="39"/>
      <c r="C187" s="40"/>
      <c r="D187" s="40"/>
      <c r="E187" s="40"/>
      <c r="F187" s="40"/>
      <c r="G187" s="1"/>
      <c r="H187" s="1"/>
      <c r="I187" s="1"/>
      <c r="J187" s="3"/>
      <c r="K187" s="3"/>
      <c r="L187" s="3"/>
      <c r="M187" s="3"/>
      <c r="N187" s="3"/>
      <c r="O187" s="3"/>
      <c r="P187" s="3"/>
      <c r="Q187" s="3"/>
      <c r="R187" s="3"/>
      <c r="S187" s="3"/>
      <c r="T187" s="3"/>
      <c r="U187" s="3"/>
      <c r="V187" s="3"/>
      <c r="W187" s="3"/>
      <c r="X187" s="3"/>
      <c r="Y187" s="3"/>
      <c r="Z187" s="3"/>
      <c r="AA187" s="3"/>
      <c r="AB187" s="3"/>
    </row>
    <row r="188" spans="1:28" ht="15.75" customHeight="1">
      <c r="A188" s="39"/>
      <c r="B188" s="39"/>
      <c r="C188" s="40"/>
      <c r="D188" s="40"/>
      <c r="E188" s="40"/>
      <c r="F188" s="40"/>
      <c r="G188" s="1"/>
      <c r="H188" s="1"/>
      <c r="I188" s="1"/>
      <c r="J188" s="3"/>
      <c r="K188" s="3"/>
      <c r="L188" s="3"/>
      <c r="M188" s="3"/>
      <c r="N188" s="3"/>
      <c r="O188" s="3"/>
      <c r="P188" s="3"/>
      <c r="Q188" s="3"/>
      <c r="R188" s="3"/>
      <c r="S188" s="3"/>
      <c r="T188" s="3"/>
      <c r="U188" s="3"/>
      <c r="V188" s="3"/>
      <c r="W188" s="3"/>
      <c r="X188" s="3"/>
      <c r="Y188" s="3"/>
      <c r="Z188" s="3"/>
      <c r="AA188" s="3"/>
      <c r="AB188" s="3"/>
    </row>
    <row r="189" spans="1:28" ht="15.75" customHeight="1">
      <c r="A189" s="39"/>
      <c r="B189" s="39"/>
      <c r="C189" s="40"/>
      <c r="D189" s="40"/>
      <c r="E189" s="40"/>
      <c r="F189" s="40"/>
      <c r="G189" s="1"/>
      <c r="H189" s="1"/>
      <c r="I189" s="1"/>
      <c r="J189" s="3"/>
      <c r="K189" s="3"/>
      <c r="L189" s="3"/>
      <c r="M189" s="3"/>
      <c r="N189" s="3"/>
      <c r="O189" s="3"/>
      <c r="P189" s="3"/>
      <c r="Q189" s="3"/>
      <c r="R189" s="3"/>
      <c r="S189" s="3"/>
      <c r="T189" s="3"/>
      <c r="U189" s="3"/>
      <c r="V189" s="3"/>
      <c r="W189" s="3"/>
      <c r="X189" s="3"/>
      <c r="Y189" s="3"/>
      <c r="Z189" s="3"/>
      <c r="AA189" s="3"/>
      <c r="AB189" s="3"/>
    </row>
    <row r="190" spans="1:28" ht="15.75" customHeight="1">
      <c r="A190" s="39"/>
      <c r="B190" s="39"/>
      <c r="C190" s="40"/>
      <c r="D190" s="40"/>
      <c r="E190" s="40"/>
      <c r="F190" s="40"/>
      <c r="G190" s="1"/>
      <c r="H190" s="1"/>
      <c r="I190" s="1"/>
      <c r="J190" s="3"/>
      <c r="K190" s="3"/>
      <c r="L190" s="3"/>
      <c r="M190" s="3"/>
      <c r="N190" s="3"/>
      <c r="O190" s="3"/>
      <c r="P190" s="3"/>
      <c r="Q190" s="3"/>
      <c r="R190" s="3"/>
      <c r="S190" s="3"/>
      <c r="T190" s="3"/>
      <c r="U190" s="3"/>
      <c r="V190" s="3"/>
      <c r="W190" s="3"/>
      <c r="X190" s="3"/>
      <c r="Y190" s="3"/>
      <c r="Z190" s="3"/>
      <c r="AA190" s="3"/>
      <c r="AB190" s="3"/>
    </row>
    <row r="191" spans="1:28" ht="15.75" customHeight="1">
      <c r="A191" s="39"/>
      <c r="B191" s="39"/>
      <c r="C191" s="40"/>
      <c r="D191" s="40"/>
      <c r="E191" s="40"/>
      <c r="F191" s="40"/>
      <c r="G191" s="1"/>
      <c r="H191" s="1"/>
      <c r="I191" s="1"/>
      <c r="J191" s="3"/>
      <c r="K191" s="3"/>
      <c r="L191" s="3"/>
      <c r="M191" s="3"/>
      <c r="N191" s="3"/>
      <c r="O191" s="3"/>
      <c r="P191" s="3"/>
      <c r="Q191" s="3"/>
      <c r="R191" s="3"/>
      <c r="S191" s="3"/>
      <c r="T191" s="3"/>
      <c r="U191" s="3"/>
      <c r="V191" s="3"/>
      <c r="W191" s="3"/>
      <c r="X191" s="3"/>
      <c r="Y191" s="3"/>
      <c r="Z191" s="3"/>
      <c r="AA191" s="3"/>
      <c r="AB191" s="3"/>
    </row>
    <row r="192" spans="1:28" ht="15.75" customHeight="1">
      <c r="A192" s="39"/>
      <c r="B192" s="39"/>
      <c r="C192" s="40"/>
      <c r="D192" s="40"/>
      <c r="E192" s="40"/>
      <c r="F192" s="40"/>
      <c r="G192" s="1"/>
      <c r="H192" s="1"/>
      <c r="I192" s="1"/>
      <c r="J192" s="3"/>
      <c r="K192" s="3"/>
      <c r="L192" s="3"/>
      <c r="M192" s="3"/>
      <c r="N192" s="3"/>
      <c r="O192" s="3"/>
      <c r="P192" s="3"/>
      <c r="Q192" s="3"/>
      <c r="R192" s="3"/>
      <c r="S192" s="3"/>
      <c r="T192" s="3"/>
      <c r="U192" s="3"/>
      <c r="V192" s="3"/>
      <c r="W192" s="3"/>
      <c r="X192" s="3"/>
      <c r="Y192" s="3"/>
      <c r="Z192" s="3"/>
      <c r="AA192" s="3"/>
      <c r="AB192" s="3"/>
    </row>
    <row r="193" spans="1:28" ht="15.75" customHeight="1">
      <c r="A193" s="39"/>
      <c r="B193" s="39"/>
      <c r="C193" s="40"/>
      <c r="D193" s="40"/>
      <c r="E193" s="40"/>
      <c r="F193" s="40"/>
      <c r="G193" s="1"/>
      <c r="H193" s="1"/>
      <c r="I193" s="1"/>
      <c r="J193" s="3"/>
      <c r="K193" s="3"/>
      <c r="L193" s="3"/>
      <c r="M193" s="3"/>
      <c r="N193" s="3"/>
      <c r="O193" s="3"/>
      <c r="P193" s="3"/>
      <c r="Q193" s="3"/>
      <c r="R193" s="3"/>
      <c r="S193" s="3"/>
      <c r="T193" s="3"/>
      <c r="U193" s="3"/>
      <c r="V193" s="3"/>
      <c r="W193" s="3"/>
      <c r="X193" s="3"/>
      <c r="Y193" s="3"/>
      <c r="Z193" s="3"/>
      <c r="AA193" s="3"/>
      <c r="AB193" s="3"/>
    </row>
    <row r="194" spans="1:28" ht="15.75" customHeight="1">
      <c r="A194" s="39"/>
      <c r="B194" s="39"/>
      <c r="C194" s="40"/>
      <c r="D194" s="40"/>
      <c r="E194" s="40"/>
      <c r="F194" s="40"/>
      <c r="G194" s="1"/>
      <c r="H194" s="1"/>
      <c r="I194" s="1"/>
      <c r="J194" s="3"/>
      <c r="K194" s="3"/>
      <c r="L194" s="3"/>
      <c r="M194" s="3"/>
      <c r="N194" s="3"/>
      <c r="O194" s="3"/>
      <c r="P194" s="3"/>
      <c r="Q194" s="3"/>
      <c r="R194" s="3"/>
      <c r="S194" s="3"/>
      <c r="T194" s="3"/>
      <c r="U194" s="3"/>
      <c r="V194" s="3"/>
      <c r="W194" s="3"/>
      <c r="X194" s="3"/>
      <c r="Y194" s="3"/>
      <c r="Z194" s="3"/>
      <c r="AA194" s="3"/>
      <c r="AB194" s="3"/>
    </row>
    <row r="195" spans="1:28" ht="15.75" customHeight="1">
      <c r="A195" s="39"/>
      <c r="B195" s="39"/>
      <c r="C195" s="40"/>
      <c r="D195" s="40"/>
      <c r="E195" s="40"/>
      <c r="F195" s="40"/>
      <c r="G195" s="1"/>
      <c r="H195" s="1"/>
      <c r="I195" s="1"/>
      <c r="J195" s="3"/>
      <c r="K195" s="3"/>
      <c r="L195" s="3"/>
      <c r="M195" s="3"/>
      <c r="N195" s="3"/>
      <c r="O195" s="3"/>
      <c r="P195" s="3"/>
      <c r="Q195" s="3"/>
      <c r="R195" s="3"/>
      <c r="S195" s="3"/>
      <c r="T195" s="3"/>
      <c r="U195" s="3"/>
      <c r="V195" s="3"/>
      <c r="W195" s="3"/>
      <c r="X195" s="3"/>
      <c r="Y195" s="3"/>
      <c r="Z195" s="3"/>
      <c r="AA195" s="3"/>
      <c r="AB195" s="3"/>
    </row>
    <row r="196" spans="1:28" ht="15.75" customHeight="1">
      <c r="A196" s="39"/>
      <c r="B196" s="39"/>
      <c r="C196" s="40"/>
      <c r="D196" s="40"/>
      <c r="E196" s="40"/>
      <c r="F196" s="40"/>
      <c r="G196" s="1"/>
      <c r="H196" s="1"/>
      <c r="I196" s="1"/>
      <c r="J196" s="3"/>
      <c r="K196" s="3"/>
      <c r="L196" s="3"/>
      <c r="M196" s="3"/>
      <c r="N196" s="3"/>
      <c r="O196" s="3"/>
      <c r="P196" s="3"/>
      <c r="Q196" s="3"/>
      <c r="R196" s="3"/>
      <c r="S196" s="3"/>
      <c r="T196" s="3"/>
      <c r="U196" s="3"/>
      <c r="V196" s="3"/>
      <c r="W196" s="3"/>
      <c r="X196" s="3"/>
      <c r="Y196" s="3"/>
      <c r="Z196" s="3"/>
      <c r="AA196" s="3"/>
      <c r="AB196" s="3"/>
    </row>
    <row r="197" spans="1:28" ht="15.75" customHeight="1">
      <c r="A197" s="39"/>
      <c r="B197" s="39"/>
      <c r="C197" s="40"/>
      <c r="D197" s="40"/>
      <c r="E197" s="40"/>
      <c r="F197" s="40"/>
      <c r="G197" s="1"/>
      <c r="H197" s="1"/>
      <c r="I197" s="1"/>
      <c r="J197" s="3"/>
      <c r="K197" s="3"/>
      <c r="L197" s="3"/>
      <c r="M197" s="3"/>
      <c r="N197" s="3"/>
      <c r="O197" s="3"/>
      <c r="P197" s="3"/>
      <c r="Q197" s="3"/>
      <c r="R197" s="3"/>
      <c r="S197" s="3"/>
      <c r="T197" s="3"/>
      <c r="U197" s="3"/>
      <c r="V197" s="3"/>
      <c r="W197" s="3"/>
      <c r="X197" s="3"/>
      <c r="Y197" s="3"/>
      <c r="Z197" s="3"/>
      <c r="AA197" s="3"/>
      <c r="AB197" s="3"/>
    </row>
    <row r="198" spans="1:28" ht="15.75" customHeight="1">
      <c r="A198" s="39"/>
      <c r="B198" s="39"/>
      <c r="C198" s="40"/>
      <c r="D198" s="40"/>
      <c r="E198" s="40"/>
      <c r="F198" s="40"/>
      <c r="G198" s="1"/>
      <c r="H198" s="1"/>
      <c r="I198" s="1"/>
      <c r="J198" s="3"/>
      <c r="K198" s="3"/>
      <c r="L198" s="3"/>
      <c r="M198" s="3"/>
      <c r="N198" s="3"/>
      <c r="O198" s="3"/>
      <c r="P198" s="3"/>
      <c r="Q198" s="3"/>
      <c r="R198" s="3"/>
      <c r="S198" s="3"/>
      <c r="T198" s="3"/>
      <c r="U198" s="3"/>
      <c r="V198" s="3"/>
      <c r="W198" s="3"/>
      <c r="X198" s="3"/>
      <c r="Y198" s="3"/>
      <c r="Z198" s="3"/>
      <c r="AA198" s="3"/>
      <c r="AB198" s="3"/>
    </row>
    <row r="199" spans="1:28" ht="15.75" customHeight="1">
      <c r="A199" s="39"/>
      <c r="B199" s="39"/>
      <c r="C199" s="40"/>
      <c r="D199" s="40"/>
      <c r="E199" s="40"/>
      <c r="F199" s="40"/>
      <c r="G199" s="1"/>
      <c r="H199" s="1"/>
      <c r="I199" s="1"/>
      <c r="J199" s="3"/>
      <c r="K199" s="3"/>
      <c r="L199" s="3"/>
      <c r="M199" s="3"/>
      <c r="N199" s="3"/>
      <c r="O199" s="3"/>
      <c r="P199" s="3"/>
      <c r="Q199" s="3"/>
      <c r="R199" s="3"/>
      <c r="S199" s="3"/>
      <c r="T199" s="3"/>
      <c r="U199" s="3"/>
      <c r="V199" s="3"/>
      <c r="W199" s="3"/>
      <c r="X199" s="3"/>
      <c r="Y199" s="3"/>
      <c r="Z199" s="3"/>
      <c r="AA199" s="3"/>
      <c r="AB199" s="3"/>
    </row>
    <row r="200" spans="1:28" ht="15.75" customHeight="1">
      <c r="A200" s="39"/>
      <c r="B200" s="39"/>
      <c r="C200" s="40"/>
      <c r="D200" s="40"/>
      <c r="E200" s="40"/>
      <c r="F200" s="40"/>
      <c r="G200" s="1"/>
      <c r="H200" s="1"/>
      <c r="I200" s="1"/>
      <c r="J200" s="3"/>
      <c r="K200" s="3"/>
      <c r="L200" s="3"/>
      <c r="M200" s="3"/>
      <c r="N200" s="3"/>
      <c r="O200" s="3"/>
      <c r="P200" s="3"/>
      <c r="Q200" s="3"/>
      <c r="R200" s="3"/>
      <c r="S200" s="3"/>
      <c r="T200" s="3"/>
      <c r="U200" s="3"/>
      <c r="V200" s="3"/>
      <c r="W200" s="3"/>
      <c r="X200" s="3"/>
      <c r="Y200" s="3"/>
      <c r="Z200" s="3"/>
      <c r="AA200" s="3"/>
      <c r="AB200" s="3"/>
    </row>
    <row r="201" spans="1:28" ht="15.75" customHeight="1">
      <c r="A201" s="39"/>
      <c r="B201" s="39"/>
      <c r="C201" s="40"/>
      <c r="D201" s="40"/>
      <c r="E201" s="40"/>
      <c r="F201" s="40"/>
      <c r="G201" s="1"/>
      <c r="H201" s="1"/>
      <c r="I201" s="1"/>
      <c r="J201" s="3"/>
      <c r="K201" s="3"/>
      <c r="L201" s="3"/>
      <c r="M201" s="3"/>
      <c r="N201" s="3"/>
      <c r="O201" s="3"/>
      <c r="P201" s="3"/>
      <c r="Q201" s="3"/>
      <c r="R201" s="3"/>
      <c r="S201" s="3"/>
      <c r="T201" s="3"/>
      <c r="U201" s="3"/>
      <c r="V201" s="3"/>
      <c r="W201" s="3"/>
      <c r="X201" s="3"/>
      <c r="Y201" s="3"/>
      <c r="Z201" s="3"/>
      <c r="AA201" s="3"/>
      <c r="AB201" s="3"/>
    </row>
    <row r="202" spans="1:28" ht="15.75" customHeight="1">
      <c r="A202" s="39"/>
      <c r="B202" s="39"/>
      <c r="C202" s="40"/>
      <c r="D202" s="40"/>
      <c r="E202" s="40"/>
      <c r="F202" s="40"/>
      <c r="G202" s="1"/>
      <c r="H202" s="1"/>
      <c r="I202" s="1"/>
      <c r="J202" s="3"/>
      <c r="K202" s="3"/>
      <c r="L202" s="3"/>
      <c r="M202" s="3"/>
      <c r="N202" s="3"/>
      <c r="O202" s="3"/>
      <c r="P202" s="3"/>
      <c r="Q202" s="3"/>
      <c r="R202" s="3"/>
      <c r="S202" s="3"/>
      <c r="T202" s="3"/>
      <c r="U202" s="3"/>
      <c r="V202" s="3"/>
      <c r="W202" s="3"/>
      <c r="X202" s="3"/>
      <c r="Y202" s="3"/>
      <c r="Z202" s="3"/>
      <c r="AA202" s="3"/>
      <c r="AB202" s="3"/>
    </row>
    <row r="203" spans="1:28" ht="15.75" customHeight="1">
      <c r="A203" s="39"/>
      <c r="B203" s="39"/>
      <c r="C203" s="40"/>
      <c r="D203" s="40"/>
      <c r="E203" s="40"/>
      <c r="F203" s="40"/>
      <c r="G203" s="1"/>
      <c r="H203" s="1"/>
      <c r="I203" s="1"/>
      <c r="J203" s="3"/>
      <c r="K203" s="3"/>
      <c r="L203" s="3"/>
      <c r="M203" s="3"/>
      <c r="N203" s="3"/>
      <c r="O203" s="3"/>
      <c r="P203" s="3"/>
      <c r="Q203" s="3"/>
      <c r="R203" s="3"/>
      <c r="S203" s="3"/>
      <c r="T203" s="3"/>
      <c r="U203" s="3"/>
      <c r="V203" s="3"/>
      <c r="W203" s="3"/>
      <c r="X203" s="3"/>
      <c r="Y203" s="3"/>
      <c r="Z203" s="3"/>
      <c r="AA203" s="3"/>
      <c r="AB203" s="3"/>
    </row>
    <row r="204" spans="1:28" ht="15.75" customHeight="1">
      <c r="A204" s="39"/>
      <c r="B204" s="39"/>
      <c r="C204" s="40"/>
      <c r="D204" s="40"/>
      <c r="E204" s="40"/>
      <c r="F204" s="40"/>
      <c r="G204" s="1"/>
      <c r="H204" s="1"/>
      <c r="I204" s="1"/>
      <c r="J204" s="3"/>
      <c r="K204" s="3"/>
      <c r="L204" s="3"/>
      <c r="M204" s="3"/>
      <c r="N204" s="3"/>
      <c r="O204" s="3"/>
      <c r="P204" s="3"/>
      <c r="Q204" s="3"/>
      <c r="R204" s="3"/>
      <c r="S204" s="3"/>
      <c r="T204" s="3"/>
      <c r="U204" s="3"/>
      <c r="V204" s="3"/>
      <c r="W204" s="3"/>
      <c r="X204" s="3"/>
      <c r="Y204" s="3"/>
      <c r="Z204" s="3"/>
      <c r="AA204" s="3"/>
      <c r="AB204" s="3"/>
    </row>
    <row r="205" spans="1:28" ht="15.75" customHeight="1">
      <c r="A205" s="39"/>
      <c r="B205" s="39"/>
      <c r="C205" s="40"/>
      <c r="D205" s="40"/>
      <c r="E205" s="40"/>
      <c r="F205" s="40"/>
      <c r="G205" s="1"/>
      <c r="H205" s="1"/>
      <c r="I205" s="1"/>
      <c r="J205" s="3"/>
      <c r="K205" s="3"/>
      <c r="L205" s="3"/>
      <c r="M205" s="3"/>
      <c r="N205" s="3"/>
      <c r="O205" s="3"/>
      <c r="P205" s="3"/>
      <c r="Q205" s="3"/>
      <c r="R205" s="3"/>
      <c r="S205" s="3"/>
      <c r="T205" s="3"/>
      <c r="U205" s="3"/>
      <c r="V205" s="3"/>
      <c r="W205" s="3"/>
      <c r="X205" s="3"/>
      <c r="Y205" s="3"/>
      <c r="Z205" s="3"/>
      <c r="AA205" s="3"/>
      <c r="AB205" s="3"/>
    </row>
    <row r="206" spans="1:28" ht="15.75" customHeight="1">
      <c r="A206" s="39"/>
      <c r="B206" s="39"/>
      <c r="C206" s="40"/>
      <c r="D206" s="40"/>
      <c r="E206" s="40"/>
      <c r="F206" s="40"/>
      <c r="G206" s="1"/>
      <c r="H206" s="1"/>
      <c r="I206" s="1"/>
      <c r="J206" s="3"/>
      <c r="K206" s="3"/>
      <c r="L206" s="3"/>
      <c r="M206" s="3"/>
      <c r="N206" s="3"/>
      <c r="O206" s="3"/>
      <c r="P206" s="3"/>
      <c r="Q206" s="3"/>
      <c r="R206" s="3"/>
      <c r="S206" s="3"/>
      <c r="T206" s="3"/>
      <c r="U206" s="3"/>
      <c r="V206" s="3"/>
      <c r="W206" s="3"/>
      <c r="X206" s="3"/>
      <c r="Y206" s="3"/>
      <c r="Z206" s="3"/>
      <c r="AA206" s="3"/>
      <c r="AB206" s="3"/>
    </row>
    <row r="207" spans="1:28" ht="15.75" customHeight="1">
      <c r="A207" s="39"/>
      <c r="B207" s="39"/>
      <c r="C207" s="40"/>
      <c r="D207" s="40"/>
      <c r="E207" s="40"/>
      <c r="F207" s="40"/>
      <c r="G207" s="1"/>
      <c r="H207" s="1"/>
      <c r="I207" s="1"/>
      <c r="J207" s="3"/>
      <c r="K207" s="3"/>
      <c r="L207" s="3"/>
      <c r="M207" s="3"/>
      <c r="N207" s="3"/>
      <c r="O207" s="3"/>
      <c r="P207" s="3"/>
      <c r="Q207" s="3"/>
      <c r="R207" s="3"/>
      <c r="S207" s="3"/>
      <c r="T207" s="3"/>
      <c r="U207" s="3"/>
      <c r="V207" s="3"/>
      <c r="W207" s="3"/>
      <c r="X207" s="3"/>
      <c r="Y207" s="3"/>
      <c r="Z207" s="3"/>
      <c r="AA207" s="3"/>
      <c r="AB207" s="3"/>
    </row>
    <row r="208" spans="1:28" ht="15.75" customHeight="1">
      <c r="A208" s="39"/>
      <c r="B208" s="39"/>
      <c r="C208" s="40"/>
      <c r="D208" s="40"/>
      <c r="E208" s="40"/>
      <c r="F208" s="40"/>
      <c r="G208" s="1"/>
      <c r="H208" s="1"/>
      <c r="I208" s="1"/>
      <c r="J208" s="3"/>
      <c r="K208" s="3"/>
      <c r="L208" s="3"/>
      <c r="M208" s="3"/>
      <c r="N208" s="3"/>
      <c r="O208" s="3"/>
      <c r="P208" s="3"/>
      <c r="Q208" s="3"/>
      <c r="R208" s="3"/>
      <c r="S208" s="3"/>
      <c r="T208" s="3"/>
      <c r="U208" s="3"/>
      <c r="V208" s="3"/>
      <c r="W208" s="3"/>
      <c r="X208" s="3"/>
      <c r="Y208" s="3"/>
      <c r="Z208" s="3"/>
      <c r="AA208" s="3"/>
      <c r="AB208" s="3"/>
    </row>
    <row r="209" spans="1:28" ht="15.75" customHeight="1">
      <c r="A209" s="39"/>
      <c r="B209" s="39"/>
      <c r="C209" s="40"/>
      <c r="D209" s="40"/>
      <c r="E209" s="40"/>
      <c r="F209" s="40"/>
      <c r="G209" s="1"/>
      <c r="H209" s="1"/>
      <c r="I209" s="1"/>
      <c r="J209" s="3"/>
      <c r="K209" s="3"/>
      <c r="L209" s="3"/>
      <c r="M209" s="3"/>
      <c r="N209" s="3"/>
      <c r="O209" s="3"/>
      <c r="P209" s="3"/>
      <c r="Q209" s="3"/>
      <c r="R209" s="3"/>
      <c r="S209" s="3"/>
      <c r="T209" s="3"/>
      <c r="U209" s="3"/>
      <c r="V209" s="3"/>
      <c r="W209" s="3"/>
      <c r="X209" s="3"/>
      <c r="Y209" s="3"/>
      <c r="Z209" s="3"/>
      <c r="AA209" s="3"/>
      <c r="AB209" s="3"/>
    </row>
    <row r="210" spans="1:28" ht="15.75" customHeight="1">
      <c r="A210" s="39"/>
      <c r="B210" s="39"/>
      <c r="C210" s="40"/>
      <c r="D210" s="40"/>
      <c r="E210" s="40"/>
      <c r="F210" s="40"/>
      <c r="G210" s="1"/>
      <c r="H210" s="1"/>
      <c r="I210" s="1"/>
      <c r="J210" s="3"/>
      <c r="K210" s="3"/>
      <c r="L210" s="3"/>
      <c r="M210" s="3"/>
      <c r="N210" s="3"/>
      <c r="O210" s="3"/>
      <c r="P210" s="3"/>
      <c r="Q210" s="3"/>
      <c r="R210" s="3"/>
      <c r="S210" s="3"/>
      <c r="T210" s="3"/>
      <c r="U210" s="3"/>
      <c r="V210" s="3"/>
      <c r="W210" s="3"/>
      <c r="X210" s="3"/>
      <c r="Y210" s="3"/>
      <c r="Z210" s="3"/>
      <c r="AA210" s="3"/>
      <c r="AB210" s="3"/>
    </row>
    <row r="211" spans="1:28" ht="15.75" customHeight="1">
      <c r="A211" s="39"/>
      <c r="B211" s="39"/>
      <c r="C211" s="40"/>
      <c r="D211" s="40"/>
      <c r="E211" s="40"/>
      <c r="F211" s="40"/>
      <c r="G211" s="1"/>
      <c r="H211" s="1"/>
      <c r="I211" s="1"/>
      <c r="J211" s="3"/>
      <c r="K211" s="3"/>
      <c r="L211" s="3"/>
      <c r="M211" s="3"/>
      <c r="N211" s="3"/>
      <c r="O211" s="3"/>
      <c r="P211" s="3"/>
      <c r="Q211" s="3"/>
      <c r="R211" s="3"/>
      <c r="S211" s="3"/>
      <c r="T211" s="3"/>
      <c r="U211" s="3"/>
      <c r="V211" s="3"/>
      <c r="W211" s="3"/>
      <c r="X211" s="3"/>
      <c r="Y211" s="3"/>
      <c r="Z211" s="3"/>
      <c r="AA211" s="3"/>
      <c r="AB211" s="3"/>
    </row>
    <row r="212" spans="1:28" ht="15.75" customHeight="1">
      <c r="A212" s="39"/>
      <c r="B212" s="39"/>
      <c r="C212" s="40"/>
      <c r="D212" s="40"/>
      <c r="E212" s="40"/>
      <c r="F212" s="40"/>
      <c r="G212" s="1"/>
      <c r="H212" s="1"/>
      <c r="I212" s="1"/>
      <c r="J212" s="3"/>
      <c r="K212" s="3"/>
      <c r="L212" s="3"/>
      <c r="M212" s="3"/>
      <c r="N212" s="3"/>
      <c r="O212" s="3"/>
      <c r="P212" s="3"/>
      <c r="Q212" s="3"/>
      <c r="R212" s="3"/>
      <c r="S212" s="3"/>
      <c r="T212" s="3"/>
      <c r="U212" s="3"/>
      <c r="V212" s="3"/>
      <c r="W212" s="3"/>
      <c r="X212" s="3"/>
      <c r="Y212" s="3"/>
      <c r="Z212" s="3"/>
      <c r="AA212" s="3"/>
      <c r="AB212" s="3"/>
    </row>
    <row r="213" spans="1:28" ht="15.75" customHeight="1">
      <c r="A213" s="39"/>
      <c r="B213" s="39"/>
      <c r="C213" s="40"/>
      <c r="D213" s="40"/>
      <c r="E213" s="40"/>
      <c r="F213" s="40"/>
      <c r="G213" s="1"/>
      <c r="H213" s="1"/>
      <c r="I213" s="1"/>
      <c r="J213" s="3"/>
      <c r="K213" s="3"/>
      <c r="L213" s="3"/>
      <c r="M213" s="3"/>
      <c r="N213" s="3"/>
      <c r="O213" s="3"/>
      <c r="P213" s="3"/>
      <c r="Q213" s="3"/>
      <c r="R213" s="3"/>
      <c r="S213" s="3"/>
      <c r="T213" s="3"/>
      <c r="U213" s="3"/>
      <c r="V213" s="3"/>
      <c r="W213" s="3"/>
      <c r="X213" s="3"/>
      <c r="Y213" s="3"/>
      <c r="Z213" s="3"/>
      <c r="AA213" s="3"/>
      <c r="AB213" s="3"/>
    </row>
    <row r="214" spans="1:28" ht="15.75" customHeight="1">
      <c r="A214" s="39"/>
      <c r="B214" s="39"/>
      <c r="C214" s="40"/>
      <c r="D214" s="40"/>
      <c r="E214" s="40"/>
      <c r="F214" s="40"/>
      <c r="G214" s="1"/>
      <c r="H214" s="1"/>
      <c r="I214" s="1"/>
      <c r="J214" s="3"/>
      <c r="K214" s="3"/>
      <c r="L214" s="3"/>
      <c r="M214" s="3"/>
      <c r="N214" s="3"/>
      <c r="O214" s="3"/>
      <c r="P214" s="3"/>
      <c r="Q214" s="3"/>
      <c r="R214" s="3"/>
      <c r="S214" s="3"/>
      <c r="T214" s="3"/>
      <c r="U214" s="3"/>
      <c r="V214" s="3"/>
      <c r="W214" s="3"/>
      <c r="X214" s="3"/>
      <c r="Y214" s="3"/>
      <c r="Z214" s="3"/>
      <c r="AA214" s="3"/>
      <c r="AB214" s="3"/>
    </row>
    <row r="215" spans="1:28" ht="15.75" customHeight="1">
      <c r="A215" s="39"/>
      <c r="B215" s="39"/>
      <c r="C215" s="40"/>
      <c r="D215" s="40"/>
      <c r="E215" s="40"/>
      <c r="F215" s="40"/>
      <c r="G215" s="1"/>
      <c r="H215" s="1"/>
      <c r="I215" s="1"/>
      <c r="J215" s="3"/>
      <c r="K215" s="3"/>
      <c r="L215" s="3"/>
      <c r="M215" s="3"/>
      <c r="N215" s="3"/>
      <c r="O215" s="3"/>
      <c r="P215" s="3"/>
      <c r="Q215" s="3"/>
      <c r="R215" s="3"/>
      <c r="S215" s="3"/>
      <c r="T215" s="3"/>
      <c r="U215" s="3"/>
      <c r="V215" s="3"/>
      <c r="W215" s="3"/>
      <c r="X215" s="3"/>
      <c r="Y215" s="3"/>
      <c r="Z215" s="3"/>
      <c r="AA215" s="3"/>
      <c r="AB215" s="3"/>
    </row>
    <row r="216" spans="1:28" ht="15.75" customHeight="1">
      <c r="A216" s="39"/>
      <c r="B216" s="39"/>
      <c r="C216" s="40"/>
      <c r="D216" s="40"/>
      <c r="E216" s="40"/>
      <c r="F216" s="40"/>
      <c r="G216" s="1"/>
      <c r="H216" s="1"/>
      <c r="I216" s="1"/>
      <c r="J216" s="3"/>
      <c r="K216" s="3"/>
      <c r="L216" s="3"/>
      <c r="M216" s="3"/>
      <c r="N216" s="3"/>
      <c r="O216" s="3"/>
      <c r="P216" s="3"/>
      <c r="Q216" s="3"/>
      <c r="R216" s="3"/>
      <c r="S216" s="3"/>
      <c r="T216" s="3"/>
      <c r="U216" s="3"/>
      <c r="V216" s="3"/>
      <c r="W216" s="3"/>
      <c r="X216" s="3"/>
      <c r="Y216" s="3"/>
      <c r="Z216" s="3"/>
      <c r="AA216" s="3"/>
      <c r="AB216" s="3"/>
    </row>
    <row r="217" spans="1:28" ht="15.75" customHeight="1">
      <c r="A217" s="39"/>
      <c r="B217" s="39"/>
      <c r="C217" s="40"/>
      <c r="D217" s="40"/>
      <c r="E217" s="40"/>
      <c r="F217" s="40"/>
      <c r="G217" s="1"/>
      <c r="H217" s="1"/>
      <c r="I217" s="1"/>
      <c r="J217" s="3"/>
      <c r="K217" s="3"/>
      <c r="L217" s="3"/>
      <c r="M217" s="3"/>
      <c r="N217" s="3"/>
      <c r="O217" s="3"/>
      <c r="P217" s="3"/>
      <c r="Q217" s="3"/>
      <c r="R217" s="3"/>
      <c r="S217" s="3"/>
      <c r="T217" s="3"/>
      <c r="U217" s="3"/>
      <c r="V217" s="3"/>
      <c r="W217" s="3"/>
      <c r="X217" s="3"/>
      <c r="Y217" s="3"/>
      <c r="Z217" s="3"/>
      <c r="AA217" s="3"/>
      <c r="AB217" s="3"/>
    </row>
    <row r="218" spans="1:28" ht="15.75" customHeight="1">
      <c r="A218" s="39"/>
      <c r="B218" s="39"/>
      <c r="C218" s="40"/>
      <c r="D218" s="40"/>
      <c r="E218" s="40"/>
      <c r="F218" s="40"/>
      <c r="G218" s="1"/>
      <c r="H218" s="1"/>
      <c r="I218" s="1"/>
      <c r="J218" s="3"/>
      <c r="K218" s="3"/>
      <c r="L218" s="3"/>
      <c r="M218" s="3"/>
      <c r="N218" s="3"/>
      <c r="O218" s="3"/>
      <c r="P218" s="3"/>
      <c r="Q218" s="3"/>
      <c r="R218" s="3"/>
      <c r="S218" s="3"/>
      <c r="T218" s="3"/>
      <c r="U218" s="3"/>
      <c r="V218" s="3"/>
      <c r="W218" s="3"/>
      <c r="X218" s="3"/>
      <c r="Y218" s="3"/>
      <c r="Z218" s="3"/>
      <c r="AA218" s="3"/>
      <c r="AB218" s="3"/>
    </row>
    <row r="219" spans="1:28" ht="15.75" customHeight="1">
      <c r="A219" s="39"/>
      <c r="B219" s="39"/>
      <c r="C219" s="40"/>
      <c r="D219" s="40"/>
      <c r="E219" s="40"/>
      <c r="F219" s="40"/>
      <c r="G219" s="1"/>
      <c r="H219" s="1"/>
      <c r="I219" s="1"/>
      <c r="J219" s="3"/>
      <c r="K219" s="3"/>
      <c r="L219" s="3"/>
      <c r="M219" s="3"/>
      <c r="N219" s="3"/>
      <c r="O219" s="3"/>
      <c r="P219" s="3"/>
      <c r="Q219" s="3"/>
      <c r="R219" s="3"/>
      <c r="S219" s="3"/>
      <c r="T219" s="3"/>
      <c r="U219" s="3"/>
      <c r="V219" s="3"/>
      <c r="W219" s="3"/>
      <c r="X219" s="3"/>
      <c r="Y219" s="3"/>
      <c r="Z219" s="3"/>
      <c r="AA219" s="3"/>
      <c r="AB219" s="3"/>
    </row>
    <row r="220" spans="1:28" ht="15.75" customHeight="1">
      <c r="A220" s="39"/>
      <c r="B220" s="39"/>
      <c r="C220" s="40"/>
      <c r="D220" s="40"/>
      <c r="E220" s="40"/>
      <c r="F220" s="40"/>
      <c r="G220" s="1"/>
      <c r="H220" s="1"/>
      <c r="I220" s="1"/>
      <c r="J220" s="3"/>
      <c r="K220" s="3"/>
      <c r="L220" s="3"/>
      <c r="M220" s="3"/>
      <c r="N220" s="3"/>
      <c r="O220" s="3"/>
      <c r="P220" s="3"/>
      <c r="Q220" s="3"/>
      <c r="R220" s="3"/>
      <c r="S220" s="3"/>
      <c r="T220" s="3"/>
      <c r="U220" s="3"/>
      <c r="V220" s="3"/>
      <c r="W220" s="3"/>
      <c r="X220" s="3"/>
      <c r="Y220" s="3"/>
      <c r="Z220" s="3"/>
      <c r="AA220" s="3"/>
      <c r="AB220" s="3"/>
    </row>
    <row r="221" spans="1:28" ht="15.75" customHeight="1"/>
    <row r="222" spans="1:28" ht="15.75" customHeight="1"/>
    <row r="223" spans="1:28" ht="15.75" customHeight="1"/>
    <row r="224" spans="1:28"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8:I8"/>
    <mergeCell ref="A19:I19"/>
    <mergeCell ref="A2:I2"/>
    <mergeCell ref="A4:I4"/>
    <mergeCell ref="A5:I5"/>
    <mergeCell ref="A6:I6"/>
    <mergeCell ref="A7:I7"/>
  </mergeCells>
  <pageMargins left="0.75" right="0.75" top="1" bottom="1"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sheetPr>
  <dimension ref="A1:Z1000"/>
  <sheetViews>
    <sheetView workbookViewId="0"/>
  </sheetViews>
  <sheetFormatPr defaultColWidth="14.3984375" defaultRowHeight="15" customHeight="1"/>
  <cols>
    <col min="1" max="1" width="23.73046875" customWidth="1"/>
    <col min="2" max="2" width="10.265625" customWidth="1"/>
    <col min="3" max="3" width="23" customWidth="1"/>
    <col min="4" max="4" width="17" customWidth="1"/>
    <col min="5" max="5" width="16" customWidth="1"/>
    <col min="6" max="6" width="26.265625" customWidth="1"/>
    <col min="7" max="7" width="9" customWidth="1"/>
    <col min="8" max="8" width="10.73046875" customWidth="1"/>
    <col min="9" max="26" width="14.265625" customWidth="1"/>
  </cols>
  <sheetData>
    <row r="1" spans="1:26" ht="14.25">
      <c r="A1" s="39"/>
      <c r="B1" s="39"/>
      <c r="C1" s="40"/>
      <c r="D1" s="40"/>
      <c r="E1" s="40"/>
      <c r="F1" s="40"/>
      <c r="G1" s="40"/>
      <c r="H1" s="1"/>
      <c r="I1" s="3"/>
      <c r="J1" s="3"/>
      <c r="K1" s="3"/>
      <c r="L1" s="3"/>
      <c r="M1" s="3"/>
      <c r="N1" s="3"/>
      <c r="O1" s="3"/>
      <c r="P1" s="3"/>
      <c r="Q1" s="3"/>
      <c r="R1" s="3"/>
      <c r="S1" s="3"/>
      <c r="T1" s="3"/>
      <c r="U1" s="3"/>
      <c r="V1" s="3"/>
      <c r="W1" s="3"/>
      <c r="X1" s="3"/>
      <c r="Y1" s="3"/>
      <c r="Z1" s="3"/>
    </row>
    <row r="2" spans="1:26" ht="15.75" customHeight="1">
      <c r="A2" s="680" t="s">
        <v>3074</v>
      </c>
      <c r="B2" s="676"/>
      <c r="C2" s="676"/>
      <c r="D2" s="676"/>
      <c r="E2" s="676"/>
      <c r="F2" s="676"/>
      <c r="G2" s="676"/>
      <c r="H2" s="681"/>
      <c r="I2" s="3"/>
      <c r="J2" s="3"/>
      <c r="K2" s="3"/>
      <c r="L2" s="3"/>
      <c r="M2" s="3"/>
      <c r="N2" s="3"/>
      <c r="O2" s="3"/>
      <c r="P2" s="3"/>
      <c r="Q2" s="3"/>
      <c r="R2" s="3"/>
      <c r="S2" s="3"/>
      <c r="T2" s="3"/>
      <c r="U2" s="3"/>
      <c r="V2" s="3"/>
      <c r="W2" s="3"/>
      <c r="X2" s="3"/>
      <c r="Y2" s="3"/>
      <c r="Z2" s="3"/>
    </row>
    <row r="3" spans="1:26" ht="15.75" customHeight="1">
      <c r="A3" s="218"/>
      <c r="B3" s="218"/>
      <c r="C3" s="218"/>
      <c r="D3" s="218"/>
      <c r="E3" s="218"/>
      <c r="F3" s="218"/>
      <c r="G3" s="218"/>
      <c r="H3" s="218"/>
      <c r="I3" s="3"/>
      <c r="J3" s="3"/>
      <c r="K3" s="3"/>
      <c r="L3" s="3"/>
      <c r="M3" s="3"/>
      <c r="N3" s="3"/>
      <c r="O3" s="3"/>
      <c r="P3" s="3"/>
      <c r="Q3" s="3"/>
      <c r="R3" s="3"/>
      <c r="S3" s="3"/>
      <c r="T3" s="3"/>
      <c r="U3" s="3"/>
      <c r="V3" s="3"/>
      <c r="W3" s="3"/>
      <c r="X3" s="3"/>
      <c r="Y3" s="3"/>
      <c r="Z3" s="3"/>
    </row>
    <row r="4" spans="1:26" ht="14.25">
      <c r="A4" s="685" t="s">
        <v>1301</v>
      </c>
      <c r="B4" s="676"/>
      <c r="C4" s="676"/>
      <c r="D4" s="676"/>
      <c r="E4" s="676"/>
      <c r="F4" s="676"/>
      <c r="G4" s="676"/>
      <c r="H4" s="681"/>
      <c r="I4" s="3"/>
      <c r="J4" s="3"/>
      <c r="K4" s="3"/>
      <c r="L4" s="3"/>
      <c r="M4" s="3"/>
      <c r="N4" s="3"/>
      <c r="O4" s="3"/>
      <c r="P4" s="3"/>
      <c r="Q4" s="3"/>
      <c r="R4" s="3"/>
      <c r="S4" s="3"/>
      <c r="T4" s="3"/>
      <c r="U4" s="3"/>
      <c r="V4" s="3"/>
      <c r="W4" s="3"/>
      <c r="X4" s="3"/>
      <c r="Y4" s="3"/>
      <c r="Z4" s="3"/>
    </row>
    <row r="5" spans="1:26" ht="13.5" customHeight="1">
      <c r="A5" s="685" t="s">
        <v>3075</v>
      </c>
      <c r="B5" s="676"/>
      <c r="C5" s="676"/>
      <c r="D5" s="676"/>
      <c r="E5" s="676"/>
      <c r="F5" s="676"/>
      <c r="G5" s="676"/>
      <c r="H5" s="681"/>
      <c r="I5" s="3"/>
      <c r="J5" s="3"/>
      <c r="K5" s="3"/>
      <c r="L5" s="3"/>
      <c r="M5" s="3"/>
      <c r="N5" s="3"/>
      <c r="O5" s="3"/>
      <c r="P5" s="3"/>
      <c r="Q5" s="3"/>
      <c r="R5" s="3"/>
      <c r="S5" s="3"/>
      <c r="T5" s="3"/>
      <c r="U5" s="3"/>
      <c r="V5" s="3"/>
      <c r="W5" s="3"/>
      <c r="X5" s="3"/>
      <c r="Y5" s="3"/>
      <c r="Z5" s="3"/>
    </row>
    <row r="6" spans="1:26" ht="13.5" customHeight="1">
      <c r="A6" s="685" t="s">
        <v>3076</v>
      </c>
      <c r="B6" s="676"/>
      <c r="C6" s="676"/>
      <c r="D6" s="676"/>
      <c r="E6" s="676"/>
      <c r="F6" s="676"/>
      <c r="G6" s="676"/>
      <c r="H6" s="681"/>
      <c r="I6" s="3"/>
      <c r="J6" s="3"/>
      <c r="K6" s="3"/>
      <c r="L6" s="3"/>
      <c r="M6" s="3"/>
      <c r="N6" s="3"/>
      <c r="O6" s="3"/>
      <c r="P6" s="3"/>
      <c r="Q6" s="3"/>
      <c r="R6" s="3"/>
      <c r="S6" s="3"/>
      <c r="T6" s="3"/>
      <c r="U6" s="3"/>
      <c r="V6" s="3"/>
      <c r="W6" s="3"/>
      <c r="X6" s="3"/>
      <c r="Y6" s="3"/>
      <c r="Z6" s="3"/>
    </row>
    <row r="7" spans="1:26" ht="12.75" customHeight="1">
      <c r="A7" s="685" t="s">
        <v>3077</v>
      </c>
      <c r="B7" s="676"/>
      <c r="C7" s="676"/>
      <c r="D7" s="676"/>
      <c r="E7" s="676"/>
      <c r="F7" s="676"/>
      <c r="G7" s="676"/>
      <c r="H7" s="681"/>
      <c r="I7" s="3"/>
      <c r="J7" s="3"/>
      <c r="K7" s="3"/>
      <c r="L7" s="3"/>
      <c r="M7" s="3"/>
      <c r="N7" s="3"/>
      <c r="O7" s="3"/>
      <c r="P7" s="3"/>
      <c r="Q7" s="3"/>
      <c r="R7" s="3"/>
      <c r="S7" s="3"/>
      <c r="T7" s="3"/>
      <c r="U7" s="3"/>
      <c r="V7" s="3"/>
      <c r="W7" s="3"/>
      <c r="X7" s="3"/>
      <c r="Y7" s="3"/>
      <c r="Z7" s="3"/>
    </row>
    <row r="8" spans="1:26" ht="15" customHeight="1">
      <c r="A8" s="685" t="s">
        <v>3078</v>
      </c>
      <c r="B8" s="676"/>
      <c r="C8" s="676"/>
      <c r="D8" s="676"/>
      <c r="E8" s="676"/>
      <c r="F8" s="676"/>
      <c r="G8" s="676"/>
      <c r="H8" s="681"/>
      <c r="I8" s="3"/>
      <c r="J8" s="3"/>
      <c r="K8" s="3"/>
      <c r="L8" s="3"/>
      <c r="M8" s="3"/>
      <c r="N8" s="3"/>
      <c r="O8" s="3"/>
      <c r="P8" s="3"/>
      <c r="Q8" s="3"/>
      <c r="R8" s="3"/>
      <c r="S8" s="3"/>
      <c r="T8" s="3"/>
      <c r="U8" s="3"/>
      <c r="V8" s="3"/>
      <c r="W8" s="3"/>
      <c r="X8" s="3"/>
      <c r="Y8" s="3"/>
      <c r="Z8" s="3"/>
    </row>
    <row r="9" spans="1:26" ht="372.75" customHeight="1">
      <c r="A9" s="685" t="s">
        <v>3079</v>
      </c>
      <c r="B9" s="676"/>
      <c r="C9" s="676"/>
      <c r="D9" s="676"/>
      <c r="E9" s="676"/>
      <c r="F9" s="676"/>
      <c r="G9" s="676"/>
      <c r="H9" s="681"/>
      <c r="I9" s="3"/>
      <c r="J9" s="3"/>
      <c r="K9" s="3"/>
      <c r="L9" s="3"/>
      <c r="M9" s="3"/>
      <c r="N9" s="3"/>
      <c r="O9" s="3"/>
      <c r="P9" s="3"/>
      <c r="Q9" s="3"/>
      <c r="R9" s="3"/>
      <c r="S9" s="3"/>
      <c r="T9" s="3"/>
      <c r="U9" s="3"/>
      <c r="V9" s="3"/>
      <c r="W9" s="3"/>
      <c r="X9" s="3"/>
      <c r="Y9" s="3"/>
      <c r="Z9" s="3"/>
    </row>
    <row r="10" spans="1:26" ht="14.25">
      <c r="A10" s="45"/>
      <c r="B10" s="45"/>
      <c r="C10" s="46"/>
      <c r="D10" s="46"/>
      <c r="E10" s="46"/>
      <c r="F10" s="46"/>
      <c r="G10" s="46"/>
      <c r="H10" s="46"/>
      <c r="I10" s="3"/>
      <c r="J10" s="3"/>
      <c r="K10" s="3"/>
      <c r="L10" s="3"/>
      <c r="M10" s="3"/>
      <c r="N10" s="3"/>
      <c r="O10" s="3"/>
      <c r="P10" s="3"/>
      <c r="Q10" s="3"/>
      <c r="R10" s="3"/>
      <c r="S10" s="3"/>
      <c r="T10" s="3"/>
      <c r="U10" s="3"/>
      <c r="V10" s="3"/>
      <c r="W10" s="3"/>
      <c r="X10" s="3"/>
      <c r="Y10" s="3"/>
      <c r="Z10" s="3"/>
    </row>
    <row r="11" spans="1:26" ht="38.25" customHeight="1">
      <c r="A11" s="51" t="s">
        <v>1306</v>
      </c>
      <c r="B11" s="51" t="s">
        <v>6</v>
      </c>
      <c r="C11" s="51" t="s">
        <v>1307</v>
      </c>
      <c r="D11" s="51" t="s">
        <v>1308</v>
      </c>
      <c r="E11" s="51" t="s">
        <v>1309</v>
      </c>
      <c r="F11" s="51" t="s">
        <v>1310</v>
      </c>
      <c r="G11" s="202" t="s">
        <v>183</v>
      </c>
      <c r="H11" s="202" t="s">
        <v>187</v>
      </c>
      <c r="I11" s="52" t="s">
        <v>188</v>
      </c>
      <c r="J11" s="3"/>
      <c r="K11" s="3"/>
      <c r="L11" s="3"/>
      <c r="M11" s="3"/>
      <c r="N11" s="3"/>
      <c r="O11" s="3"/>
      <c r="P11" s="3"/>
      <c r="Q11" s="3"/>
      <c r="R11" s="3"/>
      <c r="S11" s="3"/>
      <c r="T11" s="3"/>
      <c r="U11" s="3"/>
      <c r="V11" s="3"/>
      <c r="W11" s="3"/>
      <c r="X11" s="3"/>
      <c r="Y11" s="3"/>
      <c r="Z11" s="3"/>
    </row>
    <row r="12" spans="1:26" ht="114.75">
      <c r="A12" s="221" t="s">
        <v>1311</v>
      </c>
      <c r="B12" s="265" t="s">
        <v>1312</v>
      </c>
      <c r="C12" s="265" t="s">
        <v>3080</v>
      </c>
      <c r="D12" s="265" t="s">
        <v>3081</v>
      </c>
      <c r="E12" s="265" t="s">
        <v>3082</v>
      </c>
      <c r="F12" s="559" t="s">
        <v>3083</v>
      </c>
      <c r="G12" s="560">
        <v>30</v>
      </c>
      <c r="H12" s="561">
        <v>30</v>
      </c>
      <c r="I12" s="221" t="s">
        <v>1311</v>
      </c>
      <c r="J12" s="3"/>
      <c r="K12" s="3"/>
      <c r="L12" s="3"/>
      <c r="M12" s="3"/>
      <c r="N12" s="3"/>
      <c r="O12" s="3"/>
      <c r="P12" s="3"/>
      <c r="Q12" s="3"/>
      <c r="R12" s="3"/>
      <c r="S12" s="3"/>
      <c r="T12" s="3"/>
      <c r="U12" s="3"/>
      <c r="V12" s="3"/>
      <c r="W12" s="3"/>
      <c r="X12" s="3"/>
      <c r="Y12" s="3"/>
      <c r="Z12" s="3"/>
    </row>
    <row r="13" spans="1:26" ht="63.75">
      <c r="A13" s="360" t="s">
        <v>1311</v>
      </c>
      <c r="B13" s="361" t="s">
        <v>1312</v>
      </c>
      <c r="C13" s="361" t="s">
        <v>3080</v>
      </c>
      <c r="D13" s="361" t="s">
        <v>3084</v>
      </c>
      <c r="E13" s="361" t="s">
        <v>3085</v>
      </c>
      <c r="F13" s="562" t="s">
        <v>3083</v>
      </c>
      <c r="G13" s="563">
        <v>30</v>
      </c>
      <c r="H13" s="564">
        <v>30</v>
      </c>
      <c r="I13" s="221" t="s">
        <v>1311</v>
      </c>
      <c r="J13" s="3"/>
      <c r="K13" s="3"/>
      <c r="L13" s="3"/>
      <c r="M13" s="3"/>
      <c r="N13" s="3"/>
      <c r="O13" s="3"/>
      <c r="P13" s="3"/>
      <c r="Q13" s="3"/>
      <c r="R13" s="3"/>
      <c r="S13" s="3"/>
      <c r="T13" s="3"/>
      <c r="U13" s="3"/>
      <c r="V13" s="3"/>
      <c r="W13" s="3"/>
      <c r="X13" s="3"/>
      <c r="Y13" s="3"/>
      <c r="Z13" s="3"/>
    </row>
    <row r="14" spans="1:26" ht="76.5">
      <c r="A14" s="360" t="s">
        <v>1311</v>
      </c>
      <c r="B14" s="361" t="s">
        <v>1312</v>
      </c>
      <c r="C14" s="361" t="s">
        <v>3086</v>
      </c>
      <c r="D14" s="361" t="s">
        <v>3087</v>
      </c>
      <c r="E14" s="361" t="s">
        <v>3088</v>
      </c>
      <c r="F14" s="562" t="s">
        <v>3089</v>
      </c>
      <c r="G14" s="563">
        <v>60</v>
      </c>
      <c r="H14" s="564">
        <v>60</v>
      </c>
      <c r="I14" s="221" t="s">
        <v>1311</v>
      </c>
      <c r="J14" s="3"/>
      <c r="K14" s="3"/>
      <c r="L14" s="3"/>
      <c r="M14" s="3"/>
      <c r="N14" s="3"/>
      <c r="O14" s="3"/>
      <c r="P14" s="3"/>
      <c r="Q14" s="3"/>
      <c r="R14" s="3"/>
      <c r="S14" s="3"/>
      <c r="T14" s="3"/>
      <c r="U14" s="3"/>
      <c r="V14" s="3"/>
      <c r="W14" s="3"/>
      <c r="X14" s="3"/>
      <c r="Y14" s="3"/>
      <c r="Z14" s="3"/>
    </row>
    <row r="15" spans="1:26" ht="39.4">
      <c r="A15" s="360" t="s">
        <v>1311</v>
      </c>
      <c r="B15" s="361" t="s">
        <v>1312</v>
      </c>
      <c r="C15" s="361" t="s">
        <v>3090</v>
      </c>
      <c r="D15" s="361" t="s">
        <v>3091</v>
      </c>
      <c r="E15" s="361" t="s">
        <v>3092</v>
      </c>
      <c r="F15" s="562" t="s">
        <v>3093</v>
      </c>
      <c r="G15" s="563">
        <v>30</v>
      </c>
      <c r="H15" s="564">
        <v>30</v>
      </c>
      <c r="I15" s="221" t="s">
        <v>1311</v>
      </c>
      <c r="J15" s="3"/>
      <c r="K15" s="3"/>
      <c r="L15" s="3"/>
      <c r="M15" s="3"/>
      <c r="N15" s="3"/>
      <c r="O15" s="3"/>
      <c r="P15" s="3"/>
      <c r="Q15" s="3"/>
      <c r="R15" s="3"/>
      <c r="S15" s="3"/>
      <c r="T15" s="3"/>
      <c r="U15" s="3"/>
      <c r="V15" s="3"/>
      <c r="W15" s="3"/>
      <c r="X15" s="3"/>
      <c r="Y15" s="3"/>
      <c r="Z15" s="3"/>
    </row>
    <row r="16" spans="1:26" ht="52.5">
      <c r="A16" s="360" t="s">
        <v>1311</v>
      </c>
      <c r="B16" s="361" t="s">
        <v>1312</v>
      </c>
      <c r="C16" s="361" t="s">
        <v>3094</v>
      </c>
      <c r="D16" s="361" t="s">
        <v>3095</v>
      </c>
      <c r="E16" s="361">
        <v>12.202199999999999</v>
      </c>
      <c r="F16" s="562" t="s">
        <v>3096</v>
      </c>
      <c r="G16" s="563">
        <v>50</v>
      </c>
      <c r="H16" s="564">
        <v>50</v>
      </c>
      <c r="I16" s="221" t="s">
        <v>1311</v>
      </c>
      <c r="J16" s="3"/>
      <c r="K16" s="3"/>
      <c r="L16" s="3"/>
      <c r="M16" s="3"/>
      <c r="N16" s="3"/>
      <c r="O16" s="3"/>
      <c r="P16" s="3"/>
      <c r="Q16" s="3"/>
      <c r="R16" s="3"/>
      <c r="S16" s="3"/>
      <c r="T16" s="3"/>
      <c r="U16" s="3"/>
      <c r="V16" s="3"/>
      <c r="W16" s="3"/>
      <c r="X16" s="3"/>
      <c r="Y16" s="3"/>
      <c r="Z16" s="3"/>
    </row>
    <row r="17" spans="1:26" ht="38.25">
      <c r="A17" s="221" t="s">
        <v>3097</v>
      </c>
      <c r="B17" s="265" t="s">
        <v>3098</v>
      </c>
      <c r="C17" s="265" t="s">
        <v>3099</v>
      </c>
      <c r="D17" s="565" t="s">
        <v>3100</v>
      </c>
      <c r="E17" s="566" t="s">
        <v>3101</v>
      </c>
      <c r="F17" s="565" t="s">
        <v>1378</v>
      </c>
      <c r="G17" s="265">
        <v>100</v>
      </c>
      <c r="H17" s="561">
        <v>100</v>
      </c>
      <c r="I17" s="221" t="s">
        <v>3097</v>
      </c>
      <c r="J17" s="3"/>
      <c r="K17" s="3"/>
      <c r="L17" s="3"/>
      <c r="M17" s="3"/>
      <c r="N17" s="3"/>
      <c r="O17" s="3"/>
      <c r="P17" s="3"/>
      <c r="Q17" s="3"/>
      <c r="R17" s="3"/>
      <c r="S17" s="3"/>
      <c r="T17" s="3"/>
      <c r="U17" s="3"/>
      <c r="V17" s="3"/>
      <c r="W17" s="3"/>
      <c r="X17" s="3"/>
      <c r="Y17" s="3"/>
      <c r="Z17" s="3"/>
    </row>
    <row r="18" spans="1:26" ht="216.75">
      <c r="A18" s="360" t="s">
        <v>3097</v>
      </c>
      <c r="B18" s="361" t="s">
        <v>83</v>
      </c>
      <c r="C18" s="361" t="s">
        <v>3102</v>
      </c>
      <c r="D18" s="361" t="s">
        <v>3103</v>
      </c>
      <c r="E18" s="567" t="s">
        <v>3104</v>
      </c>
      <c r="F18" s="361" t="s">
        <v>3105</v>
      </c>
      <c r="G18" s="361">
        <v>50</v>
      </c>
      <c r="H18" s="564">
        <v>50</v>
      </c>
      <c r="I18" s="360" t="s">
        <v>3097</v>
      </c>
      <c r="J18" s="3"/>
      <c r="K18" s="3"/>
      <c r="L18" s="3"/>
      <c r="M18" s="3"/>
      <c r="N18" s="3"/>
      <c r="O18" s="3"/>
      <c r="P18" s="3"/>
      <c r="Q18" s="3"/>
      <c r="R18" s="3"/>
      <c r="S18" s="3"/>
      <c r="T18" s="3"/>
      <c r="U18" s="3"/>
      <c r="V18" s="3"/>
      <c r="W18" s="3"/>
      <c r="X18" s="3"/>
      <c r="Y18" s="3"/>
      <c r="Z18" s="3"/>
    </row>
    <row r="19" spans="1:26" ht="26.65">
      <c r="A19" s="568" t="s">
        <v>85</v>
      </c>
      <c r="B19" s="569" t="s">
        <v>83</v>
      </c>
      <c r="C19" s="569" t="s">
        <v>3106</v>
      </c>
      <c r="D19" s="569" t="s">
        <v>3107</v>
      </c>
      <c r="E19" s="570">
        <v>44829</v>
      </c>
      <c r="F19" s="571" t="s">
        <v>1669</v>
      </c>
      <c r="G19" s="265">
        <v>100</v>
      </c>
      <c r="H19" s="358">
        <v>100</v>
      </c>
      <c r="I19" s="568" t="s">
        <v>85</v>
      </c>
      <c r="J19" s="3"/>
      <c r="K19" s="3"/>
      <c r="L19" s="3"/>
      <c r="M19" s="3"/>
      <c r="N19" s="3"/>
      <c r="O19" s="3"/>
      <c r="P19" s="3"/>
      <c r="Q19" s="3"/>
      <c r="R19" s="3"/>
      <c r="S19" s="3"/>
      <c r="T19" s="3"/>
      <c r="U19" s="3"/>
      <c r="V19" s="3"/>
      <c r="W19" s="3"/>
      <c r="X19" s="3"/>
      <c r="Y19" s="3"/>
      <c r="Z19" s="3"/>
    </row>
    <row r="20" spans="1:26" ht="14.25" customHeight="1">
      <c r="A20" s="572" t="s">
        <v>85</v>
      </c>
      <c r="B20" s="573" t="s">
        <v>83</v>
      </c>
      <c r="C20" s="573" t="s">
        <v>3108</v>
      </c>
      <c r="D20" s="573" t="s">
        <v>3109</v>
      </c>
      <c r="E20" s="574">
        <v>44897</v>
      </c>
      <c r="F20" s="575" t="s">
        <v>3110</v>
      </c>
      <c r="G20" s="361">
        <v>100</v>
      </c>
      <c r="H20" s="363">
        <v>100</v>
      </c>
      <c r="I20" s="572" t="s">
        <v>85</v>
      </c>
      <c r="J20" s="3"/>
      <c r="K20" s="3"/>
      <c r="L20" s="3"/>
      <c r="M20" s="3"/>
      <c r="N20" s="3"/>
      <c r="O20" s="3"/>
      <c r="P20" s="3"/>
      <c r="Q20" s="3"/>
      <c r="R20" s="3"/>
      <c r="S20" s="3"/>
      <c r="T20" s="3"/>
      <c r="U20" s="3"/>
      <c r="V20" s="3"/>
      <c r="W20" s="3"/>
      <c r="X20" s="3"/>
      <c r="Y20" s="3"/>
      <c r="Z20" s="3"/>
    </row>
    <row r="21" spans="1:26" ht="15.75" customHeight="1">
      <c r="A21" s="572" t="s">
        <v>85</v>
      </c>
      <c r="B21" s="573" t="s">
        <v>83</v>
      </c>
      <c r="C21" s="573" t="s">
        <v>3111</v>
      </c>
      <c r="D21" s="573" t="s">
        <v>3109</v>
      </c>
      <c r="E21" s="574">
        <v>44913</v>
      </c>
      <c r="F21" s="575" t="s">
        <v>3112</v>
      </c>
      <c r="G21" s="361">
        <v>50</v>
      </c>
      <c r="H21" s="363">
        <v>50</v>
      </c>
      <c r="I21" s="572" t="s">
        <v>85</v>
      </c>
      <c r="J21" s="3"/>
      <c r="K21" s="3"/>
      <c r="L21" s="3"/>
      <c r="M21" s="3"/>
      <c r="N21" s="3"/>
      <c r="O21" s="3"/>
      <c r="P21" s="3"/>
      <c r="Q21" s="3"/>
      <c r="R21" s="3"/>
      <c r="S21" s="3"/>
      <c r="T21" s="3"/>
      <c r="U21" s="3"/>
      <c r="V21" s="3"/>
      <c r="W21" s="3"/>
      <c r="X21" s="3"/>
      <c r="Y21" s="3"/>
      <c r="Z21" s="3"/>
    </row>
    <row r="22" spans="1:26" ht="15.75" customHeight="1">
      <c r="A22" s="572" t="s">
        <v>85</v>
      </c>
      <c r="B22" s="573" t="s">
        <v>83</v>
      </c>
      <c r="C22" s="573" t="s">
        <v>3113</v>
      </c>
      <c r="D22" s="573" t="s">
        <v>3109</v>
      </c>
      <c r="E22" s="574">
        <v>44912</v>
      </c>
      <c r="F22" s="575" t="s">
        <v>3114</v>
      </c>
      <c r="G22" s="361">
        <v>100</v>
      </c>
      <c r="H22" s="363">
        <v>100</v>
      </c>
      <c r="I22" s="572" t="s">
        <v>85</v>
      </c>
      <c r="J22" s="3"/>
      <c r="K22" s="3"/>
      <c r="L22" s="3"/>
      <c r="M22" s="3"/>
      <c r="N22" s="3"/>
      <c r="O22" s="3"/>
      <c r="P22" s="3"/>
      <c r="Q22" s="3"/>
      <c r="R22" s="3"/>
      <c r="S22" s="3"/>
      <c r="T22" s="3"/>
      <c r="U22" s="3"/>
      <c r="V22" s="3"/>
      <c r="W22" s="3"/>
      <c r="X22" s="3"/>
      <c r="Y22" s="3"/>
      <c r="Z22" s="3"/>
    </row>
    <row r="23" spans="1:26" ht="15.75" customHeight="1">
      <c r="A23" s="572" t="s">
        <v>85</v>
      </c>
      <c r="B23" s="573" t="s">
        <v>83</v>
      </c>
      <c r="C23" s="573" t="s">
        <v>3115</v>
      </c>
      <c r="D23" s="573" t="s">
        <v>3109</v>
      </c>
      <c r="E23" s="574">
        <v>44909</v>
      </c>
      <c r="F23" s="575" t="s">
        <v>3116</v>
      </c>
      <c r="G23" s="361">
        <v>50</v>
      </c>
      <c r="H23" s="363">
        <v>50</v>
      </c>
      <c r="I23" s="572" t="s">
        <v>85</v>
      </c>
      <c r="J23" s="3"/>
      <c r="K23" s="3"/>
      <c r="L23" s="3"/>
      <c r="M23" s="3"/>
      <c r="N23" s="3"/>
      <c r="O23" s="3"/>
      <c r="P23" s="3"/>
      <c r="Q23" s="3"/>
      <c r="R23" s="3"/>
      <c r="S23" s="3"/>
      <c r="T23" s="3"/>
      <c r="U23" s="3"/>
      <c r="V23" s="3"/>
      <c r="W23" s="3"/>
      <c r="X23" s="3"/>
      <c r="Y23" s="3"/>
      <c r="Z23" s="3"/>
    </row>
    <row r="24" spans="1:26" ht="15.75" customHeight="1">
      <c r="A24" s="572" t="s">
        <v>85</v>
      </c>
      <c r="B24" s="573" t="s">
        <v>83</v>
      </c>
      <c r="C24" s="573" t="s">
        <v>3117</v>
      </c>
      <c r="D24" s="573" t="s">
        <v>1348</v>
      </c>
      <c r="E24" s="573" t="s">
        <v>3118</v>
      </c>
      <c r="F24" s="575" t="s">
        <v>3119</v>
      </c>
      <c r="G24" s="361">
        <v>100</v>
      </c>
      <c r="H24" s="363">
        <v>100</v>
      </c>
      <c r="I24" s="572" t="s">
        <v>85</v>
      </c>
      <c r="J24" s="3"/>
      <c r="K24" s="3"/>
      <c r="L24" s="3"/>
      <c r="M24" s="3"/>
      <c r="N24" s="3"/>
      <c r="O24" s="3"/>
      <c r="P24" s="3"/>
      <c r="Q24" s="3"/>
      <c r="R24" s="3"/>
      <c r="S24" s="3"/>
      <c r="T24" s="3"/>
      <c r="U24" s="3"/>
      <c r="V24" s="3"/>
      <c r="W24" s="3"/>
      <c r="X24" s="3"/>
      <c r="Y24" s="3"/>
      <c r="Z24" s="3"/>
    </row>
    <row r="25" spans="1:26" ht="15.75" customHeight="1">
      <c r="A25" s="572" t="s">
        <v>85</v>
      </c>
      <c r="B25" s="573" t="s">
        <v>83</v>
      </c>
      <c r="C25" s="573" t="s">
        <v>3120</v>
      </c>
      <c r="D25" s="573" t="s">
        <v>3109</v>
      </c>
      <c r="E25" s="573"/>
      <c r="F25" s="575" t="s">
        <v>3121</v>
      </c>
      <c r="G25" s="361">
        <v>100</v>
      </c>
      <c r="H25" s="363">
        <v>100</v>
      </c>
      <c r="I25" s="572" t="s">
        <v>85</v>
      </c>
      <c r="J25" s="3"/>
      <c r="K25" s="3"/>
      <c r="L25" s="3"/>
      <c r="M25" s="3"/>
      <c r="N25" s="3"/>
      <c r="O25" s="3"/>
      <c r="P25" s="3"/>
      <c r="Q25" s="3"/>
      <c r="R25" s="3"/>
      <c r="S25" s="3"/>
      <c r="T25" s="3"/>
      <c r="U25" s="3"/>
      <c r="V25" s="3"/>
      <c r="W25" s="3"/>
      <c r="X25" s="3"/>
      <c r="Y25" s="3"/>
      <c r="Z25" s="3"/>
    </row>
    <row r="26" spans="1:26" ht="15.75" customHeight="1">
      <c r="A26" s="572" t="s">
        <v>85</v>
      </c>
      <c r="B26" s="573" t="s">
        <v>83</v>
      </c>
      <c r="C26" s="573" t="s">
        <v>3122</v>
      </c>
      <c r="D26" s="573" t="s">
        <v>3123</v>
      </c>
      <c r="E26" s="574">
        <v>44900</v>
      </c>
      <c r="F26" s="575" t="s">
        <v>3124</v>
      </c>
      <c r="G26" s="361">
        <v>50</v>
      </c>
      <c r="H26" s="363">
        <v>50</v>
      </c>
      <c r="I26" s="572" t="s">
        <v>85</v>
      </c>
      <c r="J26" s="3"/>
      <c r="K26" s="3"/>
      <c r="L26" s="3"/>
      <c r="M26" s="3"/>
      <c r="N26" s="3"/>
      <c r="O26" s="3"/>
      <c r="P26" s="3"/>
      <c r="Q26" s="3"/>
      <c r="R26" s="3"/>
      <c r="S26" s="3"/>
      <c r="T26" s="3"/>
      <c r="U26" s="3"/>
      <c r="V26" s="3"/>
      <c r="W26" s="3"/>
      <c r="X26" s="3"/>
      <c r="Y26" s="3"/>
      <c r="Z26" s="3"/>
    </row>
    <row r="27" spans="1:26" ht="15.75" customHeight="1">
      <c r="A27" s="572" t="s">
        <v>85</v>
      </c>
      <c r="B27" s="573" t="s">
        <v>83</v>
      </c>
      <c r="C27" s="573" t="s">
        <v>3125</v>
      </c>
      <c r="D27" s="573" t="s">
        <v>1348</v>
      </c>
      <c r="E27" s="573" t="s">
        <v>3126</v>
      </c>
      <c r="F27" s="575" t="s">
        <v>3127</v>
      </c>
      <c r="G27" s="361">
        <v>100</v>
      </c>
      <c r="H27" s="363">
        <v>100</v>
      </c>
      <c r="I27" s="572" t="s">
        <v>85</v>
      </c>
      <c r="J27" s="3"/>
      <c r="K27" s="3"/>
      <c r="L27" s="3"/>
      <c r="M27" s="3"/>
      <c r="N27" s="3"/>
      <c r="O27" s="3"/>
      <c r="P27" s="3"/>
      <c r="Q27" s="3"/>
      <c r="R27" s="3"/>
      <c r="S27" s="3"/>
      <c r="T27" s="3"/>
      <c r="U27" s="3"/>
      <c r="V27" s="3"/>
      <c r="W27" s="3"/>
      <c r="X27" s="3"/>
      <c r="Y27" s="3"/>
      <c r="Z27" s="3"/>
    </row>
    <row r="28" spans="1:26" ht="15.75" customHeight="1">
      <c r="A28" s="572" t="s">
        <v>85</v>
      </c>
      <c r="B28" s="573" t="s">
        <v>83</v>
      </c>
      <c r="C28" s="573" t="s">
        <v>3128</v>
      </c>
      <c r="D28" s="573" t="s">
        <v>1348</v>
      </c>
      <c r="E28" s="573" t="s">
        <v>3129</v>
      </c>
      <c r="F28" s="575" t="s">
        <v>3130</v>
      </c>
      <c r="G28" s="361">
        <v>100</v>
      </c>
      <c r="H28" s="363">
        <v>100</v>
      </c>
      <c r="I28" s="572" t="s">
        <v>85</v>
      </c>
      <c r="J28" s="3"/>
      <c r="K28" s="3"/>
      <c r="L28" s="3"/>
      <c r="M28" s="3"/>
      <c r="N28" s="3"/>
      <c r="O28" s="3"/>
      <c r="P28" s="3"/>
      <c r="Q28" s="3"/>
      <c r="R28" s="3"/>
      <c r="S28" s="3"/>
      <c r="T28" s="3"/>
      <c r="U28" s="3"/>
      <c r="V28" s="3"/>
      <c r="W28" s="3"/>
      <c r="X28" s="3"/>
      <c r="Y28" s="3"/>
      <c r="Z28" s="3"/>
    </row>
    <row r="29" spans="1:26" ht="15.75" customHeight="1">
      <c r="A29" s="572" t="s">
        <v>85</v>
      </c>
      <c r="B29" s="573" t="s">
        <v>83</v>
      </c>
      <c r="C29" s="573" t="s">
        <v>3131</v>
      </c>
      <c r="D29" s="573" t="s">
        <v>3109</v>
      </c>
      <c r="E29" s="574">
        <v>44689</v>
      </c>
      <c r="F29" s="575" t="s">
        <v>3132</v>
      </c>
      <c r="G29" s="361">
        <v>100</v>
      </c>
      <c r="H29" s="363">
        <v>100</v>
      </c>
      <c r="I29" s="572" t="s">
        <v>85</v>
      </c>
      <c r="J29" s="3"/>
      <c r="K29" s="3"/>
      <c r="L29" s="3"/>
      <c r="M29" s="3"/>
      <c r="N29" s="3"/>
      <c r="O29" s="3"/>
      <c r="P29" s="3"/>
      <c r="Q29" s="3"/>
      <c r="R29" s="3"/>
      <c r="S29" s="3"/>
      <c r="T29" s="3"/>
      <c r="U29" s="3"/>
      <c r="V29" s="3"/>
      <c r="W29" s="3"/>
      <c r="X29" s="3"/>
      <c r="Y29" s="3"/>
      <c r="Z29" s="3"/>
    </row>
    <row r="30" spans="1:26" ht="15.75" customHeight="1">
      <c r="A30" s="572" t="s">
        <v>85</v>
      </c>
      <c r="B30" s="573" t="s">
        <v>83</v>
      </c>
      <c r="C30" s="573" t="s">
        <v>3133</v>
      </c>
      <c r="D30" s="573" t="s">
        <v>3109</v>
      </c>
      <c r="E30" s="574">
        <v>44617</v>
      </c>
      <c r="F30" s="575" t="s">
        <v>3134</v>
      </c>
      <c r="G30" s="361">
        <v>100</v>
      </c>
      <c r="H30" s="363">
        <v>100</v>
      </c>
      <c r="I30" s="572" t="s">
        <v>85</v>
      </c>
      <c r="J30" s="3"/>
      <c r="K30" s="3"/>
      <c r="L30" s="3"/>
      <c r="M30" s="3"/>
      <c r="N30" s="3"/>
      <c r="O30" s="3"/>
      <c r="P30" s="3"/>
      <c r="Q30" s="3"/>
      <c r="R30" s="3"/>
      <c r="S30" s="3"/>
      <c r="T30" s="3"/>
      <c r="U30" s="3"/>
      <c r="V30" s="3"/>
      <c r="W30" s="3"/>
      <c r="X30" s="3"/>
      <c r="Y30" s="3"/>
      <c r="Z30" s="3"/>
    </row>
    <row r="31" spans="1:26" ht="15.75" customHeight="1">
      <c r="A31" s="572" t="s">
        <v>85</v>
      </c>
      <c r="B31" s="573" t="s">
        <v>83</v>
      </c>
      <c r="C31" s="573" t="s">
        <v>3135</v>
      </c>
      <c r="D31" s="573" t="s">
        <v>3136</v>
      </c>
      <c r="E31" s="573" t="s">
        <v>3137</v>
      </c>
      <c r="F31" s="575" t="s">
        <v>3138</v>
      </c>
      <c r="G31" s="361">
        <v>100</v>
      </c>
      <c r="H31" s="363">
        <v>100</v>
      </c>
      <c r="I31" s="572" t="s">
        <v>85</v>
      </c>
      <c r="J31" s="3"/>
      <c r="K31" s="3"/>
      <c r="L31" s="3"/>
      <c r="M31" s="3"/>
      <c r="N31" s="3"/>
      <c r="O31" s="3"/>
      <c r="P31" s="3"/>
      <c r="Q31" s="3"/>
      <c r="R31" s="3"/>
      <c r="S31" s="3"/>
      <c r="T31" s="3"/>
      <c r="U31" s="3"/>
      <c r="V31" s="3"/>
      <c r="W31" s="3"/>
      <c r="X31" s="3"/>
      <c r="Y31" s="3"/>
      <c r="Z31" s="3"/>
    </row>
    <row r="32" spans="1:26" ht="15.75" customHeight="1">
      <c r="A32" s="572" t="s">
        <v>85</v>
      </c>
      <c r="B32" s="573" t="s">
        <v>83</v>
      </c>
      <c r="C32" s="573" t="s">
        <v>3139</v>
      </c>
      <c r="D32" s="573" t="s">
        <v>1348</v>
      </c>
      <c r="E32" s="574">
        <v>44696</v>
      </c>
      <c r="F32" s="575" t="s">
        <v>3140</v>
      </c>
      <c r="G32" s="361">
        <v>100</v>
      </c>
      <c r="H32" s="363">
        <v>100</v>
      </c>
      <c r="I32" s="572" t="s">
        <v>85</v>
      </c>
      <c r="J32" s="3"/>
      <c r="K32" s="3"/>
      <c r="L32" s="3"/>
      <c r="M32" s="3"/>
      <c r="N32" s="3"/>
      <c r="O32" s="3"/>
      <c r="P32" s="3"/>
      <c r="Q32" s="3"/>
      <c r="R32" s="3"/>
      <c r="S32" s="3"/>
      <c r="T32" s="3"/>
      <c r="U32" s="3"/>
      <c r="V32" s="3"/>
      <c r="W32" s="3"/>
      <c r="X32" s="3"/>
      <c r="Y32" s="3"/>
      <c r="Z32" s="3"/>
    </row>
    <row r="33" spans="1:26" ht="15.75" customHeight="1">
      <c r="A33" s="572" t="s">
        <v>85</v>
      </c>
      <c r="B33" s="573" t="s">
        <v>83</v>
      </c>
      <c r="C33" s="573" t="s">
        <v>3141</v>
      </c>
      <c r="D33" s="573" t="s">
        <v>1348</v>
      </c>
      <c r="E33" s="573" t="s">
        <v>3142</v>
      </c>
      <c r="F33" s="575" t="s">
        <v>3143</v>
      </c>
      <c r="G33" s="361">
        <v>100</v>
      </c>
      <c r="H33" s="363">
        <v>100</v>
      </c>
      <c r="I33" s="572" t="s">
        <v>85</v>
      </c>
      <c r="J33" s="3"/>
      <c r="K33" s="3"/>
      <c r="L33" s="3"/>
      <c r="M33" s="3"/>
      <c r="N33" s="3"/>
      <c r="O33" s="3"/>
      <c r="P33" s="3"/>
      <c r="Q33" s="3"/>
      <c r="R33" s="3"/>
      <c r="S33" s="3"/>
      <c r="T33" s="3"/>
      <c r="U33" s="3"/>
      <c r="V33" s="3"/>
      <c r="W33" s="3"/>
      <c r="X33" s="3"/>
      <c r="Y33" s="3"/>
      <c r="Z33" s="3"/>
    </row>
    <row r="34" spans="1:26" ht="15.75" customHeight="1">
      <c r="A34" s="221" t="s">
        <v>3144</v>
      </c>
      <c r="B34" s="265" t="s">
        <v>83</v>
      </c>
      <c r="C34" s="265" t="s">
        <v>3145</v>
      </c>
      <c r="D34" s="265" t="s">
        <v>3146</v>
      </c>
      <c r="E34" s="576">
        <v>44588</v>
      </c>
      <c r="F34" s="559" t="s">
        <v>3147</v>
      </c>
      <c r="G34" s="265">
        <v>100</v>
      </c>
      <c r="H34" s="577">
        <v>100</v>
      </c>
      <c r="I34" s="221" t="s">
        <v>3144</v>
      </c>
      <c r="J34" s="3"/>
      <c r="K34" s="3"/>
      <c r="L34" s="3"/>
      <c r="M34" s="3"/>
      <c r="N34" s="3"/>
      <c r="O34" s="3"/>
      <c r="P34" s="3"/>
      <c r="Q34" s="3"/>
      <c r="R34" s="3"/>
      <c r="S34" s="3"/>
      <c r="T34" s="3"/>
      <c r="U34" s="3"/>
      <c r="V34" s="3"/>
      <c r="W34" s="3"/>
      <c r="X34" s="3"/>
      <c r="Y34" s="3"/>
      <c r="Z34" s="3"/>
    </row>
    <row r="35" spans="1:26" ht="15.75" customHeight="1">
      <c r="A35" s="360" t="s">
        <v>3144</v>
      </c>
      <c r="B35" s="361" t="s">
        <v>83</v>
      </c>
      <c r="C35" s="361" t="s">
        <v>3148</v>
      </c>
      <c r="D35" s="361" t="s">
        <v>3146</v>
      </c>
      <c r="E35" s="578">
        <v>44608</v>
      </c>
      <c r="F35" s="562" t="s">
        <v>3149</v>
      </c>
      <c r="G35" s="361">
        <v>100</v>
      </c>
      <c r="H35" s="579">
        <v>100</v>
      </c>
      <c r="I35" s="360" t="s">
        <v>3144</v>
      </c>
      <c r="J35" s="3"/>
      <c r="K35" s="3"/>
      <c r="L35" s="3"/>
      <c r="M35" s="3"/>
      <c r="N35" s="3"/>
      <c r="O35" s="3"/>
      <c r="P35" s="3"/>
      <c r="Q35" s="3"/>
      <c r="R35" s="3"/>
      <c r="S35" s="3"/>
      <c r="T35" s="3"/>
      <c r="U35" s="3"/>
      <c r="V35" s="3"/>
      <c r="W35" s="3"/>
      <c r="X35" s="3"/>
      <c r="Y35" s="3"/>
      <c r="Z35" s="3"/>
    </row>
    <row r="36" spans="1:26" ht="15.75" customHeight="1">
      <c r="A36" s="360" t="s">
        <v>3144</v>
      </c>
      <c r="B36" s="361" t="s">
        <v>83</v>
      </c>
      <c r="C36" s="361" t="s">
        <v>3150</v>
      </c>
      <c r="D36" s="361" t="s">
        <v>3146</v>
      </c>
      <c r="E36" s="578">
        <v>44623</v>
      </c>
      <c r="F36" s="361" t="s">
        <v>3151</v>
      </c>
      <c r="G36" s="361">
        <v>100</v>
      </c>
      <c r="H36" s="579">
        <v>100</v>
      </c>
      <c r="I36" s="360" t="s">
        <v>3144</v>
      </c>
      <c r="J36" s="3"/>
      <c r="K36" s="3"/>
      <c r="L36" s="3"/>
      <c r="M36" s="3"/>
      <c r="N36" s="3"/>
      <c r="O36" s="3"/>
      <c r="P36" s="3"/>
      <c r="Q36" s="3"/>
      <c r="R36" s="3"/>
      <c r="S36" s="3"/>
      <c r="T36" s="3"/>
      <c r="U36" s="3"/>
      <c r="V36" s="3"/>
      <c r="W36" s="3"/>
      <c r="X36" s="3"/>
      <c r="Y36" s="3"/>
      <c r="Z36" s="3"/>
    </row>
    <row r="37" spans="1:26" ht="15.75" customHeight="1">
      <c r="A37" s="360" t="s">
        <v>3144</v>
      </c>
      <c r="B37" s="361" t="s">
        <v>83</v>
      </c>
      <c r="C37" s="361" t="s">
        <v>3152</v>
      </c>
      <c r="D37" s="361" t="s">
        <v>3146</v>
      </c>
      <c r="E37" s="578">
        <v>44624</v>
      </c>
      <c r="F37" s="562" t="s">
        <v>3153</v>
      </c>
      <c r="G37" s="361">
        <v>100</v>
      </c>
      <c r="H37" s="579">
        <v>100</v>
      </c>
      <c r="I37" s="360" t="s">
        <v>3144</v>
      </c>
      <c r="J37" s="3"/>
      <c r="K37" s="3"/>
      <c r="L37" s="3"/>
      <c r="M37" s="3"/>
      <c r="N37" s="3"/>
      <c r="O37" s="3"/>
      <c r="P37" s="3"/>
      <c r="Q37" s="3"/>
      <c r="R37" s="3"/>
      <c r="S37" s="3"/>
      <c r="T37" s="3"/>
      <c r="U37" s="3"/>
      <c r="V37" s="3"/>
      <c r="W37" s="3"/>
      <c r="X37" s="3"/>
      <c r="Y37" s="3"/>
      <c r="Z37" s="3"/>
    </row>
    <row r="38" spans="1:26" ht="15.75" customHeight="1">
      <c r="A38" s="360" t="s">
        <v>3144</v>
      </c>
      <c r="B38" s="361" t="s">
        <v>83</v>
      </c>
      <c r="C38" s="361" t="s">
        <v>3154</v>
      </c>
      <c r="D38" s="361" t="s">
        <v>3146</v>
      </c>
      <c r="E38" s="578">
        <v>44649</v>
      </c>
      <c r="F38" s="562" t="s">
        <v>3155</v>
      </c>
      <c r="G38" s="361">
        <v>100</v>
      </c>
      <c r="H38" s="579">
        <v>100</v>
      </c>
      <c r="I38" s="360" t="s">
        <v>3144</v>
      </c>
      <c r="J38" s="3"/>
      <c r="K38" s="3"/>
      <c r="L38" s="3"/>
      <c r="M38" s="3"/>
      <c r="N38" s="3"/>
      <c r="O38" s="3"/>
      <c r="P38" s="3"/>
      <c r="Q38" s="3"/>
      <c r="R38" s="3"/>
      <c r="S38" s="3"/>
      <c r="T38" s="3"/>
      <c r="U38" s="3"/>
      <c r="V38" s="3"/>
      <c r="W38" s="3"/>
      <c r="X38" s="3"/>
      <c r="Y38" s="3"/>
      <c r="Z38" s="3"/>
    </row>
    <row r="39" spans="1:26" ht="15.75" customHeight="1">
      <c r="A39" s="360" t="s">
        <v>3144</v>
      </c>
      <c r="B39" s="361" t="s">
        <v>83</v>
      </c>
      <c r="C39" s="361" t="s">
        <v>3156</v>
      </c>
      <c r="D39" s="361" t="s">
        <v>3146</v>
      </c>
      <c r="E39" s="578">
        <v>44655</v>
      </c>
      <c r="F39" s="562" t="s">
        <v>3157</v>
      </c>
      <c r="G39" s="361">
        <v>100</v>
      </c>
      <c r="H39" s="579">
        <v>100</v>
      </c>
      <c r="I39" s="360" t="s">
        <v>3144</v>
      </c>
      <c r="J39" s="3"/>
      <c r="K39" s="3"/>
      <c r="L39" s="3"/>
      <c r="M39" s="3"/>
      <c r="N39" s="3"/>
      <c r="O39" s="3"/>
      <c r="P39" s="3"/>
      <c r="Q39" s="3"/>
      <c r="R39" s="3"/>
      <c r="S39" s="3"/>
      <c r="T39" s="3"/>
      <c r="U39" s="3"/>
      <c r="V39" s="3"/>
      <c r="W39" s="3"/>
      <c r="X39" s="3"/>
      <c r="Y39" s="3"/>
      <c r="Z39" s="3"/>
    </row>
    <row r="40" spans="1:26" ht="15.75" customHeight="1">
      <c r="A40" s="360" t="s">
        <v>3144</v>
      </c>
      <c r="B40" s="361" t="s">
        <v>83</v>
      </c>
      <c r="C40" s="361" t="s">
        <v>3158</v>
      </c>
      <c r="D40" s="361" t="s">
        <v>3146</v>
      </c>
      <c r="E40" s="578">
        <v>44662</v>
      </c>
      <c r="F40" s="562" t="s">
        <v>3159</v>
      </c>
      <c r="G40" s="361">
        <v>100</v>
      </c>
      <c r="H40" s="579">
        <v>100</v>
      </c>
      <c r="I40" s="360" t="s">
        <v>3144</v>
      </c>
      <c r="J40" s="3"/>
      <c r="K40" s="3"/>
      <c r="L40" s="3"/>
      <c r="M40" s="3"/>
      <c r="N40" s="3"/>
      <c r="O40" s="3"/>
      <c r="P40" s="3"/>
      <c r="Q40" s="3"/>
      <c r="R40" s="3"/>
      <c r="S40" s="3"/>
      <c r="T40" s="3"/>
      <c r="U40" s="3"/>
      <c r="V40" s="3"/>
      <c r="W40" s="3"/>
      <c r="X40" s="3"/>
      <c r="Y40" s="3"/>
      <c r="Z40" s="3"/>
    </row>
    <row r="41" spans="1:26" ht="15.75" customHeight="1">
      <c r="A41" s="360" t="s">
        <v>3144</v>
      </c>
      <c r="B41" s="361" t="s">
        <v>83</v>
      </c>
      <c r="C41" s="361" t="s">
        <v>3160</v>
      </c>
      <c r="D41" s="361" t="s">
        <v>3146</v>
      </c>
      <c r="E41" s="578">
        <v>44669</v>
      </c>
      <c r="F41" s="562" t="s">
        <v>3161</v>
      </c>
      <c r="G41" s="361">
        <v>100</v>
      </c>
      <c r="H41" s="579">
        <v>100</v>
      </c>
      <c r="I41" s="360" t="s">
        <v>3144</v>
      </c>
      <c r="J41" s="3"/>
      <c r="K41" s="3"/>
      <c r="L41" s="3"/>
      <c r="M41" s="3"/>
      <c r="N41" s="3"/>
      <c r="O41" s="3"/>
      <c r="P41" s="3"/>
      <c r="Q41" s="3"/>
      <c r="R41" s="3"/>
      <c r="S41" s="3"/>
      <c r="T41" s="3"/>
      <c r="U41" s="3"/>
      <c r="V41" s="3"/>
      <c r="W41" s="3"/>
      <c r="X41" s="3"/>
      <c r="Y41" s="3"/>
      <c r="Z41" s="3"/>
    </row>
    <row r="42" spans="1:26" ht="15.75" customHeight="1">
      <c r="A42" s="360" t="s">
        <v>3144</v>
      </c>
      <c r="B42" s="361" t="s">
        <v>83</v>
      </c>
      <c r="C42" s="361" t="s">
        <v>3162</v>
      </c>
      <c r="D42" s="361" t="s">
        <v>3146</v>
      </c>
      <c r="E42" s="578">
        <v>44593</v>
      </c>
      <c r="F42" s="562" t="s">
        <v>3163</v>
      </c>
      <c r="G42" s="361">
        <v>100</v>
      </c>
      <c r="H42" s="579">
        <v>100</v>
      </c>
      <c r="I42" s="360" t="s">
        <v>3144</v>
      </c>
      <c r="J42" s="3"/>
      <c r="K42" s="3"/>
      <c r="L42" s="3"/>
      <c r="M42" s="3"/>
      <c r="N42" s="3"/>
      <c r="O42" s="3"/>
      <c r="P42" s="3"/>
      <c r="Q42" s="3"/>
      <c r="R42" s="3"/>
      <c r="S42" s="3"/>
      <c r="T42" s="3"/>
      <c r="U42" s="3"/>
      <c r="V42" s="3"/>
      <c r="W42" s="3"/>
      <c r="X42" s="3"/>
      <c r="Y42" s="3"/>
      <c r="Z42" s="3"/>
    </row>
    <row r="43" spans="1:26" ht="15.75" customHeight="1">
      <c r="A43" s="360" t="s">
        <v>3144</v>
      </c>
      <c r="B43" s="361" t="s">
        <v>83</v>
      </c>
      <c r="C43" s="361" t="s">
        <v>3164</v>
      </c>
      <c r="D43" s="361" t="s">
        <v>3146</v>
      </c>
      <c r="E43" s="578">
        <v>44738</v>
      </c>
      <c r="F43" s="562" t="s">
        <v>3165</v>
      </c>
      <c r="G43" s="361">
        <v>100</v>
      </c>
      <c r="H43" s="579">
        <v>100</v>
      </c>
      <c r="I43" s="360" t="s">
        <v>3144</v>
      </c>
      <c r="J43" s="3"/>
      <c r="K43" s="3"/>
      <c r="L43" s="3"/>
      <c r="M43" s="3"/>
      <c r="N43" s="3"/>
      <c r="O43" s="3"/>
      <c r="P43" s="3"/>
      <c r="Q43" s="3"/>
      <c r="R43" s="3"/>
      <c r="S43" s="3"/>
      <c r="T43" s="3"/>
      <c r="U43" s="3"/>
      <c r="V43" s="3"/>
      <c r="W43" s="3"/>
      <c r="X43" s="3"/>
      <c r="Y43" s="3"/>
      <c r="Z43" s="3"/>
    </row>
    <row r="44" spans="1:26" ht="15.75" customHeight="1">
      <c r="A44" s="360" t="s">
        <v>3144</v>
      </c>
      <c r="B44" s="361" t="s">
        <v>83</v>
      </c>
      <c r="C44" s="361" t="s">
        <v>3166</v>
      </c>
      <c r="D44" s="361" t="s">
        <v>3146</v>
      </c>
      <c r="E44" s="578">
        <v>44746</v>
      </c>
      <c r="F44" s="562" t="s">
        <v>3167</v>
      </c>
      <c r="G44" s="361">
        <v>100</v>
      </c>
      <c r="H44" s="579">
        <v>100</v>
      </c>
      <c r="I44" s="360" t="s">
        <v>3144</v>
      </c>
      <c r="J44" s="3"/>
      <c r="K44" s="3"/>
      <c r="L44" s="3"/>
      <c r="M44" s="3"/>
      <c r="N44" s="3"/>
      <c r="O44" s="3"/>
      <c r="P44" s="3"/>
      <c r="Q44" s="3"/>
      <c r="R44" s="3"/>
      <c r="S44" s="3"/>
      <c r="T44" s="3"/>
      <c r="U44" s="3"/>
      <c r="V44" s="3"/>
      <c r="W44" s="3"/>
      <c r="X44" s="3"/>
      <c r="Y44" s="3"/>
      <c r="Z44" s="3"/>
    </row>
    <row r="45" spans="1:26" ht="15.75" customHeight="1">
      <c r="A45" s="360" t="s">
        <v>3144</v>
      </c>
      <c r="B45" s="361" t="s">
        <v>83</v>
      </c>
      <c r="C45" s="361" t="s">
        <v>3168</v>
      </c>
      <c r="D45" s="361" t="s">
        <v>3146</v>
      </c>
      <c r="E45" s="578">
        <v>44761</v>
      </c>
      <c r="F45" s="562" t="s">
        <v>3169</v>
      </c>
      <c r="G45" s="361">
        <v>100</v>
      </c>
      <c r="H45" s="579">
        <v>100</v>
      </c>
      <c r="I45" s="360" t="s">
        <v>3144</v>
      </c>
      <c r="J45" s="3"/>
      <c r="K45" s="3"/>
      <c r="L45" s="3"/>
      <c r="M45" s="3"/>
      <c r="N45" s="3"/>
      <c r="O45" s="3"/>
      <c r="P45" s="3"/>
      <c r="Q45" s="3"/>
      <c r="R45" s="3"/>
      <c r="S45" s="3"/>
      <c r="T45" s="3"/>
      <c r="U45" s="3"/>
      <c r="V45" s="3"/>
      <c r="W45" s="3"/>
      <c r="X45" s="3"/>
      <c r="Y45" s="3"/>
      <c r="Z45" s="3"/>
    </row>
    <row r="46" spans="1:26" ht="15.75" customHeight="1">
      <c r="A46" s="360" t="s">
        <v>3144</v>
      </c>
      <c r="B46" s="361" t="s">
        <v>83</v>
      </c>
      <c r="C46" s="361" t="s">
        <v>3170</v>
      </c>
      <c r="D46" s="361" t="s">
        <v>3146</v>
      </c>
      <c r="E46" s="578">
        <v>44763</v>
      </c>
      <c r="F46" s="562" t="s">
        <v>3171</v>
      </c>
      <c r="G46" s="361">
        <v>100</v>
      </c>
      <c r="H46" s="579">
        <v>100</v>
      </c>
      <c r="I46" s="360" t="s">
        <v>3144</v>
      </c>
      <c r="J46" s="3"/>
      <c r="K46" s="3"/>
      <c r="L46" s="3"/>
      <c r="M46" s="3"/>
      <c r="N46" s="3"/>
      <c r="O46" s="3"/>
      <c r="P46" s="3"/>
      <c r="Q46" s="3"/>
      <c r="R46" s="3"/>
      <c r="S46" s="3"/>
      <c r="T46" s="3"/>
      <c r="U46" s="3"/>
      <c r="V46" s="3"/>
      <c r="W46" s="3"/>
      <c r="X46" s="3"/>
      <c r="Y46" s="3"/>
      <c r="Z46" s="3"/>
    </row>
    <row r="47" spans="1:26" ht="15.75" customHeight="1">
      <c r="A47" s="360" t="s">
        <v>3144</v>
      </c>
      <c r="B47" s="361" t="s">
        <v>83</v>
      </c>
      <c r="C47" s="361" t="s">
        <v>3172</v>
      </c>
      <c r="D47" s="361" t="s">
        <v>3146</v>
      </c>
      <c r="E47" s="578">
        <v>44802</v>
      </c>
      <c r="F47" s="562" t="s">
        <v>3173</v>
      </c>
      <c r="G47" s="361">
        <v>100</v>
      </c>
      <c r="H47" s="579">
        <v>100</v>
      </c>
      <c r="I47" s="360" t="s">
        <v>3144</v>
      </c>
      <c r="J47" s="3"/>
      <c r="K47" s="3"/>
      <c r="L47" s="3"/>
      <c r="M47" s="3"/>
      <c r="N47" s="3"/>
      <c r="O47" s="3"/>
      <c r="P47" s="3"/>
      <c r="Q47" s="3"/>
      <c r="R47" s="3"/>
      <c r="S47" s="3"/>
      <c r="T47" s="3"/>
      <c r="U47" s="3"/>
      <c r="V47" s="3"/>
      <c r="W47" s="3"/>
      <c r="X47" s="3"/>
      <c r="Y47" s="3"/>
      <c r="Z47" s="3"/>
    </row>
    <row r="48" spans="1:26" ht="15.75" customHeight="1">
      <c r="A48" s="360" t="s">
        <v>3144</v>
      </c>
      <c r="B48" s="361" t="s">
        <v>83</v>
      </c>
      <c r="C48" s="361" t="s">
        <v>3174</v>
      </c>
      <c r="D48" s="361" t="s">
        <v>3146</v>
      </c>
      <c r="E48" s="578">
        <v>44822</v>
      </c>
      <c r="F48" s="562" t="s">
        <v>3175</v>
      </c>
      <c r="G48" s="361">
        <v>100</v>
      </c>
      <c r="H48" s="579">
        <v>100</v>
      </c>
      <c r="I48" s="360" t="s">
        <v>3144</v>
      </c>
      <c r="J48" s="3"/>
      <c r="K48" s="3"/>
      <c r="L48" s="3"/>
      <c r="M48" s="3"/>
      <c r="N48" s="3"/>
      <c r="O48" s="3"/>
      <c r="P48" s="3"/>
      <c r="Q48" s="3"/>
      <c r="R48" s="3"/>
      <c r="S48" s="3"/>
      <c r="T48" s="3"/>
      <c r="U48" s="3"/>
      <c r="V48" s="3"/>
      <c r="W48" s="3"/>
      <c r="X48" s="3"/>
      <c r="Y48" s="3"/>
      <c r="Z48" s="3"/>
    </row>
    <row r="49" spans="1:26" ht="15.75" customHeight="1">
      <c r="A49" s="360" t="s">
        <v>3144</v>
      </c>
      <c r="B49" s="361" t="s">
        <v>83</v>
      </c>
      <c r="C49" s="361" t="s">
        <v>3176</v>
      </c>
      <c r="D49" s="361" t="s">
        <v>3146</v>
      </c>
      <c r="E49" s="578">
        <v>44827</v>
      </c>
      <c r="F49" s="562" t="s">
        <v>3177</v>
      </c>
      <c r="G49" s="361">
        <v>100</v>
      </c>
      <c r="H49" s="579">
        <v>100</v>
      </c>
      <c r="I49" s="360" t="s">
        <v>3144</v>
      </c>
      <c r="J49" s="3"/>
      <c r="K49" s="3"/>
      <c r="L49" s="3"/>
      <c r="M49" s="3"/>
      <c r="N49" s="3"/>
      <c r="O49" s="3"/>
      <c r="P49" s="3"/>
      <c r="Q49" s="3"/>
      <c r="R49" s="3"/>
      <c r="S49" s="3"/>
      <c r="T49" s="3"/>
      <c r="U49" s="3"/>
      <c r="V49" s="3"/>
      <c r="W49" s="3"/>
      <c r="X49" s="3"/>
      <c r="Y49" s="3"/>
      <c r="Z49" s="3"/>
    </row>
    <row r="50" spans="1:26" ht="15.75" customHeight="1">
      <c r="A50" s="360" t="s">
        <v>3144</v>
      </c>
      <c r="B50" s="361" t="s">
        <v>83</v>
      </c>
      <c r="C50" s="361" t="s">
        <v>3178</v>
      </c>
      <c r="D50" s="361" t="s">
        <v>3146</v>
      </c>
      <c r="E50" s="578">
        <v>44850</v>
      </c>
      <c r="F50" s="562" t="s">
        <v>3179</v>
      </c>
      <c r="G50" s="361">
        <v>100</v>
      </c>
      <c r="H50" s="579">
        <v>100</v>
      </c>
      <c r="I50" s="360" t="s">
        <v>3144</v>
      </c>
      <c r="J50" s="3"/>
      <c r="K50" s="3"/>
      <c r="L50" s="3"/>
      <c r="M50" s="3"/>
      <c r="N50" s="3"/>
      <c r="O50" s="3"/>
      <c r="P50" s="3"/>
      <c r="Q50" s="3"/>
      <c r="R50" s="3"/>
      <c r="S50" s="3"/>
      <c r="T50" s="3"/>
      <c r="U50" s="3"/>
      <c r="V50" s="3"/>
      <c r="W50" s="3"/>
      <c r="X50" s="3"/>
      <c r="Y50" s="3"/>
      <c r="Z50" s="3"/>
    </row>
    <row r="51" spans="1:26" ht="15.75" customHeight="1">
      <c r="A51" s="360" t="s">
        <v>3144</v>
      </c>
      <c r="B51" s="361" t="s">
        <v>83</v>
      </c>
      <c r="C51" s="361" t="s">
        <v>3180</v>
      </c>
      <c r="D51" s="361" t="s">
        <v>3146</v>
      </c>
      <c r="E51" s="578">
        <v>44865</v>
      </c>
      <c r="F51" s="562" t="s">
        <v>3181</v>
      </c>
      <c r="G51" s="361">
        <v>100</v>
      </c>
      <c r="H51" s="579">
        <v>100</v>
      </c>
      <c r="I51" s="360" t="s">
        <v>3144</v>
      </c>
      <c r="J51" s="3"/>
      <c r="K51" s="3"/>
      <c r="L51" s="3"/>
      <c r="M51" s="3"/>
      <c r="N51" s="3"/>
      <c r="O51" s="3"/>
      <c r="P51" s="3"/>
      <c r="Q51" s="3"/>
      <c r="R51" s="3"/>
      <c r="S51" s="3"/>
      <c r="T51" s="3"/>
      <c r="U51" s="3"/>
      <c r="V51" s="3"/>
      <c r="W51" s="3"/>
      <c r="X51" s="3"/>
      <c r="Y51" s="3"/>
      <c r="Z51" s="3"/>
    </row>
    <row r="52" spans="1:26" ht="15.75" customHeight="1">
      <c r="A52" s="360" t="s">
        <v>3144</v>
      </c>
      <c r="B52" s="361" t="s">
        <v>83</v>
      </c>
      <c r="C52" s="361" t="s">
        <v>3182</v>
      </c>
      <c r="D52" s="361" t="s">
        <v>3146</v>
      </c>
      <c r="E52" s="578">
        <v>44910</v>
      </c>
      <c r="F52" s="562" t="s">
        <v>3183</v>
      </c>
      <c r="G52" s="361">
        <v>100</v>
      </c>
      <c r="H52" s="579">
        <v>100</v>
      </c>
      <c r="I52" s="360" t="s">
        <v>3144</v>
      </c>
      <c r="J52" s="3"/>
      <c r="K52" s="3"/>
      <c r="L52" s="3"/>
      <c r="M52" s="3"/>
      <c r="N52" s="3"/>
      <c r="O52" s="3"/>
      <c r="P52" s="3"/>
      <c r="Q52" s="3"/>
      <c r="R52" s="3"/>
      <c r="S52" s="3"/>
      <c r="T52" s="3"/>
      <c r="U52" s="3"/>
      <c r="V52" s="3"/>
      <c r="W52" s="3"/>
      <c r="X52" s="3"/>
      <c r="Y52" s="3"/>
      <c r="Z52" s="3"/>
    </row>
    <row r="53" spans="1:26" ht="15.75" customHeight="1">
      <c r="A53" s="221" t="s">
        <v>1423</v>
      </c>
      <c r="B53" s="265" t="s">
        <v>83</v>
      </c>
      <c r="C53" s="265" t="s">
        <v>3184</v>
      </c>
      <c r="D53" s="265" t="s">
        <v>3185</v>
      </c>
      <c r="E53" s="580"/>
      <c r="F53" s="559" t="s">
        <v>3186</v>
      </c>
      <c r="G53" s="581">
        <v>30</v>
      </c>
      <c r="H53" s="582">
        <v>30</v>
      </c>
      <c r="I53" s="221" t="s">
        <v>1423</v>
      </c>
      <c r="J53" s="3"/>
      <c r="K53" s="3"/>
      <c r="L53" s="3"/>
      <c r="M53" s="3"/>
      <c r="N53" s="3"/>
      <c r="O53" s="3"/>
      <c r="P53" s="3"/>
      <c r="Q53" s="3"/>
      <c r="R53" s="3"/>
      <c r="S53" s="3"/>
      <c r="T53" s="3"/>
      <c r="U53" s="3"/>
      <c r="V53" s="3"/>
      <c r="W53" s="3"/>
      <c r="X53" s="3"/>
      <c r="Y53" s="3"/>
      <c r="Z53" s="3"/>
    </row>
    <row r="54" spans="1:26" ht="15.75" customHeight="1">
      <c r="A54" s="360" t="s">
        <v>1423</v>
      </c>
      <c r="B54" s="361" t="s">
        <v>83</v>
      </c>
      <c r="C54" s="361" t="s">
        <v>3184</v>
      </c>
      <c r="D54" s="361" t="s">
        <v>1436</v>
      </c>
      <c r="E54" s="583"/>
      <c r="F54" s="562" t="s">
        <v>3186</v>
      </c>
      <c r="G54" s="563">
        <v>30</v>
      </c>
      <c r="H54" s="564">
        <v>30</v>
      </c>
      <c r="I54" s="360" t="s">
        <v>1423</v>
      </c>
      <c r="J54" s="3"/>
      <c r="K54" s="3"/>
      <c r="L54" s="3"/>
      <c r="M54" s="3"/>
      <c r="N54" s="3"/>
      <c r="O54" s="3"/>
      <c r="P54" s="3"/>
      <c r="Q54" s="3"/>
      <c r="R54" s="3"/>
      <c r="S54" s="3"/>
      <c r="T54" s="3"/>
      <c r="U54" s="3"/>
      <c r="V54" s="3"/>
      <c r="W54" s="3"/>
      <c r="X54" s="3"/>
      <c r="Y54" s="3"/>
      <c r="Z54" s="3"/>
    </row>
    <row r="55" spans="1:26" ht="15.75" customHeight="1">
      <c r="A55" s="360" t="s">
        <v>1423</v>
      </c>
      <c r="B55" s="361" t="s">
        <v>83</v>
      </c>
      <c r="C55" s="361" t="s">
        <v>3184</v>
      </c>
      <c r="D55" s="361" t="s">
        <v>3187</v>
      </c>
      <c r="E55" s="361"/>
      <c r="F55" s="562" t="s">
        <v>3186</v>
      </c>
      <c r="G55" s="563">
        <v>15</v>
      </c>
      <c r="H55" s="564">
        <v>15</v>
      </c>
      <c r="I55" s="360" t="s">
        <v>1423</v>
      </c>
      <c r="J55" s="3"/>
      <c r="K55" s="3"/>
      <c r="L55" s="3"/>
      <c r="M55" s="3"/>
      <c r="N55" s="3"/>
      <c r="O55" s="3"/>
      <c r="P55" s="3"/>
      <c r="Q55" s="3"/>
      <c r="R55" s="3"/>
      <c r="S55" s="3"/>
      <c r="T55" s="3"/>
      <c r="U55" s="3"/>
      <c r="V55" s="3"/>
      <c r="W55" s="3"/>
      <c r="X55" s="3"/>
      <c r="Y55" s="3"/>
      <c r="Z55" s="3"/>
    </row>
    <row r="56" spans="1:26" ht="15.75" customHeight="1">
      <c r="A56" s="360" t="s">
        <v>1423</v>
      </c>
      <c r="B56" s="361" t="s">
        <v>83</v>
      </c>
      <c r="C56" s="361" t="s">
        <v>3184</v>
      </c>
      <c r="D56" s="361" t="s">
        <v>1440</v>
      </c>
      <c r="E56" s="361"/>
      <c r="F56" s="562" t="s">
        <v>3186</v>
      </c>
      <c r="G56" s="563">
        <v>30</v>
      </c>
      <c r="H56" s="564">
        <v>30</v>
      </c>
      <c r="I56" s="360" t="s">
        <v>1423</v>
      </c>
      <c r="J56" s="3"/>
      <c r="K56" s="3"/>
      <c r="L56" s="3"/>
      <c r="M56" s="3"/>
      <c r="N56" s="3"/>
      <c r="O56" s="3"/>
      <c r="P56" s="3"/>
      <c r="Q56" s="3"/>
      <c r="R56" s="3"/>
      <c r="S56" s="3"/>
      <c r="T56" s="3"/>
      <c r="U56" s="3"/>
      <c r="V56" s="3"/>
      <c r="W56" s="3"/>
      <c r="X56" s="3"/>
      <c r="Y56" s="3"/>
      <c r="Z56" s="3"/>
    </row>
    <row r="57" spans="1:26" ht="15.75" customHeight="1">
      <c r="A57" s="360" t="s">
        <v>1423</v>
      </c>
      <c r="B57" s="361" t="s">
        <v>83</v>
      </c>
      <c r="C57" s="361" t="s">
        <v>1524</v>
      </c>
      <c r="D57" s="361" t="s">
        <v>3188</v>
      </c>
      <c r="E57" s="361"/>
      <c r="F57" s="562" t="s">
        <v>3189</v>
      </c>
      <c r="G57" s="563">
        <v>30</v>
      </c>
      <c r="H57" s="564">
        <v>30</v>
      </c>
      <c r="I57" s="360" t="s">
        <v>1423</v>
      </c>
      <c r="J57" s="3"/>
      <c r="K57" s="3"/>
      <c r="L57" s="3"/>
      <c r="M57" s="3"/>
      <c r="N57" s="3"/>
      <c r="O57" s="3"/>
      <c r="P57" s="3"/>
      <c r="Q57" s="3"/>
      <c r="R57" s="3"/>
      <c r="S57" s="3"/>
      <c r="T57" s="3"/>
      <c r="U57" s="3"/>
      <c r="V57" s="3"/>
      <c r="W57" s="3"/>
      <c r="X57" s="3"/>
      <c r="Y57" s="3"/>
      <c r="Z57" s="3"/>
    </row>
    <row r="58" spans="1:26" ht="15.75" customHeight="1">
      <c r="A58" s="360" t="s">
        <v>1423</v>
      </c>
      <c r="B58" s="361" t="s">
        <v>83</v>
      </c>
      <c r="C58" s="361" t="s">
        <v>3190</v>
      </c>
      <c r="D58" s="361" t="s">
        <v>1396</v>
      </c>
      <c r="E58" s="361"/>
      <c r="F58" s="562" t="s">
        <v>3191</v>
      </c>
      <c r="G58" s="563">
        <v>70</v>
      </c>
      <c r="H58" s="564">
        <v>70</v>
      </c>
      <c r="I58" s="360" t="s">
        <v>1423</v>
      </c>
      <c r="J58" s="3"/>
      <c r="K58" s="3"/>
      <c r="L58" s="3"/>
      <c r="M58" s="3"/>
      <c r="N58" s="3"/>
      <c r="O58" s="3"/>
      <c r="P58" s="3"/>
      <c r="Q58" s="3"/>
      <c r="R58" s="3"/>
      <c r="S58" s="3"/>
      <c r="T58" s="3"/>
      <c r="U58" s="3"/>
      <c r="V58" s="3"/>
      <c r="W58" s="3"/>
      <c r="X58" s="3"/>
      <c r="Y58" s="3"/>
      <c r="Z58" s="3"/>
    </row>
    <row r="59" spans="1:26" ht="15.75" customHeight="1">
      <c r="A59" s="360" t="s">
        <v>1423</v>
      </c>
      <c r="B59" s="361" t="s">
        <v>83</v>
      </c>
      <c r="C59" s="361" t="s">
        <v>3190</v>
      </c>
      <c r="D59" s="361" t="s">
        <v>1396</v>
      </c>
      <c r="E59" s="361"/>
      <c r="F59" s="562" t="s">
        <v>3191</v>
      </c>
      <c r="G59" s="563">
        <v>100</v>
      </c>
      <c r="H59" s="564">
        <v>100</v>
      </c>
      <c r="I59" s="360" t="s">
        <v>1423</v>
      </c>
      <c r="J59" s="3"/>
      <c r="K59" s="3"/>
      <c r="L59" s="3"/>
      <c r="M59" s="3"/>
      <c r="N59" s="3"/>
      <c r="O59" s="3"/>
      <c r="P59" s="3"/>
      <c r="Q59" s="3"/>
      <c r="R59" s="3"/>
      <c r="S59" s="3"/>
      <c r="T59" s="3"/>
      <c r="U59" s="3"/>
      <c r="V59" s="3"/>
      <c r="W59" s="3"/>
      <c r="X59" s="3"/>
      <c r="Y59" s="3"/>
      <c r="Z59" s="3"/>
    </row>
    <row r="60" spans="1:26" ht="15.75" customHeight="1">
      <c r="A60" s="360" t="s">
        <v>1423</v>
      </c>
      <c r="B60" s="361" t="s">
        <v>83</v>
      </c>
      <c r="C60" s="361" t="s">
        <v>3190</v>
      </c>
      <c r="D60" s="361" t="s">
        <v>3192</v>
      </c>
      <c r="E60" s="361"/>
      <c r="F60" s="562" t="s">
        <v>3193</v>
      </c>
      <c r="G60" s="563">
        <v>70</v>
      </c>
      <c r="H60" s="564">
        <v>70</v>
      </c>
      <c r="I60" s="360" t="s">
        <v>1423</v>
      </c>
      <c r="J60" s="3"/>
      <c r="K60" s="3"/>
      <c r="L60" s="3"/>
      <c r="M60" s="3"/>
      <c r="N60" s="3"/>
      <c r="O60" s="3"/>
      <c r="P60" s="3"/>
      <c r="Q60" s="3"/>
      <c r="R60" s="3"/>
      <c r="S60" s="3"/>
      <c r="T60" s="3"/>
      <c r="U60" s="3"/>
      <c r="V60" s="3"/>
      <c r="W60" s="3"/>
      <c r="X60" s="3"/>
      <c r="Y60" s="3"/>
      <c r="Z60" s="3"/>
    </row>
    <row r="61" spans="1:26" ht="15.75" customHeight="1">
      <c r="A61" s="360" t="s">
        <v>1423</v>
      </c>
      <c r="B61" s="361" t="s">
        <v>83</v>
      </c>
      <c r="C61" s="361" t="s">
        <v>3190</v>
      </c>
      <c r="D61" s="361" t="s">
        <v>3192</v>
      </c>
      <c r="E61" s="361"/>
      <c r="F61" s="562" t="s">
        <v>3193</v>
      </c>
      <c r="G61" s="563">
        <v>100</v>
      </c>
      <c r="H61" s="564">
        <v>100</v>
      </c>
      <c r="I61" s="360" t="s">
        <v>1423</v>
      </c>
      <c r="J61" s="3"/>
      <c r="K61" s="3"/>
      <c r="L61" s="3"/>
      <c r="M61" s="3"/>
      <c r="N61" s="3"/>
      <c r="O61" s="3"/>
      <c r="P61" s="3"/>
      <c r="Q61" s="3"/>
      <c r="R61" s="3"/>
      <c r="S61" s="3"/>
      <c r="T61" s="3"/>
      <c r="U61" s="3"/>
      <c r="V61" s="3"/>
      <c r="W61" s="3"/>
      <c r="X61" s="3"/>
      <c r="Y61" s="3"/>
      <c r="Z61" s="3"/>
    </row>
    <row r="62" spans="1:26" ht="15.75" customHeight="1">
      <c r="A62" s="360" t="s">
        <v>1423</v>
      </c>
      <c r="B62" s="361" t="s">
        <v>83</v>
      </c>
      <c r="C62" s="361" t="s">
        <v>3184</v>
      </c>
      <c r="D62" s="361" t="s">
        <v>3194</v>
      </c>
      <c r="E62" s="361"/>
      <c r="F62" s="562" t="s">
        <v>3186</v>
      </c>
      <c r="G62" s="563">
        <v>15</v>
      </c>
      <c r="H62" s="564">
        <v>15</v>
      </c>
      <c r="I62" s="360" t="s">
        <v>1423</v>
      </c>
      <c r="J62" s="3"/>
      <c r="K62" s="3"/>
      <c r="L62" s="3"/>
      <c r="M62" s="3"/>
      <c r="N62" s="3"/>
      <c r="O62" s="3"/>
      <c r="P62" s="3"/>
      <c r="Q62" s="3"/>
      <c r="R62" s="3"/>
      <c r="S62" s="3"/>
      <c r="T62" s="3"/>
      <c r="U62" s="3"/>
      <c r="V62" s="3"/>
      <c r="W62" s="3"/>
      <c r="X62" s="3"/>
      <c r="Y62" s="3"/>
      <c r="Z62" s="3"/>
    </row>
    <row r="63" spans="1:26" ht="15.75" customHeight="1">
      <c r="A63" s="221" t="s">
        <v>90</v>
      </c>
      <c r="B63" s="265" t="s">
        <v>83</v>
      </c>
      <c r="C63" s="265" t="s">
        <v>3195</v>
      </c>
      <c r="D63" s="265" t="s">
        <v>1375</v>
      </c>
      <c r="E63" s="566" t="s">
        <v>3196</v>
      </c>
      <c r="F63" s="559" t="s">
        <v>3197</v>
      </c>
      <c r="G63" s="560">
        <v>30</v>
      </c>
      <c r="H63" s="561">
        <v>30</v>
      </c>
      <c r="I63" s="221" t="s">
        <v>90</v>
      </c>
      <c r="J63" s="3"/>
      <c r="K63" s="3"/>
      <c r="L63" s="3"/>
      <c r="M63" s="3"/>
      <c r="N63" s="3"/>
      <c r="O63" s="3"/>
      <c r="P63" s="3"/>
      <c r="Q63" s="3"/>
      <c r="R63" s="3"/>
      <c r="S63" s="3"/>
      <c r="T63" s="3"/>
      <c r="U63" s="3"/>
      <c r="V63" s="3"/>
      <c r="W63" s="3"/>
      <c r="X63" s="3"/>
      <c r="Y63" s="3"/>
      <c r="Z63" s="3"/>
    </row>
    <row r="64" spans="1:26" ht="15.75" customHeight="1">
      <c r="A64" s="360" t="s">
        <v>90</v>
      </c>
      <c r="B64" s="361" t="s">
        <v>83</v>
      </c>
      <c r="C64" s="361" t="s">
        <v>3198</v>
      </c>
      <c r="D64" s="361" t="s">
        <v>1375</v>
      </c>
      <c r="E64" s="567" t="s">
        <v>3199</v>
      </c>
      <c r="F64" s="562" t="s">
        <v>3197</v>
      </c>
      <c r="G64" s="563">
        <v>15</v>
      </c>
      <c r="H64" s="564">
        <v>15</v>
      </c>
      <c r="I64" s="360" t="s">
        <v>90</v>
      </c>
      <c r="J64" s="3"/>
      <c r="K64" s="3"/>
      <c r="L64" s="3"/>
      <c r="M64" s="3"/>
      <c r="N64" s="3"/>
      <c r="O64" s="3"/>
      <c r="P64" s="3"/>
      <c r="Q64" s="3"/>
      <c r="R64" s="3"/>
      <c r="S64" s="3"/>
      <c r="T64" s="3"/>
      <c r="U64" s="3"/>
      <c r="V64" s="3"/>
      <c r="W64" s="3"/>
      <c r="X64" s="3"/>
      <c r="Y64" s="3"/>
      <c r="Z64" s="3"/>
    </row>
    <row r="65" spans="1:26" ht="15.75" customHeight="1">
      <c r="A65" s="360" t="s">
        <v>90</v>
      </c>
      <c r="B65" s="361" t="s">
        <v>83</v>
      </c>
      <c r="C65" s="361" t="s">
        <v>3200</v>
      </c>
      <c r="D65" s="361" t="s">
        <v>1375</v>
      </c>
      <c r="E65" s="567" t="s">
        <v>3201</v>
      </c>
      <c r="F65" s="562" t="s">
        <v>3197</v>
      </c>
      <c r="G65" s="563">
        <v>30</v>
      </c>
      <c r="H65" s="564">
        <v>30</v>
      </c>
      <c r="I65" s="360" t="s">
        <v>90</v>
      </c>
      <c r="J65" s="3"/>
      <c r="K65" s="3"/>
      <c r="L65" s="3"/>
      <c r="M65" s="3"/>
      <c r="N65" s="3"/>
      <c r="O65" s="3"/>
      <c r="P65" s="3"/>
      <c r="Q65" s="3"/>
      <c r="R65" s="3"/>
      <c r="S65" s="3"/>
      <c r="T65" s="3"/>
      <c r="U65" s="3"/>
      <c r="V65" s="3"/>
      <c r="W65" s="3"/>
      <c r="X65" s="3"/>
      <c r="Y65" s="3"/>
      <c r="Z65" s="3"/>
    </row>
    <row r="66" spans="1:26" ht="15.75" customHeight="1">
      <c r="A66" s="360" t="s">
        <v>90</v>
      </c>
      <c r="B66" s="361" t="s">
        <v>83</v>
      </c>
      <c r="C66" s="361" t="s">
        <v>3202</v>
      </c>
      <c r="D66" s="361" t="s">
        <v>1375</v>
      </c>
      <c r="E66" s="361" t="s">
        <v>3203</v>
      </c>
      <c r="F66" s="562" t="s">
        <v>3197</v>
      </c>
      <c r="G66" s="563">
        <v>15</v>
      </c>
      <c r="H66" s="564">
        <v>15</v>
      </c>
      <c r="I66" s="360" t="s">
        <v>90</v>
      </c>
      <c r="J66" s="3"/>
      <c r="K66" s="3"/>
      <c r="L66" s="3"/>
      <c r="M66" s="3"/>
      <c r="N66" s="3"/>
      <c r="O66" s="3"/>
      <c r="P66" s="3"/>
      <c r="Q66" s="3"/>
      <c r="R66" s="3"/>
      <c r="S66" s="3"/>
      <c r="T66" s="3"/>
      <c r="U66" s="3"/>
      <c r="V66" s="3"/>
      <c r="W66" s="3"/>
      <c r="X66" s="3"/>
      <c r="Y66" s="3"/>
      <c r="Z66" s="3"/>
    </row>
    <row r="67" spans="1:26" ht="15.75" customHeight="1">
      <c r="A67" s="360" t="s">
        <v>90</v>
      </c>
      <c r="B67" s="361" t="s">
        <v>83</v>
      </c>
      <c r="C67" s="361" t="s">
        <v>3204</v>
      </c>
      <c r="D67" s="361" t="s">
        <v>1375</v>
      </c>
      <c r="E67" s="361" t="s">
        <v>3205</v>
      </c>
      <c r="F67" s="562" t="s">
        <v>3197</v>
      </c>
      <c r="G67" s="563">
        <v>30</v>
      </c>
      <c r="H67" s="564">
        <v>30</v>
      </c>
      <c r="I67" s="360" t="s">
        <v>90</v>
      </c>
      <c r="J67" s="3"/>
      <c r="K67" s="3"/>
      <c r="L67" s="3"/>
      <c r="M67" s="3"/>
      <c r="N67" s="3"/>
      <c r="O67" s="3"/>
      <c r="P67" s="3"/>
      <c r="Q67" s="3"/>
      <c r="R67" s="3"/>
      <c r="S67" s="3"/>
      <c r="T67" s="3"/>
      <c r="U67" s="3"/>
      <c r="V67" s="3"/>
      <c r="W67" s="3"/>
      <c r="X67" s="3"/>
      <c r="Y67" s="3"/>
      <c r="Z67" s="3"/>
    </row>
    <row r="68" spans="1:26" ht="15.75" customHeight="1">
      <c r="A68" s="360" t="s">
        <v>90</v>
      </c>
      <c r="B68" s="361" t="s">
        <v>83</v>
      </c>
      <c r="C68" s="361" t="s">
        <v>3206</v>
      </c>
      <c r="D68" s="361" t="s">
        <v>1375</v>
      </c>
      <c r="E68" s="361" t="s">
        <v>3207</v>
      </c>
      <c r="F68" s="562" t="s">
        <v>3197</v>
      </c>
      <c r="G68" s="563">
        <v>100</v>
      </c>
      <c r="H68" s="564">
        <v>100</v>
      </c>
      <c r="I68" s="360" t="s">
        <v>90</v>
      </c>
      <c r="J68" s="3"/>
      <c r="K68" s="3"/>
      <c r="L68" s="3"/>
      <c r="M68" s="3"/>
      <c r="N68" s="3"/>
      <c r="O68" s="3"/>
      <c r="P68" s="3"/>
      <c r="Q68" s="3"/>
      <c r="R68" s="3"/>
      <c r="S68" s="3"/>
      <c r="T68" s="3"/>
      <c r="U68" s="3"/>
      <c r="V68" s="3"/>
      <c r="W68" s="3"/>
      <c r="X68" s="3"/>
      <c r="Y68" s="3"/>
      <c r="Z68" s="3"/>
    </row>
    <row r="69" spans="1:26" ht="15.75" customHeight="1">
      <c r="A69" s="360" t="s">
        <v>90</v>
      </c>
      <c r="B69" s="361" t="s">
        <v>83</v>
      </c>
      <c r="C69" s="361" t="s">
        <v>3208</v>
      </c>
      <c r="D69" s="361" t="s">
        <v>3209</v>
      </c>
      <c r="E69" s="361" t="s">
        <v>2546</v>
      </c>
      <c r="F69" s="562" t="s">
        <v>3197</v>
      </c>
      <c r="G69" s="563">
        <v>30</v>
      </c>
      <c r="H69" s="564">
        <v>30</v>
      </c>
      <c r="I69" s="360" t="s">
        <v>90</v>
      </c>
      <c r="J69" s="3"/>
      <c r="K69" s="3"/>
      <c r="L69" s="3"/>
      <c r="M69" s="3"/>
      <c r="N69" s="3"/>
      <c r="O69" s="3"/>
      <c r="P69" s="3"/>
      <c r="Q69" s="3"/>
      <c r="R69" s="3"/>
      <c r="S69" s="3"/>
      <c r="T69" s="3"/>
      <c r="U69" s="3"/>
      <c r="V69" s="3"/>
      <c r="W69" s="3"/>
      <c r="X69" s="3"/>
      <c r="Y69" s="3"/>
      <c r="Z69" s="3"/>
    </row>
    <row r="70" spans="1:26" ht="15.75" customHeight="1">
      <c r="A70" s="360" t="s">
        <v>90</v>
      </c>
      <c r="B70" s="361" t="s">
        <v>83</v>
      </c>
      <c r="C70" s="361" t="s">
        <v>3210</v>
      </c>
      <c r="D70" s="361" t="s">
        <v>3211</v>
      </c>
      <c r="E70" s="361" t="s">
        <v>3212</v>
      </c>
      <c r="F70" s="562" t="s">
        <v>3197</v>
      </c>
      <c r="G70" s="563">
        <v>30</v>
      </c>
      <c r="H70" s="564">
        <v>30</v>
      </c>
      <c r="I70" s="360" t="s">
        <v>90</v>
      </c>
      <c r="J70" s="3"/>
      <c r="K70" s="3"/>
      <c r="L70" s="3"/>
      <c r="M70" s="3"/>
      <c r="N70" s="3"/>
      <c r="O70" s="3"/>
      <c r="P70" s="3"/>
      <c r="Q70" s="3"/>
      <c r="R70" s="3"/>
      <c r="S70" s="3"/>
      <c r="T70" s="3"/>
      <c r="U70" s="3"/>
      <c r="V70" s="3"/>
      <c r="W70" s="3"/>
      <c r="X70" s="3"/>
      <c r="Y70" s="3"/>
      <c r="Z70" s="3"/>
    </row>
    <row r="71" spans="1:26" ht="15.75" customHeight="1">
      <c r="A71" s="360" t="s">
        <v>90</v>
      </c>
      <c r="B71" s="361" t="s">
        <v>83</v>
      </c>
      <c r="C71" s="361" t="s">
        <v>3213</v>
      </c>
      <c r="D71" s="361" t="s">
        <v>1375</v>
      </c>
      <c r="E71" s="361" t="s">
        <v>3214</v>
      </c>
      <c r="F71" s="562" t="s">
        <v>3197</v>
      </c>
      <c r="G71" s="563">
        <v>30</v>
      </c>
      <c r="H71" s="564">
        <v>30</v>
      </c>
      <c r="I71" s="360" t="s">
        <v>90</v>
      </c>
      <c r="J71" s="3"/>
      <c r="K71" s="3"/>
      <c r="L71" s="3"/>
      <c r="M71" s="3"/>
      <c r="N71" s="3"/>
      <c r="O71" s="3"/>
      <c r="P71" s="3"/>
      <c r="Q71" s="3"/>
      <c r="R71" s="3"/>
      <c r="S71" s="3"/>
      <c r="T71" s="3"/>
      <c r="U71" s="3"/>
      <c r="V71" s="3"/>
      <c r="W71" s="3"/>
      <c r="X71" s="3"/>
      <c r="Y71" s="3"/>
      <c r="Z71" s="3"/>
    </row>
    <row r="72" spans="1:26" ht="15.75" customHeight="1">
      <c r="A72" s="360" t="s">
        <v>90</v>
      </c>
      <c r="B72" s="361" t="s">
        <v>83</v>
      </c>
      <c r="C72" s="361" t="s">
        <v>3215</v>
      </c>
      <c r="D72" s="361" t="s">
        <v>3216</v>
      </c>
      <c r="E72" s="361" t="s">
        <v>1329</v>
      </c>
      <c r="F72" s="562" t="s">
        <v>1453</v>
      </c>
      <c r="G72" s="563">
        <v>30</v>
      </c>
      <c r="H72" s="564">
        <v>30</v>
      </c>
      <c r="I72" s="360" t="s">
        <v>90</v>
      </c>
      <c r="J72" s="3"/>
      <c r="K72" s="3"/>
      <c r="L72" s="3"/>
      <c r="M72" s="3"/>
      <c r="N72" s="3"/>
      <c r="O72" s="3"/>
      <c r="P72" s="3"/>
      <c r="Q72" s="3"/>
      <c r="R72" s="3"/>
      <c r="S72" s="3"/>
      <c r="T72" s="3"/>
      <c r="U72" s="3"/>
      <c r="V72" s="3"/>
      <c r="W72" s="3"/>
      <c r="X72" s="3"/>
      <c r="Y72" s="3"/>
      <c r="Z72" s="3"/>
    </row>
    <row r="73" spans="1:26" ht="15.75" customHeight="1">
      <c r="A73" s="360" t="s">
        <v>90</v>
      </c>
      <c r="B73" s="361" t="s">
        <v>83</v>
      </c>
      <c r="C73" s="361" t="s">
        <v>3217</v>
      </c>
      <c r="D73" s="361" t="s">
        <v>1375</v>
      </c>
      <c r="E73" s="361" t="s">
        <v>1326</v>
      </c>
      <c r="F73" s="562" t="s">
        <v>1453</v>
      </c>
      <c r="G73" s="563">
        <v>30</v>
      </c>
      <c r="H73" s="564">
        <v>30</v>
      </c>
      <c r="I73" s="360" t="s">
        <v>90</v>
      </c>
      <c r="J73" s="3"/>
      <c r="K73" s="3"/>
      <c r="L73" s="3"/>
      <c r="M73" s="3"/>
      <c r="N73" s="3"/>
      <c r="O73" s="3"/>
      <c r="P73" s="3"/>
      <c r="Q73" s="3"/>
      <c r="R73" s="3"/>
      <c r="S73" s="3"/>
      <c r="T73" s="3"/>
      <c r="U73" s="3"/>
      <c r="V73" s="3"/>
      <c r="W73" s="3"/>
      <c r="X73" s="3"/>
      <c r="Y73" s="3"/>
      <c r="Z73" s="3"/>
    </row>
    <row r="74" spans="1:26" ht="15.75" customHeight="1">
      <c r="A74" s="221" t="s">
        <v>1458</v>
      </c>
      <c r="B74" s="265" t="s">
        <v>83</v>
      </c>
      <c r="C74" s="265" t="s">
        <v>3218</v>
      </c>
      <c r="D74" s="265" t="s">
        <v>3219</v>
      </c>
      <c r="E74" s="576">
        <v>44672</v>
      </c>
      <c r="F74" s="265" t="s">
        <v>1439</v>
      </c>
      <c r="G74" s="265">
        <v>150</v>
      </c>
      <c r="H74" s="561">
        <v>150</v>
      </c>
      <c r="I74" s="221" t="s">
        <v>1458</v>
      </c>
      <c r="J74" s="3"/>
      <c r="K74" s="3"/>
      <c r="L74" s="3"/>
      <c r="M74" s="3"/>
      <c r="N74" s="3"/>
      <c r="O74" s="3"/>
      <c r="P74" s="3"/>
      <c r="Q74" s="3"/>
      <c r="R74" s="3"/>
      <c r="S74" s="3"/>
      <c r="T74" s="3"/>
      <c r="U74" s="3"/>
      <c r="V74" s="3"/>
      <c r="W74" s="3"/>
      <c r="X74" s="3"/>
      <c r="Y74" s="3"/>
      <c r="Z74" s="3"/>
    </row>
    <row r="75" spans="1:26" ht="15.75" customHeight="1">
      <c r="A75" s="360" t="s">
        <v>1458</v>
      </c>
      <c r="B75" s="361" t="s">
        <v>83</v>
      </c>
      <c r="C75" s="361" t="s">
        <v>3220</v>
      </c>
      <c r="D75" s="361" t="s">
        <v>3219</v>
      </c>
      <c r="E75" s="578">
        <v>44813</v>
      </c>
      <c r="F75" s="361" t="s">
        <v>3221</v>
      </c>
      <c r="G75" s="361">
        <v>150</v>
      </c>
      <c r="H75" s="564">
        <v>150</v>
      </c>
      <c r="I75" s="360" t="s">
        <v>1458</v>
      </c>
      <c r="J75" s="3"/>
      <c r="K75" s="3"/>
      <c r="L75" s="3"/>
      <c r="M75" s="3"/>
      <c r="N75" s="3"/>
      <c r="O75" s="3"/>
      <c r="P75" s="3"/>
      <c r="Q75" s="3"/>
      <c r="R75" s="3"/>
      <c r="S75" s="3"/>
      <c r="T75" s="3"/>
      <c r="U75" s="3"/>
      <c r="V75" s="3"/>
      <c r="W75" s="3"/>
      <c r="X75" s="3"/>
      <c r="Y75" s="3"/>
      <c r="Z75" s="3"/>
    </row>
    <row r="76" spans="1:26" ht="15.75" customHeight="1">
      <c r="A76" s="360" t="s">
        <v>1458</v>
      </c>
      <c r="B76" s="361" t="s">
        <v>83</v>
      </c>
      <c r="C76" s="361" t="s">
        <v>3222</v>
      </c>
      <c r="D76" s="361" t="s">
        <v>3219</v>
      </c>
      <c r="E76" s="578">
        <v>44834</v>
      </c>
      <c r="F76" s="361" t="s">
        <v>3223</v>
      </c>
      <c r="G76" s="361">
        <v>150</v>
      </c>
      <c r="H76" s="564">
        <v>150</v>
      </c>
      <c r="I76" s="360" t="s">
        <v>1458</v>
      </c>
      <c r="J76" s="3"/>
      <c r="K76" s="3"/>
      <c r="L76" s="3"/>
      <c r="M76" s="3"/>
      <c r="N76" s="3"/>
      <c r="O76" s="3"/>
      <c r="P76" s="3"/>
      <c r="Q76" s="3"/>
      <c r="R76" s="3"/>
      <c r="S76" s="3"/>
      <c r="T76" s="3"/>
      <c r="U76" s="3"/>
      <c r="V76" s="3"/>
      <c r="W76" s="3"/>
      <c r="X76" s="3"/>
      <c r="Y76" s="3"/>
      <c r="Z76" s="3"/>
    </row>
    <row r="77" spans="1:26" ht="15.75" customHeight="1">
      <c r="A77" s="360" t="s">
        <v>1458</v>
      </c>
      <c r="B77" s="361" t="s">
        <v>83</v>
      </c>
      <c r="C77" s="361" t="s">
        <v>3224</v>
      </c>
      <c r="D77" s="361" t="s">
        <v>3219</v>
      </c>
      <c r="E77" s="578">
        <v>44829</v>
      </c>
      <c r="F77" s="361" t="s">
        <v>1669</v>
      </c>
      <c r="G77" s="361">
        <v>150</v>
      </c>
      <c r="H77" s="564">
        <v>150</v>
      </c>
      <c r="I77" s="360" t="s">
        <v>1458</v>
      </c>
      <c r="J77" s="3"/>
      <c r="K77" s="3"/>
      <c r="L77" s="3"/>
      <c r="M77" s="3"/>
      <c r="N77" s="3"/>
      <c r="O77" s="3"/>
      <c r="P77" s="3"/>
      <c r="Q77" s="3"/>
      <c r="R77" s="3"/>
      <c r="S77" s="3"/>
      <c r="T77" s="3"/>
      <c r="U77" s="3"/>
      <c r="V77" s="3"/>
      <c r="W77" s="3"/>
      <c r="X77" s="3"/>
      <c r="Y77" s="3"/>
      <c r="Z77" s="3"/>
    </row>
    <row r="78" spans="1:26" ht="15.75" customHeight="1">
      <c r="A78" s="360" t="s">
        <v>1458</v>
      </c>
      <c r="B78" s="361" t="s">
        <v>83</v>
      </c>
      <c r="C78" s="361" t="s">
        <v>3225</v>
      </c>
      <c r="D78" s="361" t="s">
        <v>3219</v>
      </c>
      <c r="E78" s="578">
        <v>44815</v>
      </c>
      <c r="F78" s="361" t="s">
        <v>1378</v>
      </c>
      <c r="G78" s="361">
        <v>150</v>
      </c>
      <c r="H78" s="564">
        <v>150</v>
      </c>
      <c r="I78" s="360" t="s">
        <v>1458</v>
      </c>
      <c r="J78" s="3"/>
      <c r="K78" s="3"/>
      <c r="L78" s="3"/>
      <c r="M78" s="3"/>
      <c r="N78" s="3"/>
      <c r="O78" s="3"/>
      <c r="P78" s="3"/>
      <c r="Q78" s="3"/>
      <c r="R78" s="3"/>
      <c r="S78" s="3"/>
      <c r="T78" s="3"/>
      <c r="U78" s="3"/>
      <c r="V78" s="3"/>
      <c r="W78" s="3"/>
      <c r="X78" s="3"/>
      <c r="Y78" s="3"/>
      <c r="Z78" s="3"/>
    </row>
    <row r="79" spans="1:26" ht="15.75" customHeight="1">
      <c r="A79" s="360" t="s">
        <v>1458</v>
      </c>
      <c r="B79" s="361" t="s">
        <v>83</v>
      </c>
      <c r="C79" s="361" t="s">
        <v>3226</v>
      </c>
      <c r="D79" s="361" t="s">
        <v>3219</v>
      </c>
      <c r="E79" s="578">
        <v>44737</v>
      </c>
      <c r="F79" s="361" t="s">
        <v>3227</v>
      </c>
      <c r="G79" s="361">
        <v>150</v>
      </c>
      <c r="H79" s="564">
        <v>150</v>
      </c>
      <c r="I79" s="360" t="s">
        <v>1458</v>
      </c>
      <c r="J79" s="3"/>
      <c r="K79" s="3"/>
      <c r="L79" s="3"/>
      <c r="M79" s="3"/>
      <c r="N79" s="3"/>
      <c r="O79" s="3"/>
      <c r="P79" s="3"/>
      <c r="Q79" s="3"/>
      <c r="R79" s="3"/>
      <c r="S79" s="3"/>
      <c r="T79" s="3"/>
      <c r="U79" s="3"/>
      <c r="V79" s="3"/>
      <c r="W79" s="3"/>
      <c r="X79" s="3"/>
      <c r="Y79" s="3"/>
      <c r="Z79" s="3"/>
    </row>
    <row r="80" spans="1:26" ht="15.75" customHeight="1">
      <c r="A80" s="360" t="s">
        <v>1458</v>
      </c>
      <c r="B80" s="361" t="s">
        <v>83</v>
      </c>
      <c r="C80" s="361" t="s">
        <v>3228</v>
      </c>
      <c r="D80" s="361" t="s">
        <v>3229</v>
      </c>
      <c r="E80" s="578" t="s">
        <v>3230</v>
      </c>
      <c r="F80" s="361" t="s">
        <v>3231</v>
      </c>
      <c r="G80" s="361">
        <v>100</v>
      </c>
      <c r="H80" s="564">
        <v>100</v>
      </c>
      <c r="I80" s="360" t="s">
        <v>1458</v>
      </c>
      <c r="J80" s="3"/>
      <c r="K80" s="3"/>
      <c r="L80" s="3"/>
      <c r="M80" s="3"/>
      <c r="N80" s="3"/>
      <c r="O80" s="3"/>
      <c r="P80" s="3"/>
      <c r="Q80" s="3"/>
      <c r="R80" s="3"/>
      <c r="S80" s="3"/>
      <c r="T80" s="3"/>
      <c r="U80" s="3"/>
      <c r="V80" s="3"/>
      <c r="W80" s="3"/>
      <c r="X80" s="3"/>
      <c r="Y80" s="3"/>
      <c r="Z80" s="3"/>
    </row>
    <row r="81" spans="1:26" ht="15.75" customHeight="1">
      <c r="A81" s="360" t="s">
        <v>1458</v>
      </c>
      <c r="B81" s="361" t="s">
        <v>83</v>
      </c>
      <c r="C81" s="361" t="s">
        <v>3232</v>
      </c>
      <c r="D81" s="361" t="s">
        <v>3229</v>
      </c>
      <c r="E81" s="578" t="s">
        <v>3233</v>
      </c>
      <c r="F81" s="361" t="s">
        <v>3234</v>
      </c>
      <c r="G81" s="361">
        <v>100</v>
      </c>
      <c r="H81" s="564">
        <v>100</v>
      </c>
      <c r="I81" s="360" t="s">
        <v>1458</v>
      </c>
      <c r="J81" s="3"/>
      <c r="K81" s="3"/>
      <c r="L81" s="3"/>
      <c r="M81" s="3"/>
      <c r="N81" s="3"/>
      <c r="O81" s="3"/>
      <c r="P81" s="3"/>
      <c r="Q81" s="3"/>
      <c r="R81" s="3"/>
      <c r="S81" s="3"/>
      <c r="T81" s="3"/>
      <c r="U81" s="3"/>
      <c r="V81" s="3"/>
      <c r="W81" s="3"/>
      <c r="X81" s="3"/>
      <c r="Y81" s="3"/>
      <c r="Z81" s="3"/>
    </row>
    <row r="82" spans="1:26" ht="15.75" customHeight="1">
      <c r="A82" s="360" t="s">
        <v>1458</v>
      </c>
      <c r="B82" s="361" t="s">
        <v>83</v>
      </c>
      <c r="C82" s="361" t="s">
        <v>3235</v>
      </c>
      <c r="D82" s="361" t="s">
        <v>3229</v>
      </c>
      <c r="E82" s="578" t="s">
        <v>3236</v>
      </c>
      <c r="F82" s="361" t="s">
        <v>3237</v>
      </c>
      <c r="G82" s="361">
        <v>100</v>
      </c>
      <c r="H82" s="564">
        <v>100</v>
      </c>
      <c r="I82" s="360" t="s">
        <v>1458</v>
      </c>
      <c r="J82" s="3"/>
      <c r="K82" s="3"/>
      <c r="L82" s="3"/>
      <c r="M82" s="3"/>
      <c r="N82" s="3"/>
      <c r="O82" s="3"/>
      <c r="P82" s="3"/>
      <c r="Q82" s="3"/>
      <c r="R82" s="3"/>
      <c r="S82" s="3"/>
      <c r="T82" s="3"/>
      <c r="U82" s="3"/>
      <c r="V82" s="3"/>
      <c r="W82" s="3"/>
      <c r="X82" s="3"/>
      <c r="Y82" s="3"/>
      <c r="Z82" s="3"/>
    </row>
    <row r="83" spans="1:26" ht="15.75" customHeight="1">
      <c r="A83" s="360" t="s">
        <v>1458</v>
      </c>
      <c r="B83" s="361" t="s">
        <v>83</v>
      </c>
      <c r="C83" s="361" t="s">
        <v>3238</v>
      </c>
      <c r="D83" s="361" t="s">
        <v>3219</v>
      </c>
      <c r="E83" s="578" t="s">
        <v>3239</v>
      </c>
      <c r="F83" s="361" t="s">
        <v>3240</v>
      </c>
      <c r="G83" s="361">
        <v>60</v>
      </c>
      <c r="H83" s="564">
        <v>60</v>
      </c>
      <c r="I83" s="360" t="s">
        <v>1458</v>
      </c>
      <c r="J83" s="3"/>
      <c r="K83" s="3"/>
      <c r="L83" s="3"/>
      <c r="M83" s="3"/>
      <c r="N83" s="3"/>
      <c r="O83" s="3"/>
      <c r="P83" s="3"/>
      <c r="Q83" s="3"/>
      <c r="R83" s="3"/>
      <c r="S83" s="3"/>
      <c r="T83" s="3"/>
      <c r="U83" s="3"/>
      <c r="V83" s="3"/>
      <c r="W83" s="3"/>
      <c r="X83" s="3"/>
      <c r="Y83" s="3"/>
      <c r="Z83" s="3"/>
    </row>
    <row r="84" spans="1:26" ht="15.75" customHeight="1">
      <c r="A84" s="360" t="s">
        <v>1458</v>
      </c>
      <c r="B84" s="361" t="s">
        <v>83</v>
      </c>
      <c r="C84" s="361" t="s">
        <v>3241</v>
      </c>
      <c r="D84" s="361" t="s">
        <v>3219</v>
      </c>
      <c r="E84" s="361" t="s">
        <v>3242</v>
      </c>
      <c r="F84" s="361" t="s">
        <v>3240</v>
      </c>
      <c r="G84" s="361">
        <v>60</v>
      </c>
      <c r="H84" s="564">
        <v>60</v>
      </c>
      <c r="I84" s="360" t="s">
        <v>1458</v>
      </c>
      <c r="J84" s="3"/>
      <c r="K84" s="3"/>
      <c r="L84" s="3"/>
      <c r="M84" s="3"/>
      <c r="N84" s="3"/>
      <c r="O84" s="3"/>
      <c r="P84" s="3"/>
      <c r="Q84" s="3"/>
      <c r="R84" s="3"/>
      <c r="S84" s="3"/>
      <c r="T84" s="3"/>
      <c r="U84" s="3"/>
      <c r="V84" s="3"/>
      <c r="W84" s="3"/>
      <c r="X84" s="3"/>
      <c r="Y84" s="3"/>
      <c r="Z84" s="3"/>
    </row>
    <row r="85" spans="1:26" ht="15.75" customHeight="1">
      <c r="A85" s="360" t="s">
        <v>1458</v>
      </c>
      <c r="B85" s="361" t="s">
        <v>83</v>
      </c>
      <c r="C85" s="361" t="s">
        <v>3243</v>
      </c>
      <c r="D85" s="361" t="s">
        <v>3219</v>
      </c>
      <c r="E85" s="361" t="s">
        <v>3244</v>
      </c>
      <c r="F85" s="361" t="s">
        <v>3240</v>
      </c>
      <c r="G85" s="361">
        <v>60</v>
      </c>
      <c r="H85" s="564">
        <v>60</v>
      </c>
      <c r="I85" s="360" t="s">
        <v>1458</v>
      </c>
      <c r="J85" s="3"/>
      <c r="K85" s="3"/>
      <c r="L85" s="3"/>
      <c r="M85" s="3"/>
      <c r="N85" s="3"/>
      <c r="O85" s="3"/>
      <c r="P85" s="3"/>
      <c r="Q85" s="3"/>
      <c r="R85" s="3"/>
      <c r="S85" s="3"/>
      <c r="T85" s="3"/>
      <c r="U85" s="3"/>
      <c r="V85" s="3"/>
      <c r="W85" s="3"/>
      <c r="X85" s="3"/>
      <c r="Y85" s="3"/>
      <c r="Z85" s="3"/>
    </row>
    <row r="86" spans="1:26" ht="15.75" customHeight="1">
      <c r="A86" s="360" t="s">
        <v>1458</v>
      </c>
      <c r="B86" s="361" t="s">
        <v>83</v>
      </c>
      <c r="C86" s="361" t="s">
        <v>3245</v>
      </c>
      <c r="D86" s="361" t="s">
        <v>3219</v>
      </c>
      <c r="E86" s="584" t="s">
        <v>3246</v>
      </c>
      <c r="F86" s="361" t="s">
        <v>3240</v>
      </c>
      <c r="G86" s="361">
        <v>60</v>
      </c>
      <c r="H86" s="564">
        <v>60</v>
      </c>
      <c r="I86" s="360" t="s">
        <v>1458</v>
      </c>
      <c r="J86" s="3"/>
      <c r="K86" s="3"/>
      <c r="L86" s="3"/>
      <c r="M86" s="3"/>
      <c r="N86" s="3"/>
      <c r="O86" s="3"/>
      <c r="P86" s="3"/>
      <c r="Q86" s="3"/>
      <c r="R86" s="3"/>
      <c r="S86" s="3"/>
      <c r="T86" s="3"/>
      <c r="U86" s="3"/>
      <c r="V86" s="3"/>
      <c r="W86" s="3"/>
      <c r="X86" s="3"/>
      <c r="Y86" s="3"/>
      <c r="Z86" s="3"/>
    </row>
    <row r="87" spans="1:26" ht="15.75" customHeight="1">
      <c r="A87" s="360" t="s">
        <v>1458</v>
      </c>
      <c r="B87" s="361" t="s">
        <v>83</v>
      </c>
      <c r="C87" s="361" t="s">
        <v>3247</v>
      </c>
      <c r="D87" s="361" t="s">
        <v>3219</v>
      </c>
      <c r="E87" s="584" t="s">
        <v>3248</v>
      </c>
      <c r="F87" s="361" t="s">
        <v>3240</v>
      </c>
      <c r="G87" s="361">
        <v>60</v>
      </c>
      <c r="H87" s="564">
        <v>60</v>
      </c>
      <c r="I87" s="360" t="s">
        <v>1458</v>
      </c>
      <c r="J87" s="3"/>
      <c r="K87" s="3"/>
      <c r="L87" s="3"/>
      <c r="M87" s="3"/>
      <c r="N87" s="3"/>
      <c r="O87" s="3"/>
      <c r="P87" s="3"/>
      <c r="Q87" s="3"/>
      <c r="R87" s="3"/>
      <c r="S87" s="3"/>
      <c r="T87" s="3"/>
      <c r="U87" s="3"/>
      <c r="V87" s="3"/>
      <c r="W87" s="3"/>
      <c r="X87" s="3"/>
      <c r="Y87" s="3"/>
      <c r="Z87" s="3"/>
    </row>
    <row r="88" spans="1:26" ht="15.75" customHeight="1">
      <c r="A88" s="360" t="s">
        <v>1458</v>
      </c>
      <c r="B88" s="361" t="s">
        <v>83</v>
      </c>
      <c r="C88" s="361" t="s">
        <v>3249</v>
      </c>
      <c r="D88" s="361" t="s">
        <v>3219</v>
      </c>
      <c r="E88" s="361" t="s">
        <v>3250</v>
      </c>
      <c r="F88" s="361" t="s">
        <v>3240</v>
      </c>
      <c r="G88" s="361">
        <v>60</v>
      </c>
      <c r="H88" s="564">
        <v>60</v>
      </c>
      <c r="I88" s="360" t="s">
        <v>1458</v>
      </c>
      <c r="J88" s="3"/>
      <c r="K88" s="3"/>
      <c r="L88" s="3"/>
      <c r="M88" s="3"/>
      <c r="N88" s="3"/>
      <c r="O88" s="3"/>
      <c r="P88" s="3"/>
      <c r="Q88" s="3"/>
      <c r="R88" s="3"/>
      <c r="S88" s="3"/>
      <c r="T88" s="3"/>
      <c r="U88" s="3"/>
      <c r="V88" s="3"/>
      <c r="W88" s="3"/>
      <c r="X88" s="3"/>
      <c r="Y88" s="3"/>
      <c r="Z88" s="3"/>
    </row>
    <row r="89" spans="1:26" ht="15.75" customHeight="1">
      <c r="A89" s="360" t="s">
        <v>1458</v>
      </c>
      <c r="B89" s="361" t="s">
        <v>83</v>
      </c>
      <c r="C89" s="361" t="s">
        <v>3251</v>
      </c>
      <c r="D89" s="361" t="s">
        <v>3219</v>
      </c>
      <c r="E89" s="361" t="s">
        <v>3252</v>
      </c>
      <c r="F89" s="361" t="s">
        <v>3240</v>
      </c>
      <c r="G89" s="361">
        <v>60</v>
      </c>
      <c r="H89" s="564">
        <v>60</v>
      </c>
      <c r="I89" s="360" t="s">
        <v>1458</v>
      </c>
      <c r="J89" s="3"/>
      <c r="K89" s="3"/>
      <c r="L89" s="3"/>
      <c r="M89" s="3"/>
      <c r="N89" s="3"/>
      <c r="O89" s="3"/>
      <c r="P89" s="3"/>
      <c r="Q89" s="3"/>
      <c r="R89" s="3"/>
      <c r="S89" s="3"/>
      <c r="T89" s="3"/>
      <c r="U89" s="3"/>
      <c r="V89" s="3"/>
      <c r="W89" s="3"/>
      <c r="X89" s="3"/>
      <c r="Y89" s="3"/>
      <c r="Z89" s="3"/>
    </row>
    <row r="90" spans="1:26" ht="15.75" customHeight="1">
      <c r="A90" s="360" t="s">
        <v>1458</v>
      </c>
      <c r="B90" s="361" t="s">
        <v>83</v>
      </c>
      <c r="C90" s="361" t="s">
        <v>3253</v>
      </c>
      <c r="D90" s="361" t="s">
        <v>3219</v>
      </c>
      <c r="E90" s="361" t="s">
        <v>3254</v>
      </c>
      <c r="F90" s="361" t="s">
        <v>3240</v>
      </c>
      <c r="G90" s="361">
        <v>60</v>
      </c>
      <c r="H90" s="564">
        <v>60</v>
      </c>
      <c r="I90" s="360" t="s">
        <v>1458</v>
      </c>
      <c r="J90" s="3"/>
      <c r="K90" s="3"/>
      <c r="L90" s="3"/>
      <c r="M90" s="3"/>
      <c r="N90" s="3"/>
      <c r="O90" s="3"/>
      <c r="P90" s="3"/>
      <c r="Q90" s="3"/>
      <c r="R90" s="3"/>
      <c r="S90" s="3"/>
      <c r="T90" s="3"/>
      <c r="U90" s="3"/>
      <c r="V90" s="3"/>
      <c r="W90" s="3"/>
      <c r="X90" s="3"/>
      <c r="Y90" s="3"/>
      <c r="Z90" s="3"/>
    </row>
    <row r="91" spans="1:26" ht="15.75" customHeight="1">
      <c r="A91" s="360" t="s">
        <v>1458</v>
      </c>
      <c r="B91" s="361" t="s">
        <v>83</v>
      </c>
      <c r="C91" s="361" t="s">
        <v>3255</v>
      </c>
      <c r="D91" s="361" t="s">
        <v>3219</v>
      </c>
      <c r="E91" s="584">
        <v>44715</v>
      </c>
      <c r="F91" s="361" t="s">
        <v>3240</v>
      </c>
      <c r="G91" s="361">
        <v>60</v>
      </c>
      <c r="H91" s="564">
        <v>60</v>
      </c>
      <c r="I91" s="360" t="s">
        <v>1458</v>
      </c>
      <c r="J91" s="3"/>
      <c r="K91" s="3"/>
      <c r="L91" s="3"/>
      <c r="M91" s="3"/>
      <c r="N91" s="3"/>
      <c r="O91" s="3"/>
      <c r="P91" s="3"/>
      <c r="Q91" s="3"/>
      <c r="R91" s="3"/>
      <c r="S91" s="3"/>
      <c r="T91" s="3"/>
      <c r="U91" s="3"/>
      <c r="V91" s="3"/>
      <c r="W91" s="3"/>
      <c r="X91" s="3"/>
      <c r="Y91" s="3"/>
      <c r="Z91" s="3"/>
    </row>
    <row r="92" spans="1:26" ht="15.75" customHeight="1">
      <c r="A92" s="360" t="s">
        <v>1458</v>
      </c>
      <c r="B92" s="361" t="s">
        <v>83</v>
      </c>
      <c r="C92" s="361" t="s">
        <v>3256</v>
      </c>
      <c r="D92" s="361" t="s">
        <v>3219</v>
      </c>
      <c r="E92" s="361" t="s">
        <v>3257</v>
      </c>
      <c r="F92" s="361" t="s">
        <v>3240</v>
      </c>
      <c r="G92" s="361">
        <v>60</v>
      </c>
      <c r="H92" s="564">
        <v>60</v>
      </c>
      <c r="I92" s="360" t="s">
        <v>1458</v>
      </c>
      <c r="J92" s="3"/>
      <c r="K92" s="3"/>
      <c r="L92" s="3"/>
      <c r="M92" s="3"/>
      <c r="N92" s="3"/>
      <c r="O92" s="3"/>
      <c r="P92" s="3"/>
      <c r="Q92" s="3"/>
      <c r="R92" s="3"/>
      <c r="S92" s="3"/>
      <c r="T92" s="3"/>
      <c r="U92" s="3"/>
      <c r="V92" s="3"/>
      <c r="W92" s="3"/>
      <c r="X92" s="3"/>
      <c r="Y92" s="3"/>
      <c r="Z92" s="3"/>
    </row>
    <row r="93" spans="1:26" ht="15.75" customHeight="1">
      <c r="A93" s="360" t="s">
        <v>1458</v>
      </c>
      <c r="B93" s="361" t="s">
        <v>83</v>
      </c>
      <c r="C93" s="361" t="s">
        <v>3258</v>
      </c>
      <c r="D93" s="361" t="s">
        <v>3219</v>
      </c>
      <c r="E93" s="361" t="s">
        <v>3259</v>
      </c>
      <c r="F93" s="361" t="s">
        <v>3240</v>
      </c>
      <c r="G93" s="361">
        <v>60</v>
      </c>
      <c r="H93" s="564">
        <v>60</v>
      </c>
      <c r="I93" s="360" t="s">
        <v>1458</v>
      </c>
      <c r="J93" s="3"/>
      <c r="K93" s="3"/>
      <c r="L93" s="3"/>
      <c r="M93" s="3"/>
      <c r="N93" s="3"/>
      <c r="O93" s="3"/>
      <c r="P93" s="3"/>
      <c r="Q93" s="3"/>
      <c r="R93" s="3"/>
      <c r="S93" s="3"/>
      <c r="T93" s="3"/>
      <c r="U93" s="3"/>
      <c r="V93" s="3"/>
      <c r="W93" s="3"/>
      <c r="X93" s="3"/>
      <c r="Y93" s="3"/>
      <c r="Z93" s="3"/>
    </row>
    <row r="94" spans="1:26" ht="15.75" customHeight="1">
      <c r="A94" s="360" t="s">
        <v>1458</v>
      </c>
      <c r="B94" s="361" t="s">
        <v>83</v>
      </c>
      <c r="C94" s="361" t="s">
        <v>3260</v>
      </c>
      <c r="D94" s="361" t="s">
        <v>3219</v>
      </c>
      <c r="E94" s="361" t="s">
        <v>3261</v>
      </c>
      <c r="F94" s="361" t="s">
        <v>3240</v>
      </c>
      <c r="G94" s="361">
        <v>60</v>
      </c>
      <c r="H94" s="564">
        <v>60</v>
      </c>
      <c r="I94" s="360" t="s">
        <v>1458</v>
      </c>
      <c r="J94" s="3"/>
      <c r="K94" s="3"/>
      <c r="L94" s="3"/>
      <c r="M94" s="3"/>
      <c r="N94" s="3"/>
      <c r="O94" s="3"/>
      <c r="P94" s="3"/>
      <c r="Q94" s="3"/>
      <c r="R94" s="3"/>
      <c r="S94" s="3"/>
      <c r="T94" s="3"/>
      <c r="U94" s="3"/>
      <c r="V94" s="3"/>
      <c r="W94" s="3"/>
      <c r="X94" s="3"/>
      <c r="Y94" s="3"/>
      <c r="Z94" s="3"/>
    </row>
    <row r="95" spans="1:26" ht="15.75" customHeight="1">
      <c r="A95" s="360" t="s">
        <v>1458</v>
      </c>
      <c r="B95" s="361" t="s">
        <v>83</v>
      </c>
      <c r="C95" s="361" t="s">
        <v>3262</v>
      </c>
      <c r="D95" s="361" t="s">
        <v>3219</v>
      </c>
      <c r="E95" s="361" t="s">
        <v>3263</v>
      </c>
      <c r="F95" s="361" t="s">
        <v>3240</v>
      </c>
      <c r="G95" s="361">
        <v>60</v>
      </c>
      <c r="H95" s="564">
        <v>60</v>
      </c>
      <c r="I95" s="360" t="s">
        <v>1458</v>
      </c>
      <c r="J95" s="3"/>
      <c r="K95" s="3"/>
      <c r="L95" s="3"/>
      <c r="M95" s="3"/>
      <c r="N95" s="3"/>
      <c r="O95" s="3"/>
      <c r="P95" s="3"/>
      <c r="Q95" s="3"/>
      <c r="R95" s="3"/>
      <c r="S95" s="3"/>
      <c r="T95" s="3"/>
      <c r="U95" s="3"/>
      <c r="V95" s="3"/>
      <c r="W95" s="3"/>
      <c r="X95" s="3"/>
      <c r="Y95" s="3"/>
      <c r="Z95" s="3"/>
    </row>
    <row r="96" spans="1:26" ht="15.75" customHeight="1">
      <c r="A96" s="360" t="s">
        <v>1458</v>
      </c>
      <c r="B96" s="361" t="s">
        <v>83</v>
      </c>
      <c r="C96" s="361" t="s">
        <v>3264</v>
      </c>
      <c r="D96" s="361" t="s">
        <v>3219</v>
      </c>
      <c r="E96" s="584">
        <v>44900</v>
      </c>
      <c r="F96" s="361" t="s">
        <v>3240</v>
      </c>
      <c r="G96" s="361">
        <v>60</v>
      </c>
      <c r="H96" s="564">
        <v>60</v>
      </c>
      <c r="I96" s="360" t="s">
        <v>1458</v>
      </c>
      <c r="J96" s="3"/>
      <c r="K96" s="3"/>
      <c r="L96" s="3"/>
      <c r="M96" s="3"/>
      <c r="N96" s="3"/>
      <c r="O96" s="3"/>
      <c r="P96" s="3"/>
      <c r="Q96" s="3"/>
      <c r="R96" s="3"/>
      <c r="S96" s="3"/>
      <c r="T96" s="3"/>
      <c r="U96" s="3"/>
      <c r="V96" s="3"/>
      <c r="W96" s="3"/>
      <c r="X96" s="3"/>
      <c r="Y96" s="3"/>
      <c r="Z96" s="3"/>
    </row>
    <row r="97" spans="1:26" ht="15.75" customHeight="1">
      <c r="A97" s="360" t="s">
        <v>1458</v>
      </c>
      <c r="B97" s="361" t="s">
        <v>83</v>
      </c>
      <c r="C97" s="361" t="s">
        <v>3265</v>
      </c>
      <c r="D97" s="361" t="s">
        <v>3219</v>
      </c>
      <c r="E97" s="584" t="s">
        <v>3266</v>
      </c>
      <c r="F97" s="361" t="s">
        <v>3240</v>
      </c>
      <c r="G97" s="361">
        <v>60</v>
      </c>
      <c r="H97" s="564">
        <v>60</v>
      </c>
      <c r="I97" s="360" t="s">
        <v>1458</v>
      </c>
      <c r="J97" s="3"/>
      <c r="K97" s="3"/>
      <c r="L97" s="3"/>
      <c r="M97" s="3"/>
      <c r="N97" s="3"/>
      <c r="O97" s="3"/>
      <c r="P97" s="3"/>
      <c r="Q97" s="3"/>
      <c r="R97" s="3"/>
      <c r="S97" s="3"/>
      <c r="T97" s="3"/>
      <c r="U97" s="3"/>
      <c r="V97" s="3"/>
      <c r="W97" s="3"/>
      <c r="X97" s="3"/>
      <c r="Y97" s="3"/>
      <c r="Z97" s="3"/>
    </row>
    <row r="98" spans="1:26" ht="15.75" customHeight="1">
      <c r="A98" s="360" t="s">
        <v>1458</v>
      </c>
      <c r="B98" s="361" t="s">
        <v>83</v>
      </c>
      <c r="C98" s="361" t="s">
        <v>1481</v>
      </c>
      <c r="D98" s="361" t="s">
        <v>3219</v>
      </c>
      <c r="E98" s="584" t="s">
        <v>3267</v>
      </c>
      <c r="F98" s="361" t="s">
        <v>3240</v>
      </c>
      <c r="G98" s="361">
        <v>60</v>
      </c>
      <c r="H98" s="564">
        <v>60</v>
      </c>
      <c r="I98" s="360" t="s">
        <v>1458</v>
      </c>
      <c r="J98" s="3"/>
      <c r="K98" s="3"/>
      <c r="L98" s="3"/>
      <c r="M98" s="3"/>
      <c r="N98" s="3"/>
      <c r="O98" s="3"/>
      <c r="P98" s="3"/>
      <c r="Q98" s="3"/>
      <c r="R98" s="3"/>
      <c r="S98" s="3"/>
      <c r="T98" s="3"/>
      <c r="U98" s="3"/>
      <c r="V98" s="3"/>
      <c r="W98" s="3"/>
      <c r="X98" s="3"/>
      <c r="Y98" s="3"/>
      <c r="Z98" s="3"/>
    </row>
    <row r="99" spans="1:26" ht="15.75" customHeight="1">
      <c r="A99" s="360" t="s">
        <v>1458</v>
      </c>
      <c r="B99" s="361" t="s">
        <v>83</v>
      </c>
      <c r="C99" s="361" t="s">
        <v>3268</v>
      </c>
      <c r="D99" s="361" t="s">
        <v>3219</v>
      </c>
      <c r="E99" s="584">
        <v>44778</v>
      </c>
      <c r="F99" s="361" t="s">
        <v>3240</v>
      </c>
      <c r="G99" s="361">
        <v>60</v>
      </c>
      <c r="H99" s="564">
        <v>60</v>
      </c>
      <c r="I99" s="360" t="s">
        <v>1458</v>
      </c>
      <c r="J99" s="3"/>
      <c r="K99" s="3"/>
      <c r="L99" s="3"/>
      <c r="M99" s="3"/>
      <c r="N99" s="3"/>
      <c r="O99" s="3"/>
      <c r="P99" s="3"/>
      <c r="Q99" s="3"/>
      <c r="R99" s="3"/>
      <c r="S99" s="3"/>
      <c r="T99" s="3"/>
      <c r="U99" s="3"/>
      <c r="V99" s="3"/>
      <c r="W99" s="3"/>
      <c r="X99" s="3"/>
      <c r="Y99" s="3"/>
      <c r="Z99" s="3"/>
    </row>
    <row r="100" spans="1:26" ht="15.75" customHeight="1">
      <c r="A100" s="360" t="s">
        <v>1458</v>
      </c>
      <c r="B100" s="361" t="s">
        <v>83</v>
      </c>
      <c r="C100" s="361" t="s">
        <v>3269</v>
      </c>
      <c r="D100" s="361" t="s">
        <v>3219</v>
      </c>
      <c r="E100" s="361" t="s">
        <v>3270</v>
      </c>
      <c r="F100" s="361" t="s">
        <v>3240</v>
      </c>
      <c r="G100" s="361">
        <v>60</v>
      </c>
      <c r="H100" s="564">
        <v>60</v>
      </c>
      <c r="I100" s="360" t="s">
        <v>1458</v>
      </c>
      <c r="J100" s="3"/>
      <c r="K100" s="3"/>
      <c r="L100" s="3"/>
      <c r="M100" s="3"/>
      <c r="N100" s="3"/>
      <c r="O100" s="3"/>
      <c r="P100" s="3"/>
      <c r="Q100" s="3"/>
      <c r="R100" s="3"/>
      <c r="S100" s="3"/>
      <c r="T100" s="3"/>
      <c r="U100" s="3"/>
      <c r="V100" s="3"/>
      <c r="W100" s="3"/>
      <c r="X100" s="3"/>
      <c r="Y100" s="3"/>
      <c r="Z100" s="3"/>
    </row>
    <row r="101" spans="1:26" ht="15.75" customHeight="1">
      <c r="A101" s="360" t="s">
        <v>1458</v>
      </c>
      <c r="B101" s="361" t="s">
        <v>83</v>
      </c>
      <c r="C101" s="361" t="s">
        <v>3271</v>
      </c>
      <c r="D101" s="361" t="s">
        <v>3219</v>
      </c>
      <c r="E101" s="584" t="s">
        <v>3272</v>
      </c>
      <c r="F101" s="361" t="s">
        <v>3240</v>
      </c>
      <c r="G101" s="361">
        <v>60</v>
      </c>
      <c r="H101" s="564">
        <v>60</v>
      </c>
      <c r="I101" s="360" t="s">
        <v>1458</v>
      </c>
      <c r="J101" s="3"/>
      <c r="K101" s="3"/>
      <c r="L101" s="3"/>
      <c r="M101" s="3"/>
      <c r="N101" s="3"/>
      <c r="O101" s="3"/>
      <c r="P101" s="3"/>
      <c r="Q101" s="3"/>
      <c r="R101" s="3"/>
      <c r="S101" s="3"/>
      <c r="T101" s="3"/>
      <c r="U101" s="3"/>
      <c r="V101" s="3"/>
      <c r="W101" s="3"/>
      <c r="X101" s="3"/>
      <c r="Y101" s="3"/>
      <c r="Z101" s="3"/>
    </row>
    <row r="102" spans="1:26" ht="15.75" customHeight="1">
      <c r="A102" s="360" t="s">
        <v>1458</v>
      </c>
      <c r="B102" s="361" t="s">
        <v>83</v>
      </c>
      <c r="C102" s="361" t="s">
        <v>3273</v>
      </c>
      <c r="D102" s="361" t="s">
        <v>3219</v>
      </c>
      <c r="E102" s="584" t="s">
        <v>3274</v>
      </c>
      <c r="F102" s="361" t="s">
        <v>3240</v>
      </c>
      <c r="G102" s="361">
        <v>60</v>
      </c>
      <c r="H102" s="564">
        <v>60</v>
      </c>
      <c r="I102" s="360" t="s">
        <v>1458</v>
      </c>
      <c r="J102" s="3"/>
      <c r="K102" s="3"/>
      <c r="L102" s="3"/>
      <c r="M102" s="3"/>
      <c r="N102" s="3"/>
      <c r="O102" s="3"/>
      <c r="P102" s="3"/>
      <c r="Q102" s="3"/>
      <c r="R102" s="3"/>
      <c r="S102" s="3"/>
      <c r="T102" s="3"/>
      <c r="U102" s="3"/>
      <c r="V102" s="3"/>
      <c r="W102" s="3"/>
      <c r="X102" s="3"/>
      <c r="Y102" s="3"/>
      <c r="Z102" s="3"/>
    </row>
    <row r="103" spans="1:26" ht="15.75" customHeight="1">
      <c r="A103" s="360" t="s">
        <v>1458</v>
      </c>
      <c r="B103" s="361" t="s">
        <v>83</v>
      </c>
      <c r="C103" s="361" t="s">
        <v>3275</v>
      </c>
      <c r="D103" s="361" t="s">
        <v>3219</v>
      </c>
      <c r="E103" s="584" t="s">
        <v>3276</v>
      </c>
      <c r="F103" s="361" t="s">
        <v>3240</v>
      </c>
      <c r="G103" s="361">
        <v>60</v>
      </c>
      <c r="H103" s="564">
        <v>60</v>
      </c>
      <c r="I103" s="360" t="s">
        <v>1458</v>
      </c>
      <c r="J103" s="3"/>
      <c r="K103" s="3"/>
      <c r="L103" s="3"/>
      <c r="M103" s="3"/>
      <c r="N103" s="3"/>
      <c r="O103" s="3"/>
      <c r="P103" s="3"/>
      <c r="Q103" s="3"/>
      <c r="R103" s="3"/>
      <c r="S103" s="3"/>
      <c r="T103" s="3"/>
      <c r="U103" s="3"/>
      <c r="V103" s="3"/>
      <c r="W103" s="3"/>
      <c r="X103" s="3"/>
      <c r="Y103" s="3"/>
      <c r="Z103" s="3"/>
    </row>
    <row r="104" spans="1:26" ht="15.75" customHeight="1">
      <c r="A104" s="360" t="s">
        <v>1458</v>
      </c>
      <c r="B104" s="361" t="s">
        <v>83</v>
      </c>
      <c r="C104" s="361" t="s">
        <v>3277</v>
      </c>
      <c r="D104" s="361" t="s">
        <v>3219</v>
      </c>
      <c r="E104" s="361" t="s">
        <v>3278</v>
      </c>
      <c r="F104" s="361" t="s">
        <v>3240</v>
      </c>
      <c r="G104" s="361">
        <v>60</v>
      </c>
      <c r="H104" s="564">
        <v>60</v>
      </c>
      <c r="I104" s="360" t="s">
        <v>1458</v>
      </c>
      <c r="J104" s="3"/>
      <c r="K104" s="3"/>
      <c r="L104" s="3"/>
      <c r="M104" s="3"/>
      <c r="N104" s="3"/>
      <c r="O104" s="3"/>
      <c r="P104" s="3"/>
      <c r="Q104" s="3"/>
      <c r="R104" s="3"/>
      <c r="S104" s="3"/>
      <c r="T104" s="3"/>
      <c r="U104" s="3"/>
      <c r="V104" s="3"/>
      <c r="W104" s="3"/>
      <c r="X104" s="3"/>
      <c r="Y104" s="3"/>
      <c r="Z104" s="3"/>
    </row>
    <row r="105" spans="1:26" ht="15.75" customHeight="1">
      <c r="A105" s="360" t="s">
        <v>1458</v>
      </c>
      <c r="B105" s="361" t="s">
        <v>83</v>
      </c>
      <c r="C105" s="361" t="s">
        <v>3279</v>
      </c>
      <c r="D105" s="361" t="s">
        <v>3219</v>
      </c>
      <c r="E105" s="361" t="s">
        <v>3280</v>
      </c>
      <c r="F105" s="361" t="s">
        <v>3240</v>
      </c>
      <c r="G105" s="361">
        <v>60</v>
      </c>
      <c r="H105" s="564">
        <v>60</v>
      </c>
      <c r="I105" s="360" t="s">
        <v>1458</v>
      </c>
      <c r="J105" s="3"/>
      <c r="K105" s="3"/>
      <c r="L105" s="3"/>
      <c r="M105" s="3"/>
      <c r="N105" s="3"/>
      <c r="O105" s="3"/>
      <c r="P105" s="3"/>
      <c r="Q105" s="3"/>
      <c r="R105" s="3"/>
      <c r="S105" s="3"/>
      <c r="T105" s="3"/>
      <c r="U105" s="3"/>
      <c r="V105" s="3"/>
      <c r="W105" s="3"/>
      <c r="X105" s="3"/>
      <c r="Y105" s="3"/>
      <c r="Z105" s="3"/>
    </row>
    <row r="106" spans="1:26" ht="15.75" customHeight="1">
      <c r="A106" s="360" t="s">
        <v>1458</v>
      </c>
      <c r="B106" s="361" t="s">
        <v>83</v>
      </c>
      <c r="C106" s="361" t="s">
        <v>3281</v>
      </c>
      <c r="D106" s="361" t="s">
        <v>3219</v>
      </c>
      <c r="E106" s="361" t="s">
        <v>3282</v>
      </c>
      <c r="F106" s="361" t="s">
        <v>3240</v>
      </c>
      <c r="G106" s="361">
        <v>60</v>
      </c>
      <c r="H106" s="564">
        <v>60</v>
      </c>
      <c r="I106" s="360" t="s">
        <v>1458</v>
      </c>
      <c r="J106" s="3"/>
      <c r="K106" s="3"/>
      <c r="L106" s="3"/>
      <c r="M106" s="3"/>
      <c r="N106" s="3"/>
      <c r="O106" s="3"/>
      <c r="P106" s="3"/>
      <c r="Q106" s="3"/>
      <c r="R106" s="3"/>
      <c r="S106" s="3"/>
      <c r="T106" s="3"/>
      <c r="U106" s="3"/>
      <c r="V106" s="3"/>
      <c r="W106" s="3"/>
      <c r="X106" s="3"/>
      <c r="Y106" s="3"/>
      <c r="Z106" s="3"/>
    </row>
    <row r="107" spans="1:26" ht="15.75" customHeight="1">
      <c r="A107" s="221" t="s">
        <v>92</v>
      </c>
      <c r="B107" s="265" t="s">
        <v>3098</v>
      </c>
      <c r="C107" s="265" t="s">
        <v>3238</v>
      </c>
      <c r="D107" s="265" t="s">
        <v>3283</v>
      </c>
      <c r="E107" s="566" t="s">
        <v>3284</v>
      </c>
      <c r="F107" s="265" t="s">
        <v>3285</v>
      </c>
      <c r="G107" s="265">
        <v>15</v>
      </c>
      <c r="H107" s="561">
        <v>15</v>
      </c>
      <c r="I107" s="221" t="s">
        <v>92</v>
      </c>
      <c r="J107" s="3"/>
      <c r="K107" s="3"/>
      <c r="L107" s="3"/>
      <c r="M107" s="3"/>
      <c r="N107" s="3"/>
      <c r="O107" s="3"/>
      <c r="P107" s="3"/>
      <c r="Q107" s="3"/>
      <c r="R107" s="3"/>
      <c r="S107" s="3"/>
      <c r="T107" s="3"/>
      <c r="U107" s="3"/>
      <c r="V107" s="3"/>
      <c r="W107" s="3"/>
      <c r="X107" s="3"/>
      <c r="Y107" s="3"/>
      <c r="Z107" s="3"/>
    </row>
    <row r="108" spans="1:26" ht="15.75" customHeight="1">
      <c r="A108" s="360" t="s">
        <v>92</v>
      </c>
      <c r="B108" s="361" t="s">
        <v>83</v>
      </c>
      <c r="C108" s="361" t="s">
        <v>3286</v>
      </c>
      <c r="D108" s="361" t="s">
        <v>3283</v>
      </c>
      <c r="E108" s="567" t="s">
        <v>3287</v>
      </c>
      <c r="F108" s="361" t="s">
        <v>3288</v>
      </c>
      <c r="G108" s="361">
        <v>10</v>
      </c>
      <c r="H108" s="564">
        <v>10</v>
      </c>
      <c r="I108" s="221" t="s">
        <v>92</v>
      </c>
      <c r="J108" s="3"/>
      <c r="K108" s="3"/>
      <c r="L108" s="3"/>
      <c r="M108" s="3"/>
      <c r="N108" s="3"/>
      <c r="O108" s="3"/>
      <c r="P108" s="3"/>
      <c r="Q108" s="3"/>
      <c r="R108" s="3"/>
      <c r="S108" s="3"/>
      <c r="T108" s="3"/>
      <c r="U108" s="3"/>
      <c r="V108" s="3"/>
      <c r="W108" s="3"/>
      <c r="X108" s="3"/>
      <c r="Y108" s="3"/>
      <c r="Z108" s="3"/>
    </row>
    <row r="109" spans="1:26" ht="15.75" customHeight="1">
      <c r="A109" s="360" t="s">
        <v>92</v>
      </c>
      <c r="B109" s="361" t="s">
        <v>83</v>
      </c>
      <c r="C109" s="361" t="s">
        <v>1475</v>
      </c>
      <c r="D109" s="361" t="s">
        <v>3283</v>
      </c>
      <c r="E109" s="567" t="s">
        <v>3289</v>
      </c>
      <c r="F109" s="361" t="s">
        <v>3290</v>
      </c>
      <c r="G109" s="361">
        <v>10</v>
      </c>
      <c r="H109" s="564">
        <v>10</v>
      </c>
      <c r="I109" s="221" t="s">
        <v>92</v>
      </c>
      <c r="J109" s="3"/>
      <c r="K109" s="3"/>
      <c r="L109" s="3"/>
      <c r="M109" s="3"/>
      <c r="N109" s="3"/>
      <c r="O109" s="3"/>
      <c r="P109" s="3"/>
      <c r="Q109" s="3"/>
      <c r="R109" s="3"/>
      <c r="S109" s="3"/>
      <c r="T109" s="3"/>
      <c r="U109" s="3"/>
      <c r="V109" s="3"/>
      <c r="W109" s="3"/>
      <c r="X109" s="3"/>
      <c r="Y109" s="3"/>
      <c r="Z109" s="3"/>
    </row>
    <row r="110" spans="1:26" ht="15.75" customHeight="1">
      <c r="A110" s="360" t="s">
        <v>92</v>
      </c>
      <c r="B110" s="361" t="s">
        <v>83</v>
      </c>
      <c r="C110" s="361" t="s">
        <v>3247</v>
      </c>
      <c r="D110" s="361" t="s">
        <v>3283</v>
      </c>
      <c r="E110" s="585">
        <v>44604</v>
      </c>
      <c r="F110" s="361" t="s">
        <v>3291</v>
      </c>
      <c r="G110" s="361">
        <v>10</v>
      </c>
      <c r="H110" s="564">
        <v>10</v>
      </c>
      <c r="I110" s="221" t="s">
        <v>92</v>
      </c>
      <c r="J110" s="3"/>
      <c r="K110" s="3"/>
      <c r="L110" s="3"/>
      <c r="M110" s="3"/>
      <c r="N110" s="3"/>
      <c r="O110" s="3"/>
      <c r="P110" s="3"/>
      <c r="Q110" s="3"/>
      <c r="R110" s="3"/>
      <c r="S110" s="3"/>
      <c r="T110" s="3"/>
      <c r="U110" s="3"/>
      <c r="V110" s="3"/>
      <c r="W110" s="3"/>
      <c r="X110" s="3"/>
      <c r="Y110" s="3"/>
      <c r="Z110" s="3"/>
    </row>
    <row r="111" spans="1:26" ht="15.75" customHeight="1">
      <c r="A111" s="360" t="s">
        <v>92</v>
      </c>
      <c r="B111" s="361" t="s">
        <v>83</v>
      </c>
      <c r="C111" s="361" t="s">
        <v>3264</v>
      </c>
      <c r="D111" s="361" t="s">
        <v>3283</v>
      </c>
      <c r="E111" s="361" t="s">
        <v>3292</v>
      </c>
      <c r="F111" s="361" t="s">
        <v>3293</v>
      </c>
      <c r="G111" s="361">
        <v>15</v>
      </c>
      <c r="H111" s="564">
        <v>15</v>
      </c>
      <c r="I111" s="221" t="s">
        <v>92</v>
      </c>
      <c r="J111" s="3"/>
      <c r="K111" s="3"/>
      <c r="L111" s="3"/>
      <c r="M111" s="3"/>
      <c r="N111" s="3"/>
      <c r="O111" s="3"/>
      <c r="P111" s="3"/>
      <c r="Q111" s="3"/>
      <c r="R111" s="3"/>
      <c r="S111" s="3"/>
      <c r="T111" s="3"/>
      <c r="U111" s="3"/>
      <c r="V111" s="3"/>
      <c r="W111" s="3"/>
      <c r="X111" s="3"/>
      <c r="Y111" s="3"/>
      <c r="Z111" s="3"/>
    </row>
    <row r="112" spans="1:26" ht="15.75" customHeight="1">
      <c r="A112" s="360" t="s">
        <v>92</v>
      </c>
      <c r="B112" s="361" t="s">
        <v>83</v>
      </c>
      <c r="C112" s="361" t="s">
        <v>1481</v>
      </c>
      <c r="D112" s="361" t="s">
        <v>3283</v>
      </c>
      <c r="E112" s="361" t="s">
        <v>3294</v>
      </c>
      <c r="F112" s="361" t="s">
        <v>3295</v>
      </c>
      <c r="G112" s="361">
        <v>10</v>
      </c>
      <c r="H112" s="564">
        <v>10</v>
      </c>
      <c r="I112" s="221" t="s">
        <v>92</v>
      </c>
      <c r="J112" s="3"/>
      <c r="K112" s="3"/>
      <c r="L112" s="3"/>
      <c r="M112" s="3"/>
      <c r="N112" s="3"/>
      <c r="O112" s="3"/>
      <c r="P112" s="3"/>
      <c r="Q112" s="3"/>
      <c r="R112" s="3"/>
      <c r="S112" s="3"/>
      <c r="T112" s="3"/>
      <c r="U112" s="3"/>
      <c r="V112" s="3"/>
      <c r="W112" s="3"/>
      <c r="X112" s="3"/>
      <c r="Y112" s="3"/>
      <c r="Z112" s="3"/>
    </row>
    <row r="113" spans="1:26" ht="15.75" customHeight="1">
      <c r="A113" s="360" t="s">
        <v>92</v>
      </c>
      <c r="B113" s="361" t="s">
        <v>83</v>
      </c>
      <c r="C113" s="361" t="s">
        <v>3296</v>
      </c>
      <c r="D113" s="361" t="s">
        <v>3283</v>
      </c>
      <c r="E113" s="361" t="s">
        <v>3297</v>
      </c>
      <c r="F113" s="361" t="s">
        <v>3298</v>
      </c>
      <c r="G113" s="361">
        <v>10</v>
      </c>
      <c r="H113" s="564">
        <v>10</v>
      </c>
      <c r="I113" s="221" t="s">
        <v>92</v>
      </c>
      <c r="J113" s="3"/>
      <c r="K113" s="3"/>
      <c r="L113" s="3"/>
      <c r="M113" s="3"/>
      <c r="N113" s="3"/>
      <c r="O113" s="3"/>
      <c r="P113" s="3"/>
      <c r="Q113" s="3"/>
      <c r="R113" s="3"/>
      <c r="S113" s="3"/>
      <c r="T113" s="3"/>
      <c r="U113" s="3"/>
      <c r="V113" s="3"/>
      <c r="W113" s="3"/>
      <c r="X113" s="3"/>
      <c r="Y113" s="3"/>
      <c r="Z113" s="3"/>
    </row>
    <row r="114" spans="1:26" ht="15.75" customHeight="1">
      <c r="A114" s="360" t="s">
        <v>92</v>
      </c>
      <c r="B114" s="361" t="s">
        <v>83</v>
      </c>
      <c r="C114" s="361" t="s">
        <v>3277</v>
      </c>
      <c r="D114" s="361" t="s">
        <v>3283</v>
      </c>
      <c r="E114" s="585">
        <v>44857</v>
      </c>
      <c r="F114" s="361" t="s">
        <v>3299</v>
      </c>
      <c r="G114" s="361">
        <v>15</v>
      </c>
      <c r="H114" s="564">
        <v>15</v>
      </c>
      <c r="I114" s="221" t="s">
        <v>92</v>
      </c>
      <c r="J114" s="3"/>
      <c r="K114" s="3"/>
      <c r="L114" s="3"/>
      <c r="M114" s="3"/>
      <c r="N114" s="3"/>
      <c r="O114" s="3"/>
      <c r="P114" s="3"/>
      <c r="Q114" s="3"/>
      <c r="R114" s="3"/>
      <c r="S114" s="3"/>
      <c r="T114" s="3"/>
      <c r="U114" s="3"/>
      <c r="V114" s="3"/>
      <c r="W114" s="3"/>
      <c r="X114" s="3"/>
      <c r="Y114" s="3"/>
      <c r="Z114" s="3"/>
    </row>
    <row r="115" spans="1:26" ht="15.75" customHeight="1">
      <c r="A115" s="360" t="s">
        <v>92</v>
      </c>
      <c r="B115" s="361" t="s">
        <v>83</v>
      </c>
      <c r="C115" s="361" t="s">
        <v>3300</v>
      </c>
      <c r="D115" s="361" t="s">
        <v>3301</v>
      </c>
      <c r="E115" s="585">
        <v>44885</v>
      </c>
      <c r="F115" s="562" t="s">
        <v>1559</v>
      </c>
      <c r="G115" s="361">
        <v>100</v>
      </c>
      <c r="H115" s="564">
        <v>100</v>
      </c>
      <c r="I115" s="221" t="s">
        <v>92</v>
      </c>
      <c r="J115" s="3"/>
      <c r="K115" s="3"/>
      <c r="L115" s="3"/>
      <c r="M115" s="3"/>
      <c r="N115" s="3"/>
      <c r="O115" s="3"/>
      <c r="P115" s="3"/>
      <c r="Q115" s="3"/>
      <c r="R115" s="3"/>
      <c r="S115" s="3"/>
      <c r="T115" s="3"/>
      <c r="U115" s="3"/>
      <c r="V115" s="3"/>
      <c r="W115" s="3"/>
      <c r="X115" s="3"/>
      <c r="Y115" s="3"/>
      <c r="Z115" s="3"/>
    </row>
    <row r="116" spans="1:26" ht="15.75" customHeight="1">
      <c r="A116" s="360" t="s">
        <v>92</v>
      </c>
      <c r="B116" s="361" t="s">
        <v>83</v>
      </c>
      <c r="C116" s="361" t="s">
        <v>3302</v>
      </c>
      <c r="D116" s="361" t="s">
        <v>3301</v>
      </c>
      <c r="E116" s="585">
        <v>44884</v>
      </c>
      <c r="F116" s="361" t="s">
        <v>3303</v>
      </c>
      <c r="G116" s="361">
        <v>100</v>
      </c>
      <c r="H116" s="564">
        <v>100</v>
      </c>
      <c r="I116" s="221" t="s">
        <v>92</v>
      </c>
      <c r="J116" s="3"/>
      <c r="K116" s="3"/>
      <c r="L116" s="3"/>
      <c r="M116" s="3"/>
      <c r="N116" s="3"/>
      <c r="O116" s="3"/>
      <c r="P116" s="3"/>
      <c r="Q116" s="3"/>
      <c r="R116" s="3"/>
      <c r="S116" s="3"/>
      <c r="T116" s="3"/>
      <c r="U116" s="3"/>
      <c r="V116" s="3"/>
      <c r="W116" s="3"/>
      <c r="X116" s="3"/>
      <c r="Y116" s="3"/>
      <c r="Z116" s="3"/>
    </row>
    <row r="117" spans="1:26" ht="15.75" customHeight="1">
      <c r="A117" s="360" t="s">
        <v>92</v>
      </c>
      <c r="B117" s="361" t="s">
        <v>83</v>
      </c>
      <c r="C117" s="361" t="s">
        <v>3262</v>
      </c>
      <c r="D117" s="361" t="s">
        <v>3283</v>
      </c>
      <c r="E117" s="361" t="s">
        <v>3304</v>
      </c>
      <c r="F117" s="361" t="s">
        <v>3305</v>
      </c>
      <c r="G117" s="361">
        <v>70</v>
      </c>
      <c r="H117" s="564">
        <v>70</v>
      </c>
      <c r="I117" s="221" t="s">
        <v>92</v>
      </c>
      <c r="J117" s="3"/>
      <c r="K117" s="3"/>
      <c r="L117" s="3"/>
      <c r="M117" s="3"/>
      <c r="N117" s="3"/>
      <c r="O117" s="3"/>
      <c r="P117" s="3"/>
      <c r="Q117" s="3"/>
      <c r="R117" s="3"/>
      <c r="S117" s="3"/>
      <c r="T117" s="3"/>
      <c r="U117" s="3"/>
      <c r="V117" s="3"/>
      <c r="W117" s="3"/>
      <c r="X117" s="3"/>
      <c r="Y117" s="3"/>
      <c r="Z117" s="3"/>
    </row>
    <row r="118" spans="1:26" ht="15.75" customHeight="1">
      <c r="A118" s="221" t="s">
        <v>1501</v>
      </c>
      <c r="B118" s="265" t="s">
        <v>83</v>
      </c>
      <c r="C118" s="265" t="s">
        <v>3306</v>
      </c>
      <c r="D118" s="265" t="s">
        <v>1399</v>
      </c>
      <c r="E118" s="566">
        <v>2022</v>
      </c>
      <c r="F118" s="265" t="s">
        <v>1555</v>
      </c>
      <c r="G118" s="265">
        <v>15</v>
      </c>
      <c r="H118" s="561">
        <v>15</v>
      </c>
      <c r="I118" s="221" t="s">
        <v>1501</v>
      </c>
      <c r="J118" s="3"/>
      <c r="K118" s="3"/>
      <c r="L118" s="3"/>
      <c r="M118" s="3"/>
      <c r="N118" s="3"/>
      <c r="O118" s="3"/>
      <c r="P118" s="3"/>
      <c r="Q118" s="3"/>
      <c r="R118" s="3"/>
      <c r="S118" s="3"/>
      <c r="T118" s="3"/>
      <c r="U118" s="3"/>
      <c r="V118" s="3"/>
      <c r="W118" s="3"/>
      <c r="X118" s="3"/>
      <c r="Y118" s="3"/>
      <c r="Z118" s="3"/>
    </row>
    <row r="119" spans="1:26" ht="15.75" customHeight="1">
      <c r="A119" s="360" t="s">
        <v>1501</v>
      </c>
      <c r="B119" s="361" t="s">
        <v>83</v>
      </c>
      <c r="C119" s="361" t="s">
        <v>3307</v>
      </c>
      <c r="D119" s="361" t="s">
        <v>3308</v>
      </c>
      <c r="E119" s="586">
        <v>2022</v>
      </c>
      <c r="F119" s="361" t="s">
        <v>3309</v>
      </c>
      <c r="G119" s="361">
        <v>15</v>
      </c>
      <c r="H119" s="587">
        <v>15</v>
      </c>
      <c r="I119" s="360" t="s">
        <v>1501</v>
      </c>
      <c r="J119" s="3"/>
      <c r="K119" s="3"/>
      <c r="L119" s="3"/>
      <c r="M119" s="3"/>
      <c r="N119" s="3"/>
      <c r="O119" s="3"/>
      <c r="P119" s="3"/>
      <c r="Q119" s="3"/>
      <c r="R119" s="3"/>
      <c r="S119" s="3"/>
      <c r="T119" s="3"/>
      <c r="U119" s="3"/>
      <c r="V119" s="3"/>
      <c r="W119" s="3"/>
      <c r="X119" s="3"/>
      <c r="Y119" s="3"/>
      <c r="Z119" s="3"/>
    </row>
    <row r="120" spans="1:26" ht="15.75" customHeight="1">
      <c r="A120" s="360" t="s">
        <v>1501</v>
      </c>
      <c r="B120" s="361" t="s">
        <v>83</v>
      </c>
      <c r="C120" s="361" t="s">
        <v>3310</v>
      </c>
      <c r="D120" s="361" t="s">
        <v>1399</v>
      </c>
      <c r="E120" s="586">
        <v>2022</v>
      </c>
      <c r="F120" s="361" t="s">
        <v>1555</v>
      </c>
      <c r="G120" s="361">
        <v>15</v>
      </c>
      <c r="H120" s="587">
        <v>15</v>
      </c>
      <c r="I120" s="360" t="s">
        <v>1501</v>
      </c>
      <c r="J120" s="3"/>
      <c r="K120" s="3"/>
      <c r="L120" s="3"/>
      <c r="M120" s="3"/>
      <c r="N120" s="3"/>
      <c r="O120" s="3"/>
      <c r="P120" s="3"/>
      <c r="Q120" s="3"/>
      <c r="R120" s="3"/>
      <c r="S120" s="3"/>
      <c r="T120" s="3"/>
      <c r="U120" s="3"/>
      <c r="V120" s="3"/>
      <c r="W120" s="3"/>
      <c r="X120" s="3"/>
      <c r="Y120" s="3"/>
      <c r="Z120" s="3"/>
    </row>
    <row r="121" spans="1:26" ht="15.75" customHeight="1">
      <c r="A121" s="360" t="s">
        <v>1501</v>
      </c>
      <c r="B121" s="361" t="s">
        <v>83</v>
      </c>
      <c r="C121" s="361" t="s">
        <v>3311</v>
      </c>
      <c r="D121" s="361" t="s">
        <v>1399</v>
      </c>
      <c r="E121" s="586">
        <v>2022</v>
      </c>
      <c r="F121" s="361" t="s">
        <v>1555</v>
      </c>
      <c r="G121" s="361">
        <v>15</v>
      </c>
      <c r="H121" s="587">
        <v>15</v>
      </c>
      <c r="I121" s="360" t="s">
        <v>1501</v>
      </c>
      <c r="J121" s="3"/>
      <c r="K121" s="3"/>
      <c r="L121" s="3"/>
      <c r="M121" s="3"/>
      <c r="N121" s="3"/>
      <c r="O121" s="3"/>
      <c r="P121" s="3"/>
      <c r="Q121" s="3"/>
      <c r="R121" s="3"/>
      <c r="S121" s="3"/>
      <c r="T121" s="3"/>
      <c r="U121" s="3"/>
      <c r="V121" s="3"/>
      <c r="W121" s="3"/>
      <c r="X121" s="3"/>
      <c r="Y121" s="3"/>
      <c r="Z121" s="3"/>
    </row>
    <row r="122" spans="1:26" ht="15.75" customHeight="1">
      <c r="A122" s="360" t="s">
        <v>1501</v>
      </c>
      <c r="B122" s="361" t="s">
        <v>83</v>
      </c>
      <c r="C122" s="361" t="s">
        <v>3312</v>
      </c>
      <c r="D122" s="361" t="s">
        <v>3308</v>
      </c>
      <c r="E122" s="586">
        <v>2022</v>
      </c>
      <c r="F122" s="361" t="s">
        <v>3240</v>
      </c>
      <c r="G122" s="361">
        <v>15</v>
      </c>
      <c r="H122" s="587">
        <v>15</v>
      </c>
      <c r="I122" s="360" t="s">
        <v>1501</v>
      </c>
      <c r="J122" s="3"/>
      <c r="K122" s="3"/>
      <c r="L122" s="3"/>
      <c r="M122" s="3"/>
      <c r="N122" s="3"/>
      <c r="O122" s="3"/>
      <c r="P122" s="3"/>
      <c r="Q122" s="3"/>
      <c r="R122" s="3"/>
      <c r="S122" s="3"/>
      <c r="T122" s="3"/>
      <c r="U122" s="3"/>
      <c r="V122" s="3"/>
      <c r="W122" s="3"/>
      <c r="X122" s="3"/>
      <c r="Y122" s="3"/>
      <c r="Z122" s="3"/>
    </row>
    <row r="123" spans="1:26" ht="15.75" customHeight="1">
      <c r="A123" s="360" t="s">
        <v>1501</v>
      </c>
      <c r="B123" s="361" t="s">
        <v>83</v>
      </c>
      <c r="C123" s="361" t="s">
        <v>3313</v>
      </c>
      <c r="D123" s="361" t="s">
        <v>1399</v>
      </c>
      <c r="E123" s="586">
        <v>2022</v>
      </c>
      <c r="F123" s="361" t="s">
        <v>1555</v>
      </c>
      <c r="G123" s="361">
        <v>15</v>
      </c>
      <c r="H123" s="587">
        <v>15</v>
      </c>
      <c r="I123" s="360" t="s">
        <v>1501</v>
      </c>
      <c r="J123" s="3"/>
      <c r="K123" s="3"/>
      <c r="L123" s="3"/>
      <c r="M123" s="3"/>
      <c r="N123" s="3"/>
      <c r="O123" s="3"/>
      <c r="P123" s="3"/>
      <c r="Q123" s="3"/>
      <c r="R123" s="3"/>
      <c r="S123" s="3"/>
      <c r="T123" s="3"/>
      <c r="U123" s="3"/>
      <c r="V123" s="3"/>
      <c r="W123" s="3"/>
      <c r="X123" s="3"/>
      <c r="Y123" s="3"/>
      <c r="Z123" s="3"/>
    </row>
    <row r="124" spans="1:26" ht="15.75" customHeight="1">
      <c r="A124" s="360" t="s">
        <v>1501</v>
      </c>
      <c r="B124" s="361" t="s">
        <v>83</v>
      </c>
      <c r="C124" s="361" t="s">
        <v>3314</v>
      </c>
      <c r="D124" s="361" t="s">
        <v>1399</v>
      </c>
      <c r="E124" s="586">
        <v>2022</v>
      </c>
      <c r="F124" s="361" t="s">
        <v>1555</v>
      </c>
      <c r="G124" s="361">
        <v>10</v>
      </c>
      <c r="H124" s="587">
        <v>10</v>
      </c>
      <c r="I124" s="360" t="s">
        <v>1501</v>
      </c>
      <c r="J124" s="3"/>
      <c r="K124" s="3"/>
      <c r="L124" s="3"/>
      <c r="M124" s="3"/>
      <c r="N124" s="3"/>
      <c r="O124" s="3"/>
      <c r="P124" s="3"/>
      <c r="Q124" s="3"/>
      <c r="R124" s="3"/>
      <c r="S124" s="3"/>
      <c r="T124" s="3"/>
      <c r="U124" s="3"/>
      <c r="V124" s="3"/>
      <c r="W124" s="3"/>
      <c r="X124" s="3"/>
      <c r="Y124" s="3"/>
      <c r="Z124" s="3"/>
    </row>
    <row r="125" spans="1:26" ht="15.75" customHeight="1">
      <c r="A125" s="360" t="s">
        <v>1501</v>
      </c>
      <c r="B125" s="361" t="s">
        <v>83</v>
      </c>
      <c r="C125" s="361" t="s">
        <v>1570</v>
      </c>
      <c r="D125" s="361" t="s">
        <v>1399</v>
      </c>
      <c r="E125" s="586">
        <v>2022</v>
      </c>
      <c r="F125" s="361" t="s">
        <v>1555</v>
      </c>
      <c r="G125" s="361">
        <v>15</v>
      </c>
      <c r="H125" s="587">
        <v>15</v>
      </c>
      <c r="I125" s="360" t="s">
        <v>1501</v>
      </c>
      <c r="J125" s="3"/>
      <c r="K125" s="3"/>
      <c r="L125" s="3"/>
      <c r="M125" s="3"/>
      <c r="N125" s="3"/>
      <c r="O125" s="3"/>
      <c r="P125" s="3"/>
      <c r="Q125" s="3"/>
      <c r="R125" s="3"/>
      <c r="S125" s="3"/>
      <c r="T125" s="3"/>
      <c r="U125" s="3"/>
      <c r="V125" s="3"/>
      <c r="W125" s="3"/>
      <c r="X125" s="3"/>
      <c r="Y125" s="3"/>
      <c r="Z125" s="3"/>
    </row>
    <row r="126" spans="1:26" ht="15.75" customHeight="1">
      <c r="A126" s="360" t="s">
        <v>1501</v>
      </c>
      <c r="B126" s="361" t="s">
        <v>83</v>
      </c>
      <c r="C126" s="361" t="s">
        <v>3315</v>
      </c>
      <c r="D126" s="361" t="s">
        <v>1399</v>
      </c>
      <c r="E126" s="586">
        <v>2022</v>
      </c>
      <c r="F126" s="361" t="s">
        <v>1555</v>
      </c>
      <c r="G126" s="361">
        <v>15</v>
      </c>
      <c r="H126" s="587">
        <v>15</v>
      </c>
      <c r="I126" s="360" t="s">
        <v>1501</v>
      </c>
      <c r="J126" s="3"/>
      <c r="K126" s="3"/>
      <c r="L126" s="3"/>
      <c r="M126" s="3"/>
      <c r="N126" s="3"/>
      <c r="O126" s="3"/>
      <c r="P126" s="3"/>
      <c r="Q126" s="3"/>
      <c r="R126" s="3"/>
      <c r="S126" s="3"/>
      <c r="T126" s="3"/>
      <c r="U126" s="3"/>
      <c r="V126" s="3"/>
      <c r="W126" s="3"/>
      <c r="X126" s="3"/>
      <c r="Y126" s="3"/>
      <c r="Z126" s="3"/>
    </row>
    <row r="127" spans="1:26" ht="15.75" customHeight="1">
      <c r="A127" s="221" t="s">
        <v>1531</v>
      </c>
      <c r="B127" s="265" t="s">
        <v>1388</v>
      </c>
      <c r="C127" s="265" t="s">
        <v>3316</v>
      </c>
      <c r="D127" s="265" t="s">
        <v>3317</v>
      </c>
      <c r="E127" s="588">
        <v>44901</v>
      </c>
      <c r="F127" s="559" t="s">
        <v>3318</v>
      </c>
      <c r="G127" s="265">
        <v>30</v>
      </c>
      <c r="H127" s="561">
        <v>30</v>
      </c>
      <c r="I127" s="221" t="s">
        <v>1531</v>
      </c>
      <c r="J127" s="3"/>
      <c r="K127" s="3"/>
      <c r="L127" s="3"/>
      <c r="M127" s="3"/>
      <c r="N127" s="3"/>
      <c r="O127" s="3"/>
      <c r="P127" s="3"/>
      <c r="Q127" s="3"/>
      <c r="R127" s="3"/>
      <c r="S127" s="3"/>
      <c r="T127" s="3"/>
      <c r="U127" s="3"/>
      <c r="V127" s="3"/>
      <c r="W127" s="3"/>
      <c r="X127" s="3"/>
      <c r="Y127" s="3"/>
      <c r="Z127" s="3"/>
    </row>
    <row r="128" spans="1:26" ht="15.75" customHeight="1">
      <c r="A128" s="360" t="s">
        <v>1531</v>
      </c>
      <c r="B128" s="361" t="s">
        <v>1388</v>
      </c>
      <c r="C128" s="361" t="s">
        <v>3319</v>
      </c>
      <c r="D128" s="361" t="s">
        <v>1536</v>
      </c>
      <c r="E128" s="589">
        <v>44800</v>
      </c>
      <c r="F128" s="562" t="s">
        <v>3320</v>
      </c>
      <c r="G128" s="361">
        <v>30</v>
      </c>
      <c r="H128" s="363">
        <v>30</v>
      </c>
      <c r="I128" s="221" t="s">
        <v>1531</v>
      </c>
      <c r="J128" s="3"/>
      <c r="K128" s="3"/>
      <c r="L128" s="3"/>
      <c r="M128" s="3"/>
      <c r="N128" s="3"/>
      <c r="O128" s="3"/>
      <c r="P128" s="3"/>
      <c r="Q128" s="3"/>
      <c r="R128" s="3"/>
      <c r="S128" s="3"/>
      <c r="T128" s="3"/>
      <c r="U128" s="3"/>
      <c r="V128" s="3"/>
      <c r="W128" s="3"/>
      <c r="X128" s="3"/>
      <c r="Y128" s="3"/>
      <c r="Z128" s="3"/>
    </row>
    <row r="129" spans="1:26" ht="15.75" customHeight="1">
      <c r="A129" s="360" t="s">
        <v>1531</v>
      </c>
      <c r="B129" s="361" t="s">
        <v>1388</v>
      </c>
      <c r="C129" s="361" t="s">
        <v>3321</v>
      </c>
      <c r="D129" s="361" t="s">
        <v>3322</v>
      </c>
      <c r="E129" s="584">
        <v>44895</v>
      </c>
      <c r="F129" s="562" t="s">
        <v>3323</v>
      </c>
      <c r="G129" s="590">
        <v>30</v>
      </c>
      <c r="H129" s="363">
        <v>30</v>
      </c>
      <c r="I129" s="221" t="s">
        <v>1531</v>
      </c>
      <c r="J129" s="3"/>
      <c r="K129" s="3"/>
      <c r="L129" s="3"/>
      <c r="M129" s="3"/>
      <c r="N129" s="3"/>
      <c r="O129" s="3"/>
      <c r="P129" s="3"/>
      <c r="Q129" s="3"/>
      <c r="R129" s="3"/>
      <c r="S129" s="3"/>
      <c r="T129" s="3"/>
      <c r="U129" s="3"/>
      <c r="V129" s="3"/>
      <c r="W129" s="3"/>
      <c r="X129" s="3"/>
      <c r="Y129" s="3"/>
      <c r="Z129" s="3"/>
    </row>
    <row r="130" spans="1:26" ht="15.75" customHeight="1">
      <c r="A130" s="221" t="s">
        <v>1543</v>
      </c>
      <c r="B130" s="265" t="s">
        <v>83</v>
      </c>
      <c r="C130" s="265" t="s">
        <v>3324</v>
      </c>
      <c r="D130" s="265" t="s">
        <v>1561</v>
      </c>
      <c r="E130" s="591">
        <v>44619</v>
      </c>
      <c r="F130" s="559" t="s">
        <v>1555</v>
      </c>
      <c r="G130" s="592">
        <v>30</v>
      </c>
      <c r="H130" s="358">
        <v>30</v>
      </c>
      <c r="I130" s="221" t="s">
        <v>1543</v>
      </c>
      <c r="J130" s="3"/>
      <c r="K130" s="3"/>
      <c r="L130" s="3"/>
      <c r="M130" s="3"/>
      <c r="N130" s="3"/>
      <c r="O130" s="3"/>
      <c r="P130" s="3"/>
      <c r="Q130" s="3"/>
      <c r="R130" s="3"/>
      <c r="S130" s="3"/>
      <c r="T130" s="3"/>
      <c r="U130" s="3"/>
      <c r="V130" s="3"/>
      <c r="W130" s="3"/>
      <c r="X130" s="3"/>
      <c r="Y130" s="3"/>
      <c r="Z130" s="3"/>
    </row>
    <row r="131" spans="1:26" ht="15.75" customHeight="1">
      <c r="A131" s="360" t="s">
        <v>1543</v>
      </c>
      <c r="B131" s="361" t="s">
        <v>83</v>
      </c>
      <c r="C131" s="361" t="s">
        <v>1407</v>
      </c>
      <c r="D131" s="361" t="s">
        <v>1561</v>
      </c>
      <c r="E131" s="567">
        <v>2022</v>
      </c>
      <c r="F131" s="361" t="s">
        <v>1555</v>
      </c>
      <c r="G131" s="590">
        <v>30</v>
      </c>
      <c r="H131" s="363">
        <v>30</v>
      </c>
      <c r="I131" s="360" t="s">
        <v>1543</v>
      </c>
      <c r="J131" s="3"/>
      <c r="K131" s="3"/>
      <c r="L131" s="3"/>
      <c r="M131" s="3"/>
      <c r="N131" s="3"/>
      <c r="O131" s="3"/>
      <c r="P131" s="3"/>
      <c r="Q131" s="3"/>
      <c r="R131" s="3"/>
      <c r="S131" s="3"/>
      <c r="T131" s="3"/>
      <c r="U131" s="3"/>
      <c r="V131" s="3"/>
      <c r="W131" s="3"/>
      <c r="X131" s="3"/>
      <c r="Y131" s="3"/>
      <c r="Z131" s="3"/>
    </row>
    <row r="132" spans="1:26" ht="15.75" customHeight="1">
      <c r="A132" s="360" t="s">
        <v>1543</v>
      </c>
      <c r="B132" s="361" t="s">
        <v>83</v>
      </c>
      <c r="C132" s="361" t="s">
        <v>3325</v>
      </c>
      <c r="D132" s="361" t="s">
        <v>1561</v>
      </c>
      <c r="E132" s="567">
        <v>2022</v>
      </c>
      <c r="F132" s="361" t="s">
        <v>1555</v>
      </c>
      <c r="G132" s="590">
        <v>30</v>
      </c>
      <c r="H132" s="363">
        <v>30</v>
      </c>
      <c r="I132" s="360" t="s">
        <v>1543</v>
      </c>
      <c r="J132" s="3"/>
      <c r="K132" s="3"/>
      <c r="L132" s="3"/>
      <c r="M132" s="3"/>
      <c r="N132" s="3"/>
      <c r="O132" s="3"/>
      <c r="P132" s="3"/>
      <c r="Q132" s="3"/>
      <c r="R132" s="3"/>
      <c r="S132" s="3"/>
      <c r="T132" s="3"/>
      <c r="U132" s="3"/>
      <c r="V132" s="3"/>
      <c r="W132" s="3"/>
      <c r="X132" s="3"/>
      <c r="Y132" s="3"/>
      <c r="Z132" s="3"/>
    </row>
    <row r="133" spans="1:26" ht="15.75" customHeight="1">
      <c r="A133" s="360" t="s">
        <v>1543</v>
      </c>
      <c r="B133" s="361" t="s">
        <v>83</v>
      </c>
      <c r="C133" s="361" t="s">
        <v>1570</v>
      </c>
      <c r="D133" s="361" t="s">
        <v>1561</v>
      </c>
      <c r="E133" s="567">
        <v>2022</v>
      </c>
      <c r="F133" s="562" t="s">
        <v>1555</v>
      </c>
      <c r="G133" s="590">
        <v>30</v>
      </c>
      <c r="H133" s="363">
        <v>30</v>
      </c>
      <c r="I133" s="360" t="s">
        <v>1543</v>
      </c>
      <c r="J133" s="3"/>
      <c r="K133" s="3"/>
      <c r="L133" s="3"/>
      <c r="M133" s="3"/>
      <c r="N133" s="3"/>
      <c r="O133" s="3"/>
      <c r="P133" s="3"/>
      <c r="Q133" s="3"/>
      <c r="R133" s="3"/>
      <c r="S133" s="3"/>
      <c r="T133" s="3"/>
      <c r="U133" s="3"/>
      <c r="V133" s="3"/>
      <c r="W133" s="3"/>
      <c r="X133" s="3"/>
      <c r="Y133" s="3"/>
      <c r="Z133" s="3"/>
    </row>
    <row r="134" spans="1:26" ht="15.75" customHeight="1">
      <c r="A134" s="360" t="s">
        <v>1543</v>
      </c>
      <c r="B134" s="361" t="s">
        <v>83</v>
      </c>
      <c r="C134" s="361" t="s">
        <v>3326</v>
      </c>
      <c r="D134" s="361" t="s">
        <v>1561</v>
      </c>
      <c r="E134" s="567">
        <v>2022</v>
      </c>
      <c r="F134" s="361" t="s">
        <v>1555</v>
      </c>
      <c r="G134" s="590">
        <v>30</v>
      </c>
      <c r="H134" s="363">
        <v>30</v>
      </c>
      <c r="I134" s="360" t="s">
        <v>1543</v>
      </c>
      <c r="J134" s="3"/>
      <c r="K134" s="3"/>
      <c r="L134" s="3"/>
      <c r="M134" s="3"/>
      <c r="N134" s="3"/>
      <c r="O134" s="3"/>
      <c r="P134" s="3"/>
      <c r="Q134" s="3"/>
      <c r="R134" s="3"/>
      <c r="S134" s="3"/>
      <c r="T134" s="3"/>
      <c r="U134" s="3"/>
      <c r="V134" s="3"/>
      <c r="W134" s="3"/>
      <c r="X134" s="3"/>
      <c r="Y134" s="3"/>
      <c r="Z134" s="3"/>
    </row>
    <row r="135" spans="1:26" ht="15.75" customHeight="1">
      <c r="A135" s="360" t="s">
        <v>1543</v>
      </c>
      <c r="B135" s="361" t="s">
        <v>83</v>
      </c>
      <c r="C135" s="361" t="s">
        <v>3327</v>
      </c>
      <c r="D135" s="361" t="s">
        <v>1561</v>
      </c>
      <c r="E135" s="567">
        <v>2022</v>
      </c>
      <c r="F135" s="361" t="s">
        <v>1555</v>
      </c>
      <c r="G135" s="590">
        <v>30</v>
      </c>
      <c r="H135" s="363">
        <v>30</v>
      </c>
      <c r="I135" s="360" t="s">
        <v>1543</v>
      </c>
      <c r="J135" s="3"/>
      <c r="K135" s="3"/>
      <c r="L135" s="3"/>
      <c r="M135" s="3"/>
      <c r="N135" s="3"/>
      <c r="O135" s="3"/>
      <c r="P135" s="3"/>
      <c r="Q135" s="3"/>
      <c r="R135" s="3"/>
      <c r="S135" s="3"/>
      <c r="T135" s="3"/>
      <c r="U135" s="3"/>
      <c r="V135" s="3"/>
      <c r="W135" s="3"/>
      <c r="X135" s="3"/>
      <c r="Y135" s="3"/>
      <c r="Z135" s="3"/>
    </row>
    <row r="136" spans="1:26" ht="15.75" customHeight="1">
      <c r="A136" s="360" t="s">
        <v>1543</v>
      </c>
      <c r="B136" s="361" t="s">
        <v>83</v>
      </c>
      <c r="C136" s="361" t="s">
        <v>3328</v>
      </c>
      <c r="D136" s="361" t="s">
        <v>1561</v>
      </c>
      <c r="E136" s="567">
        <v>2022</v>
      </c>
      <c r="F136" s="562" t="s">
        <v>1555</v>
      </c>
      <c r="G136" s="590">
        <v>30</v>
      </c>
      <c r="H136" s="363">
        <v>30</v>
      </c>
      <c r="I136" s="360" t="s">
        <v>1543</v>
      </c>
      <c r="J136" s="3"/>
      <c r="K136" s="3"/>
      <c r="L136" s="3"/>
      <c r="M136" s="3"/>
      <c r="N136" s="3"/>
      <c r="O136" s="3"/>
      <c r="P136" s="3"/>
      <c r="Q136" s="3"/>
      <c r="R136" s="3"/>
      <c r="S136" s="3"/>
      <c r="T136" s="3"/>
      <c r="U136" s="3"/>
      <c r="V136" s="3"/>
      <c r="W136" s="3"/>
      <c r="X136" s="3"/>
      <c r="Y136" s="3"/>
      <c r="Z136" s="3"/>
    </row>
    <row r="137" spans="1:26" ht="15.75" customHeight="1">
      <c r="A137" s="360" t="s">
        <v>1543</v>
      </c>
      <c r="B137" s="361" t="s">
        <v>83</v>
      </c>
      <c r="C137" s="361" t="s">
        <v>3329</v>
      </c>
      <c r="D137" s="361" t="s">
        <v>1561</v>
      </c>
      <c r="E137" s="567">
        <v>2022</v>
      </c>
      <c r="F137" s="361" t="s">
        <v>1555</v>
      </c>
      <c r="G137" s="590">
        <v>30</v>
      </c>
      <c r="H137" s="363">
        <v>30</v>
      </c>
      <c r="I137" s="360" t="s">
        <v>1543</v>
      </c>
      <c r="J137" s="3"/>
      <c r="K137" s="3"/>
      <c r="L137" s="3"/>
      <c r="M137" s="3"/>
      <c r="N137" s="3"/>
      <c r="O137" s="3"/>
      <c r="P137" s="3"/>
      <c r="Q137" s="3"/>
      <c r="R137" s="3"/>
      <c r="S137" s="3"/>
      <c r="T137" s="3"/>
      <c r="U137" s="3"/>
      <c r="V137" s="3"/>
      <c r="W137" s="3"/>
      <c r="X137" s="3"/>
      <c r="Y137" s="3"/>
      <c r="Z137" s="3"/>
    </row>
    <row r="138" spans="1:26" ht="15.75" customHeight="1">
      <c r="A138" s="360" t="s">
        <v>1543</v>
      </c>
      <c r="B138" s="361" t="s">
        <v>83</v>
      </c>
      <c r="C138" s="361" t="s">
        <v>3330</v>
      </c>
      <c r="D138" s="361" t="s">
        <v>1561</v>
      </c>
      <c r="E138" s="567">
        <v>2022</v>
      </c>
      <c r="F138" s="361" t="s">
        <v>1555</v>
      </c>
      <c r="G138" s="590">
        <v>30</v>
      </c>
      <c r="H138" s="363">
        <v>30</v>
      </c>
      <c r="I138" s="360" t="s">
        <v>1543</v>
      </c>
      <c r="J138" s="3"/>
      <c r="K138" s="3"/>
      <c r="L138" s="3"/>
      <c r="M138" s="3"/>
      <c r="N138" s="3"/>
      <c r="O138" s="3"/>
      <c r="P138" s="3"/>
      <c r="Q138" s="3"/>
      <c r="R138" s="3"/>
      <c r="S138" s="3"/>
      <c r="T138" s="3"/>
      <c r="U138" s="3"/>
      <c r="V138" s="3"/>
      <c r="W138" s="3"/>
      <c r="X138" s="3"/>
      <c r="Y138" s="3"/>
      <c r="Z138" s="3"/>
    </row>
    <row r="139" spans="1:26" ht="15.75" customHeight="1">
      <c r="A139" s="360" t="s">
        <v>1543</v>
      </c>
      <c r="B139" s="361" t="s">
        <v>83</v>
      </c>
      <c r="C139" s="361" t="s">
        <v>3331</v>
      </c>
      <c r="D139" s="361" t="s">
        <v>1561</v>
      </c>
      <c r="E139" s="567">
        <v>2022</v>
      </c>
      <c r="F139" s="361" t="s">
        <v>1555</v>
      </c>
      <c r="G139" s="590">
        <v>30</v>
      </c>
      <c r="H139" s="363">
        <v>30</v>
      </c>
      <c r="I139" s="360" t="s">
        <v>1543</v>
      </c>
      <c r="J139" s="3"/>
      <c r="K139" s="3"/>
      <c r="L139" s="3"/>
      <c r="M139" s="3"/>
      <c r="N139" s="3"/>
      <c r="O139" s="3"/>
      <c r="P139" s="3"/>
      <c r="Q139" s="3"/>
      <c r="R139" s="3"/>
      <c r="S139" s="3"/>
      <c r="T139" s="3"/>
      <c r="U139" s="3"/>
      <c r="V139" s="3"/>
      <c r="W139" s="3"/>
      <c r="X139" s="3"/>
      <c r="Y139" s="3"/>
      <c r="Z139" s="3"/>
    </row>
    <row r="140" spans="1:26" ht="15.75" customHeight="1">
      <c r="A140" s="360" t="s">
        <v>1543</v>
      </c>
      <c r="B140" s="361" t="s">
        <v>83</v>
      </c>
      <c r="C140" s="361" t="s">
        <v>3332</v>
      </c>
      <c r="D140" s="361" t="s">
        <v>1561</v>
      </c>
      <c r="E140" s="567">
        <v>2022</v>
      </c>
      <c r="F140" s="361" t="s">
        <v>1555</v>
      </c>
      <c r="G140" s="590">
        <v>30</v>
      </c>
      <c r="H140" s="363">
        <v>30</v>
      </c>
      <c r="I140" s="360" t="s">
        <v>1543</v>
      </c>
      <c r="J140" s="3"/>
      <c r="K140" s="3"/>
      <c r="L140" s="3"/>
      <c r="M140" s="3"/>
      <c r="N140" s="3"/>
      <c r="O140" s="3"/>
      <c r="P140" s="3"/>
      <c r="Q140" s="3"/>
      <c r="R140" s="3"/>
      <c r="S140" s="3"/>
      <c r="T140" s="3"/>
      <c r="U140" s="3"/>
      <c r="V140" s="3"/>
      <c r="W140" s="3"/>
      <c r="X140" s="3"/>
      <c r="Y140" s="3"/>
      <c r="Z140" s="3"/>
    </row>
    <row r="141" spans="1:26" ht="15.75" customHeight="1">
      <c r="A141" s="360" t="s">
        <v>1543</v>
      </c>
      <c r="B141" s="361" t="s">
        <v>83</v>
      </c>
      <c r="C141" s="361" t="s">
        <v>3333</v>
      </c>
      <c r="D141" s="361" t="s">
        <v>3334</v>
      </c>
      <c r="E141" s="567">
        <v>2022</v>
      </c>
      <c r="F141" s="562" t="s">
        <v>3335</v>
      </c>
      <c r="G141" s="590">
        <v>30</v>
      </c>
      <c r="H141" s="363">
        <v>15</v>
      </c>
      <c r="I141" s="360" t="s">
        <v>1543</v>
      </c>
      <c r="J141" s="3"/>
      <c r="K141" s="3"/>
      <c r="L141" s="3"/>
      <c r="M141" s="3"/>
      <c r="N141" s="3"/>
      <c r="O141" s="3"/>
      <c r="P141" s="3"/>
      <c r="Q141" s="3"/>
      <c r="R141" s="3"/>
      <c r="S141" s="3"/>
      <c r="T141" s="3"/>
      <c r="U141" s="3"/>
      <c r="V141" s="3"/>
      <c r="W141" s="3"/>
      <c r="X141" s="3"/>
      <c r="Y141" s="3"/>
      <c r="Z141" s="3"/>
    </row>
    <row r="142" spans="1:26" ht="15.75" customHeight="1">
      <c r="A142" s="360" t="s">
        <v>1543</v>
      </c>
      <c r="B142" s="361" t="s">
        <v>83</v>
      </c>
      <c r="C142" s="361" t="s">
        <v>3313</v>
      </c>
      <c r="D142" s="361" t="s">
        <v>1561</v>
      </c>
      <c r="E142" s="567">
        <v>2022</v>
      </c>
      <c r="F142" s="361" t="s">
        <v>1555</v>
      </c>
      <c r="G142" s="590">
        <v>30</v>
      </c>
      <c r="H142" s="363">
        <v>30</v>
      </c>
      <c r="I142" s="360" t="s">
        <v>1543</v>
      </c>
      <c r="J142" s="3"/>
      <c r="K142" s="3"/>
      <c r="L142" s="3"/>
      <c r="M142" s="3"/>
      <c r="N142" s="3"/>
      <c r="O142" s="3"/>
      <c r="P142" s="3"/>
      <c r="Q142" s="3"/>
      <c r="R142" s="3"/>
      <c r="S142" s="3"/>
      <c r="T142" s="3"/>
      <c r="U142" s="3"/>
      <c r="V142" s="3"/>
      <c r="W142" s="3"/>
      <c r="X142" s="3"/>
      <c r="Y142" s="3"/>
      <c r="Z142" s="3"/>
    </row>
    <row r="143" spans="1:26" ht="15.75" customHeight="1">
      <c r="A143" s="360" t="s">
        <v>1543</v>
      </c>
      <c r="B143" s="361" t="s">
        <v>83</v>
      </c>
      <c r="C143" s="361" t="s">
        <v>3328</v>
      </c>
      <c r="D143" s="361" t="s">
        <v>3336</v>
      </c>
      <c r="E143" s="567">
        <v>2022</v>
      </c>
      <c r="F143" s="361" t="s">
        <v>3337</v>
      </c>
      <c r="G143" s="590">
        <v>70</v>
      </c>
      <c r="H143" s="363">
        <v>70</v>
      </c>
      <c r="I143" s="360" t="s">
        <v>1543</v>
      </c>
      <c r="J143" s="3"/>
      <c r="K143" s="3"/>
      <c r="L143" s="3"/>
      <c r="M143" s="3"/>
      <c r="N143" s="3"/>
      <c r="O143" s="3"/>
      <c r="P143" s="3"/>
      <c r="Q143" s="3"/>
      <c r="R143" s="3"/>
      <c r="S143" s="3"/>
      <c r="T143" s="3"/>
      <c r="U143" s="3"/>
      <c r="V143" s="3"/>
      <c r="W143" s="3"/>
      <c r="X143" s="3"/>
      <c r="Y143" s="3"/>
      <c r="Z143" s="3"/>
    </row>
    <row r="144" spans="1:26" ht="15.75" customHeight="1">
      <c r="A144" s="360" t="s">
        <v>1543</v>
      </c>
      <c r="B144" s="361" t="s">
        <v>83</v>
      </c>
      <c r="C144" s="361" t="s">
        <v>3338</v>
      </c>
      <c r="D144" s="361" t="s">
        <v>3339</v>
      </c>
      <c r="E144" s="567">
        <v>2022</v>
      </c>
      <c r="F144" s="361" t="s">
        <v>3340</v>
      </c>
      <c r="G144" s="590">
        <v>30</v>
      </c>
      <c r="H144" s="363">
        <v>30</v>
      </c>
      <c r="I144" s="360" t="s">
        <v>1543</v>
      </c>
      <c r="J144" s="3"/>
      <c r="K144" s="3"/>
      <c r="L144" s="3"/>
      <c r="M144" s="3"/>
      <c r="N144" s="3"/>
      <c r="O144" s="3"/>
      <c r="P144" s="3"/>
      <c r="Q144" s="3"/>
      <c r="R144" s="3"/>
      <c r="S144" s="3"/>
      <c r="T144" s="3"/>
      <c r="U144" s="3"/>
      <c r="V144" s="3"/>
      <c r="W144" s="3"/>
      <c r="X144" s="3"/>
      <c r="Y144" s="3"/>
      <c r="Z144" s="3"/>
    </row>
    <row r="145" spans="1:26" ht="15.75" customHeight="1">
      <c r="A145" s="360" t="s">
        <v>1543</v>
      </c>
      <c r="B145" s="361" t="s">
        <v>83</v>
      </c>
      <c r="C145" s="361" t="s">
        <v>3338</v>
      </c>
      <c r="D145" s="361" t="s">
        <v>3341</v>
      </c>
      <c r="E145" s="567">
        <v>2022</v>
      </c>
      <c r="F145" s="361" t="s">
        <v>1549</v>
      </c>
      <c r="G145" s="590">
        <v>30</v>
      </c>
      <c r="H145" s="363">
        <v>30</v>
      </c>
      <c r="I145" s="360" t="s">
        <v>1543</v>
      </c>
      <c r="J145" s="3"/>
      <c r="K145" s="3"/>
      <c r="L145" s="3"/>
      <c r="M145" s="3"/>
      <c r="N145" s="3"/>
      <c r="O145" s="3"/>
      <c r="P145" s="3"/>
      <c r="Q145" s="3"/>
      <c r="R145" s="3"/>
      <c r="S145" s="3"/>
      <c r="T145" s="3"/>
      <c r="U145" s="3"/>
      <c r="V145" s="3"/>
      <c r="W145" s="3"/>
      <c r="X145" s="3"/>
      <c r="Y145" s="3"/>
      <c r="Z145" s="3"/>
    </row>
    <row r="146" spans="1:26" ht="15.75" customHeight="1">
      <c r="A146" s="360" t="s">
        <v>1543</v>
      </c>
      <c r="B146" s="361" t="s">
        <v>83</v>
      </c>
      <c r="C146" s="361" t="s">
        <v>1556</v>
      </c>
      <c r="D146" s="361" t="s">
        <v>1554</v>
      </c>
      <c r="E146" s="567">
        <v>2022</v>
      </c>
      <c r="F146" s="361" t="s">
        <v>1557</v>
      </c>
      <c r="G146" s="590">
        <v>30</v>
      </c>
      <c r="H146" s="363">
        <v>30</v>
      </c>
      <c r="I146" s="360" t="s">
        <v>1543</v>
      </c>
      <c r="J146" s="3"/>
      <c r="K146" s="3"/>
      <c r="L146" s="3"/>
      <c r="M146" s="3"/>
      <c r="N146" s="3"/>
      <c r="O146" s="3"/>
      <c r="P146" s="3"/>
      <c r="Q146" s="3"/>
      <c r="R146" s="3"/>
      <c r="S146" s="3"/>
      <c r="T146" s="3"/>
      <c r="U146" s="3"/>
      <c r="V146" s="3"/>
      <c r="W146" s="3"/>
      <c r="X146" s="3"/>
      <c r="Y146" s="3"/>
      <c r="Z146" s="3"/>
    </row>
    <row r="147" spans="1:26" ht="15.75" customHeight="1">
      <c r="A147" s="593" t="s">
        <v>1543</v>
      </c>
      <c r="B147" s="361" t="s">
        <v>83</v>
      </c>
      <c r="C147" s="361" t="s">
        <v>1558</v>
      </c>
      <c r="D147" s="361" t="s">
        <v>1554</v>
      </c>
      <c r="E147" s="567">
        <v>2022</v>
      </c>
      <c r="F147" s="361" t="s">
        <v>1559</v>
      </c>
      <c r="G147" s="590">
        <v>30</v>
      </c>
      <c r="H147" s="363">
        <v>30</v>
      </c>
      <c r="I147" s="593" t="s">
        <v>1543</v>
      </c>
      <c r="J147" s="3"/>
      <c r="K147" s="3"/>
      <c r="L147" s="3"/>
      <c r="M147" s="3"/>
      <c r="N147" s="3"/>
      <c r="O147" s="3"/>
      <c r="P147" s="3"/>
      <c r="Q147" s="3"/>
      <c r="R147" s="3"/>
      <c r="S147" s="3"/>
      <c r="T147" s="3"/>
      <c r="U147" s="3"/>
      <c r="V147" s="3"/>
      <c r="W147" s="3"/>
      <c r="X147" s="3"/>
      <c r="Y147" s="3"/>
      <c r="Z147" s="3"/>
    </row>
    <row r="148" spans="1:26" ht="15.75" customHeight="1">
      <c r="A148" s="221" t="s">
        <v>1563</v>
      </c>
      <c r="B148" s="265" t="s">
        <v>83</v>
      </c>
      <c r="C148" s="265" t="s">
        <v>1583</v>
      </c>
      <c r="D148" s="265" t="s">
        <v>3342</v>
      </c>
      <c r="E148" s="566">
        <v>2022</v>
      </c>
      <c r="F148" s="559" t="s">
        <v>1378</v>
      </c>
      <c r="G148" s="560">
        <v>15</v>
      </c>
      <c r="H148" s="561">
        <v>15</v>
      </c>
      <c r="I148" s="221" t="s">
        <v>1563</v>
      </c>
      <c r="J148" s="3"/>
      <c r="K148" s="3"/>
      <c r="L148" s="3"/>
      <c r="M148" s="3"/>
      <c r="N148" s="3"/>
      <c r="O148" s="3"/>
      <c r="P148" s="3"/>
      <c r="Q148" s="3"/>
      <c r="R148" s="3"/>
      <c r="S148" s="3"/>
      <c r="T148" s="3"/>
      <c r="U148" s="3"/>
      <c r="V148" s="3"/>
      <c r="W148" s="3"/>
      <c r="X148" s="3"/>
      <c r="Y148" s="3"/>
      <c r="Z148" s="3"/>
    </row>
    <row r="149" spans="1:26" ht="15.75" customHeight="1">
      <c r="A149" s="360" t="s">
        <v>1563</v>
      </c>
      <c r="B149" s="361" t="s">
        <v>83</v>
      </c>
      <c r="C149" s="361" t="s">
        <v>1587</v>
      </c>
      <c r="D149" s="361" t="s">
        <v>3342</v>
      </c>
      <c r="E149" s="567" t="s">
        <v>3343</v>
      </c>
      <c r="F149" s="562" t="s">
        <v>3344</v>
      </c>
      <c r="G149" s="563">
        <v>15</v>
      </c>
      <c r="H149" s="564">
        <v>15</v>
      </c>
      <c r="I149" s="360" t="s">
        <v>1563</v>
      </c>
      <c r="J149" s="3"/>
      <c r="K149" s="3"/>
      <c r="L149" s="3"/>
      <c r="M149" s="3"/>
      <c r="N149" s="3"/>
      <c r="O149" s="3"/>
      <c r="P149" s="3"/>
      <c r="Q149" s="3"/>
      <c r="R149" s="3"/>
      <c r="S149" s="3"/>
      <c r="T149" s="3"/>
      <c r="U149" s="3"/>
      <c r="V149" s="3"/>
      <c r="W149" s="3"/>
      <c r="X149" s="3"/>
      <c r="Y149" s="3"/>
      <c r="Z149" s="3"/>
    </row>
    <row r="150" spans="1:26" ht="15.75" customHeight="1">
      <c r="A150" s="360" t="s">
        <v>1563</v>
      </c>
      <c r="B150" s="361" t="s">
        <v>83</v>
      </c>
      <c r="C150" s="361" t="s">
        <v>3345</v>
      </c>
      <c r="D150" s="361" t="s">
        <v>3342</v>
      </c>
      <c r="E150" s="567">
        <v>2022</v>
      </c>
      <c r="F150" s="562" t="s">
        <v>3346</v>
      </c>
      <c r="G150" s="563">
        <v>10</v>
      </c>
      <c r="H150" s="564">
        <v>10</v>
      </c>
      <c r="I150" s="360" t="s">
        <v>1563</v>
      </c>
      <c r="J150" s="3"/>
      <c r="K150" s="3"/>
      <c r="L150" s="3"/>
      <c r="M150" s="3"/>
      <c r="N150" s="3"/>
      <c r="O150" s="3"/>
      <c r="P150" s="3"/>
      <c r="Q150" s="3"/>
      <c r="R150" s="3"/>
      <c r="S150" s="3"/>
      <c r="T150" s="3"/>
      <c r="U150" s="3"/>
      <c r="V150" s="3"/>
      <c r="W150" s="3"/>
      <c r="X150" s="3"/>
      <c r="Y150" s="3"/>
      <c r="Z150" s="3"/>
    </row>
    <row r="151" spans="1:26" ht="15.75" customHeight="1">
      <c r="A151" s="360" t="s">
        <v>1563</v>
      </c>
      <c r="B151" s="361" t="s">
        <v>83</v>
      </c>
      <c r="C151" s="361" t="s">
        <v>1574</v>
      </c>
      <c r="D151" s="361" t="s">
        <v>3342</v>
      </c>
      <c r="E151" s="361">
        <v>2022</v>
      </c>
      <c r="F151" s="562" t="s">
        <v>3347</v>
      </c>
      <c r="G151" s="563">
        <v>15</v>
      </c>
      <c r="H151" s="564">
        <v>15</v>
      </c>
      <c r="I151" s="360" t="s">
        <v>1563</v>
      </c>
      <c r="J151" s="3"/>
      <c r="K151" s="3"/>
      <c r="L151" s="3"/>
      <c r="M151" s="3"/>
      <c r="N151" s="3"/>
      <c r="O151" s="3"/>
      <c r="P151" s="3"/>
      <c r="Q151" s="3"/>
      <c r="R151" s="3"/>
      <c r="S151" s="3"/>
      <c r="T151" s="3"/>
      <c r="U151" s="3"/>
      <c r="V151" s="3"/>
      <c r="W151" s="3"/>
      <c r="X151" s="3"/>
      <c r="Y151" s="3"/>
      <c r="Z151" s="3"/>
    </row>
    <row r="152" spans="1:26" ht="15.75" customHeight="1">
      <c r="A152" s="360" t="s">
        <v>1563</v>
      </c>
      <c r="B152" s="361" t="s">
        <v>83</v>
      </c>
      <c r="C152" s="361" t="s">
        <v>3348</v>
      </c>
      <c r="D152" s="361" t="s">
        <v>3349</v>
      </c>
      <c r="E152" s="361">
        <v>2022</v>
      </c>
      <c r="F152" s="562" t="s">
        <v>3350</v>
      </c>
      <c r="G152" s="563">
        <v>30</v>
      </c>
      <c r="H152" s="564">
        <v>30</v>
      </c>
      <c r="I152" s="360" t="s">
        <v>1563</v>
      </c>
      <c r="J152" s="3"/>
      <c r="K152" s="3"/>
      <c r="L152" s="3"/>
      <c r="M152" s="3"/>
      <c r="N152" s="3"/>
      <c r="O152" s="3"/>
      <c r="P152" s="3"/>
      <c r="Q152" s="3"/>
      <c r="R152" s="3"/>
      <c r="S152" s="3"/>
      <c r="T152" s="3"/>
      <c r="U152" s="3"/>
      <c r="V152" s="3"/>
      <c r="W152" s="3"/>
      <c r="X152" s="3"/>
      <c r="Y152" s="3"/>
      <c r="Z152" s="3"/>
    </row>
    <row r="153" spans="1:26" ht="15.75" customHeight="1">
      <c r="A153" s="360" t="s">
        <v>1563</v>
      </c>
      <c r="B153" s="361" t="s">
        <v>83</v>
      </c>
      <c r="C153" s="361" t="s">
        <v>3351</v>
      </c>
      <c r="D153" s="361" t="s">
        <v>3349</v>
      </c>
      <c r="E153" s="361">
        <v>2022</v>
      </c>
      <c r="F153" s="562" t="s">
        <v>3186</v>
      </c>
      <c r="G153" s="563">
        <v>30</v>
      </c>
      <c r="H153" s="564">
        <v>30</v>
      </c>
      <c r="I153" s="360" t="s">
        <v>1563</v>
      </c>
      <c r="J153" s="3"/>
      <c r="K153" s="3"/>
      <c r="L153" s="3"/>
      <c r="M153" s="3"/>
      <c r="N153" s="3"/>
      <c r="O153" s="3"/>
      <c r="P153" s="3"/>
      <c r="Q153" s="3"/>
      <c r="R153" s="3"/>
      <c r="S153" s="3"/>
      <c r="T153" s="3"/>
      <c r="U153" s="3"/>
      <c r="V153" s="3"/>
      <c r="W153" s="3"/>
      <c r="X153" s="3"/>
      <c r="Y153" s="3"/>
      <c r="Z153" s="3"/>
    </row>
    <row r="154" spans="1:26" ht="15.75" customHeight="1">
      <c r="A154" s="360" t="s">
        <v>1563</v>
      </c>
      <c r="B154" s="361" t="s">
        <v>83</v>
      </c>
      <c r="C154" s="361" t="s">
        <v>3352</v>
      </c>
      <c r="D154" s="361" t="s">
        <v>3349</v>
      </c>
      <c r="E154" s="361">
        <v>2022</v>
      </c>
      <c r="F154" s="562" t="s">
        <v>3353</v>
      </c>
      <c r="G154" s="563">
        <v>30</v>
      </c>
      <c r="H154" s="564">
        <v>30</v>
      </c>
      <c r="I154" s="360" t="s">
        <v>1563</v>
      </c>
      <c r="J154" s="3"/>
      <c r="K154" s="3"/>
      <c r="L154" s="3"/>
      <c r="M154" s="3"/>
      <c r="N154" s="3"/>
      <c r="O154" s="3"/>
      <c r="P154" s="3"/>
      <c r="Q154" s="3"/>
      <c r="R154" s="3"/>
      <c r="S154" s="3"/>
      <c r="T154" s="3"/>
      <c r="U154" s="3"/>
      <c r="V154" s="3"/>
      <c r="W154" s="3"/>
      <c r="X154" s="3"/>
      <c r="Y154" s="3"/>
      <c r="Z154" s="3"/>
    </row>
    <row r="155" spans="1:26" ht="15.75" customHeight="1">
      <c r="A155" s="360" t="s">
        <v>1563</v>
      </c>
      <c r="B155" s="361" t="s">
        <v>83</v>
      </c>
      <c r="C155" s="361" t="s">
        <v>3315</v>
      </c>
      <c r="D155" s="361" t="s">
        <v>3349</v>
      </c>
      <c r="E155" s="361">
        <v>2022</v>
      </c>
      <c r="F155" s="562" t="s">
        <v>3354</v>
      </c>
      <c r="G155" s="563">
        <v>15</v>
      </c>
      <c r="H155" s="564">
        <v>15</v>
      </c>
      <c r="I155" s="360" t="s">
        <v>1563</v>
      </c>
      <c r="J155" s="3"/>
      <c r="K155" s="3"/>
      <c r="L155" s="3"/>
      <c r="M155" s="3"/>
      <c r="N155" s="3"/>
      <c r="O155" s="3"/>
      <c r="P155" s="3"/>
      <c r="Q155" s="3"/>
      <c r="R155" s="3"/>
      <c r="S155" s="3"/>
      <c r="T155" s="3"/>
      <c r="U155" s="3"/>
      <c r="V155" s="3"/>
      <c r="W155" s="3"/>
      <c r="X155" s="3"/>
      <c r="Y155" s="3"/>
      <c r="Z155" s="3"/>
    </row>
    <row r="156" spans="1:26" ht="15.75" customHeight="1">
      <c r="A156" s="360" t="s">
        <v>1563</v>
      </c>
      <c r="B156" s="361" t="s">
        <v>83</v>
      </c>
      <c r="C156" s="361" t="s">
        <v>3355</v>
      </c>
      <c r="D156" s="361" t="s">
        <v>3349</v>
      </c>
      <c r="E156" s="361">
        <v>2022</v>
      </c>
      <c r="F156" s="562" t="s">
        <v>3356</v>
      </c>
      <c r="G156" s="563">
        <v>10</v>
      </c>
      <c r="H156" s="564">
        <v>10</v>
      </c>
      <c r="I156" s="360" t="s">
        <v>1563</v>
      </c>
      <c r="J156" s="3"/>
      <c r="K156" s="3"/>
      <c r="L156" s="3"/>
      <c r="M156" s="3"/>
      <c r="N156" s="3"/>
      <c r="O156" s="3"/>
      <c r="P156" s="3"/>
      <c r="Q156" s="3"/>
      <c r="R156" s="3"/>
      <c r="S156" s="3"/>
      <c r="T156" s="3"/>
      <c r="U156" s="3"/>
      <c r="V156" s="3"/>
      <c r="W156" s="3"/>
      <c r="X156" s="3"/>
      <c r="Y156" s="3"/>
      <c r="Z156" s="3"/>
    </row>
    <row r="157" spans="1:26" ht="15.75" customHeight="1">
      <c r="A157" s="360" t="s">
        <v>1563</v>
      </c>
      <c r="B157" s="361" t="s">
        <v>83</v>
      </c>
      <c r="C157" s="361" t="s">
        <v>3357</v>
      </c>
      <c r="D157" s="361" t="s">
        <v>3349</v>
      </c>
      <c r="E157" s="361">
        <v>2022</v>
      </c>
      <c r="F157" s="562" t="s">
        <v>3285</v>
      </c>
      <c r="G157" s="563">
        <v>30</v>
      </c>
      <c r="H157" s="564">
        <v>30</v>
      </c>
      <c r="I157" s="360" t="s">
        <v>1563</v>
      </c>
      <c r="J157" s="3"/>
      <c r="K157" s="3"/>
      <c r="L157" s="3"/>
      <c r="M157" s="3"/>
      <c r="N157" s="3"/>
      <c r="O157" s="3"/>
      <c r="P157" s="3"/>
      <c r="Q157" s="3"/>
      <c r="R157" s="3"/>
      <c r="S157" s="3"/>
      <c r="T157" s="3"/>
      <c r="U157" s="3"/>
      <c r="V157" s="3"/>
      <c r="W157" s="3"/>
      <c r="X157" s="3"/>
      <c r="Y157" s="3"/>
      <c r="Z157" s="3"/>
    </row>
    <row r="158" spans="1:26" ht="15.75" customHeight="1">
      <c r="A158" s="360" t="s">
        <v>1563</v>
      </c>
      <c r="B158" s="361" t="s">
        <v>83</v>
      </c>
      <c r="C158" s="361" t="s">
        <v>3358</v>
      </c>
      <c r="D158" s="361" t="s">
        <v>3359</v>
      </c>
      <c r="E158" s="361">
        <v>2022</v>
      </c>
      <c r="F158" s="562" t="s">
        <v>3360</v>
      </c>
      <c r="G158" s="563">
        <v>30</v>
      </c>
      <c r="H158" s="564">
        <v>30</v>
      </c>
      <c r="I158" s="360" t="s">
        <v>1563</v>
      </c>
      <c r="J158" s="3"/>
      <c r="K158" s="3"/>
      <c r="L158" s="3"/>
      <c r="M158" s="3"/>
      <c r="N158" s="3"/>
      <c r="O158" s="3"/>
      <c r="P158" s="3"/>
      <c r="Q158" s="3"/>
      <c r="R158" s="3"/>
      <c r="S158" s="3"/>
      <c r="T158" s="3"/>
      <c r="U158" s="3"/>
      <c r="V158" s="3"/>
      <c r="W158" s="3"/>
      <c r="X158" s="3"/>
      <c r="Y158" s="3"/>
      <c r="Z158" s="3"/>
    </row>
    <row r="159" spans="1:26" ht="15.75" customHeight="1">
      <c r="A159" s="360" t="s">
        <v>1563</v>
      </c>
      <c r="B159" s="361" t="s">
        <v>83</v>
      </c>
      <c r="C159" s="361" t="s">
        <v>3361</v>
      </c>
      <c r="D159" s="361" t="s">
        <v>3362</v>
      </c>
      <c r="E159" s="361">
        <v>2022</v>
      </c>
      <c r="F159" s="562" t="s">
        <v>3363</v>
      </c>
      <c r="G159" s="563">
        <v>70</v>
      </c>
      <c r="H159" s="564">
        <v>70</v>
      </c>
      <c r="I159" s="360" t="s">
        <v>1563</v>
      </c>
      <c r="J159" s="3"/>
      <c r="K159" s="3"/>
      <c r="L159" s="3"/>
      <c r="M159" s="3"/>
      <c r="N159" s="3"/>
      <c r="O159" s="3"/>
      <c r="P159" s="3"/>
      <c r="Q159" s="3"/>
      <c r="R159" s="3"/>
      <c r="S159" s="3"/>
      <c r="T159" s="3"/>
      <c r="U159" s="3"/>
      <c r="V159" s="3"/>
      <c r="W159" s="3"/>
      <c r="X159" s="3"/>
      <c r="Y159" s="3"/>
      <c r="Z159" s="3"/>
    </row>
    <row r="160" spans="1:26" ht="15.75" customHeight="1">
      <c r="A160" s="360" t="s">
        <v>1563</v>
      </c>
      <c r="B160" s="361" t="s">
        <v>83</v>
      </c>
      <c r="C160" s="361" t="s">
        <v>3364</v>
      </c>
      <c r="D160" s="361" t="s">
        <v>3365</v>
      </c>
      <c r="E160" s="361" t="s">
        <v>3366</v>
      </c>
      <c r="F160" s="562" t="s">
        <v>3367</v>
      </c>
      <c r="G160" s="563">
        <v>60</v>
      </c>
      <c r="H160" s="564">
        <v>60</v>
      </c>
      <c r="I160" s="360" t="s">
        <v>1563</v>
      </c>
      <c r="J160" s="3"/>
      <c r="K160" s="3"/>
      <c r="L160" s="3"/>
      <c r="M160" s="3"/>
      <c r="N160" s="3"/>
      <c r="O160" s="3"/>
      <c r="P160" s="3"/>
      <c r="Q160" s="3"/>
      <c r="R160" s="3"/>
      <c r="S160" s="3"/>
      <c r="T160" s="3"/>
      <c r="U160" s="3"/>
      <c r="V160" s="3"/>
      <c r="W160" s="3"/>
      <c r="X160" s="3"/>
      <c r="Y160" s="3"/>
      <c r="Z160" s="3"/>
    </row>
    <row r="161" spans="1:26" ht="15.75" customHeight="1">
      <c r="A161" s="360" t="s">
        <v>1563</v>
      </c>
      <c r="B161" s="361" t="s">
        <v>83</v>
      </c>
      <c r="C161" s="361" t="s">
        <v>3358</v>
      </c>
      <c r="D161" s="361" t="s">
        <v>3368</v>
      </c>
      <c r="E161" s="361">
        <v>2022</v>
      </c>
      <c r="F161" s="562" t="s">
        <v>3369</v>
      </c>
      <c r="G161" s="563">
        <v>30</v>
      </c>
      <c r="H161" s="564">
        <v>30</v>
      </c>
      <c r="I161" s="360" t="s">
        <v>1563</v>
      </c>
      <c r="J161" s="3"/>
      <c r="K161" s="3"/>
      <c r="L161" s="3"/>
      <c r="M161" s="3"/>
      <c r="N161" s="3"/>
      <c r="O161" s="3"/>
      <c r="P161" s="3"/>
      <c r="Q161" s="3"/>
      <c r="R161" s="3"/>
      <c r="S161" s="3"/>
      <c r="T161" s="3"/>
      <c r="U161" s="3"/>
      <c r="V161" s="3"/>
      <c r="W161" s="3"/>
      <c r="X161" s="3"/>
      <c r="Y161" s="3"/>
      <c r="Z161" s="3"/>
    </row>
    <row r="162" spans="1:26" ht="15.75" customHeight="1">
      <c r="A162" s="360" t="s">
        <v>1563</v>
      </c>
      <c r="B162" s="361" t="s">
        <v>83</v>
      </c>
      <c r="C162" s="361" t="s">
        <v>3358</v>
      </c>
      <c r="D162" s="361" t="s">
        <v>3370</v>
      </c>
      <c r="E162" s="361">
        <v>2022</v>
      </c>
      <c r="F162" s="562" t="s">
        <v>3371</v>
      </c>
      <c r="G162" s="563">
        <v>30</v>
      </c>
      <c r="H162" s="564">
        <v>30</v>
      </c>
      <c r="I162" s="360" t="s">
        <v>1563</v>
      </c>
      <c r="J162" s="3"/>
      <c r="K162" s="3"/>
      <c r="L162" s="3"/>
      <c r="M162" s="3"/>
      <c r="N162" s="3"/>
      <c r="O162" s="3"/>
      <c r="P162" s="3"/>
      <c r="Q162" s="3"/>
      <c r="R162" s="3"/>
      <c r="S162" s="3"/>
      <c r="T162" s="3"/>
      <c r="U162" s="3"/>
      <c r="V162" s="3"/>
      <c r="W162" s="3"/>
      <c r="X162" s="3"/>
      <c r="Y162" s="3"/>
      <c r="Z162" s="3"/>
    </row>
    <row r="163" spans="1:26" ht="15.75" customHeight="1">
      <c r="A163" s="360" t="s">
        <v>1563</v>
      </c>
      <c r="B163" s="361" t="s">
        <v>83</v>
      </c>
      <c r="C163" s="361" t="s">
        <v>3372</v>
      </c>
      <c r="D163" s="361" t="s">
        <v>3373</v>
      </c>
      <c r="E163" s="361">
        <v>2022</v>
      </c>
      <c r="F163" s="562" t="s">
        <v>3374</v>
      </c>
      <c r="G163" s="563">
        <v>30</v>
      </c>
      <c r="H163" s="564">
        <v>30</v>
      </c>
      <c r="I163" s="360" t="s">
        <v>1563</v>
      </c>
      <c r="J163" s="3"/>
      <c r="K163" s="3"/>
      <c r="L163" s="3"/>
      <c r="M163" s="3"/>
      <c r="N163" s="3"/>
      <c r="O163" s="3"/>
      <c r="P163" s="3"/>
      <c r="Q163" s="3"/>
      <c r="R163" s="3"/>
      <c r="S163" s="3"/>
      <c r="T163" s="3"/>
      <c r="U163" s="3"/>
      <c r="V163" s="3"/>
      <c r="W163" s="3"/>
      <c r="X163" s="3"/>
      <c r="Y163" s="3"/>
      <c r="Z163" s="3"/>
    </row>
    <row r="164" spans="1:26" ht="15.75" customHeight="1">
      <c r="A164" s="360" t="s">
        <v>1563</v>
      </c>
      <c r="B164" s="361" t="s">
        <v>83</v>
      </c>
      <c r="C164" s="361" t="s">
        <v>3375</v>
      </c>
      <c r="D164" s="361" t="s">
        <v>3376</v>
      </c>
      <c r="E164" s="361">
        <v>2022</v>
      </c>
      <c r="F164" s="562" t="s">
        <v>3377</v>
      </c>
      <c r="G164" s="563">
        <v>30</v>
      </c>
      <c r="H164" s="564">
        <v>30</v>
      </c>
      <c r="I164" s="360" t="s">
        <v>1563</v>
      </c>
      <c r="J164" s="3"/>
      <c r="K164" s="3"/>
      <c r="L164" s="3"/>
      <c r="M164" s="3"/>
      <c r="N164" s="3"/>
      <c r="O164" s="3"/>
      <c r="P164" s="3"/>
      <c r="Q164" s="3"/>
      <c r="R164" s="3"/>
      <c r="S164" s="3"/>
      <c r="T164" s="3"/>
      <c r="U164" s="3"/>
      <c r="V164" s="3"/>
      <c r="W164" s="3"/>
      <c r="X164" s="3"/>
      <c r="Y164" s="3"/>
      <c r="Z164" s="3"/>
    </row>
    <row r="165" spans="1:26" ht="15.75" customHeight="1">
      <c r="A165" s="360" t="s">
        <v>1563</v>
      </c>
      <c r="B165" s="361" t="s">
        <v>83</v>
      </c>
      <c r="C165" s="361" t="s">
        <v>3378</v>
      </c>
      <c r="D165" s="361" t="s">
        <v>3376</v>
      </c>
      <c r="E165" s="361">
        <v>2022</v>
      </c>
      <c r="F165" s="562" t="s">
        <v>3374</v>
      </c>
      <c r="G165" s="563">
        <v>30</v>
      </c>
      <c r="H165" s="564">
        <v>30</v>
      </c>
      <c r="I165" s="360" t="s">
        <v>1563</v>
      </c>
      <c r="J165" s="3"/>
      <c r="K165" s="3"/>
      <c r="L165" s="3"/>
      <c r="M165" s="3"/>
      <c r="N165" s="3"/>
      <c r="O165" s="3"/>
      <c r="P165" s="3"/>
      <c r="Q165" s="3"/>
      <c r="R165" s="3"/>
      <c r="S165" s="3"/>
      <c r="T165" s="3"/>
      <c r="U165" s="3"/>
      <c r="V165" s="3"/>
      <c r="W165" s="3"/>
      <c r="X165" s="3"/>
      <c r="Y165" s="3"/>
      <c r="Z165" s="3"/>
    </row>
    <row r="166" spans="1:26" ht="15.75" customHeight="1">
      <c r="A166" s="221" t="s">
        <v>102</v>
      </c>
      <c r="B166" s="265" t="s">
        <v>83</v>
      </c>
      <c r="C166" s="265" t="s">
        <v>3379</v>
      </c>
      <c r="D166" s="265" t="s">
        <v>3380</v>
      </c>
      <c r="E166" s="566" t="s">
        <v>1645</v>
      </c>
      <c r="F166" s="559" t="s">
        <v>1603</v>
      </c>
      <c r="G166" s="265">
        <v>100</v>
      </c>
      <c r="H166" s="561">
        <v>100</v>
      </c>
      <c r="I166" s="221" t="s">
        <v>102</v>
      </c>
      <c r="J166" s="3"/>
      <c r="K166" s="3"/>
      <c r="L166" s="3"/>
      <c r="M166" s="3"/>
      <c r="N166" s="3"/>
      <c r="O166" s="3"/>
      <c r="P166" s="3"/>
      <c r="Q166" s="3"/>
      <c r="R166" s="3"/>
      <c r="S166" s="3"/>
      <c r="T166" s="3"/>
      <c r="U166" s="3"/>
      <c r="V166" s="3"/>
      <c r="W166" s="3"/>
      <c r="X166" s="3"/>
      <c r="Y166" s="3"/>
      <c r="Z166" s="3"/>
    </row>
    <row r="167" spans="1:26" ht="15.75" customHeight="1">
      <c r="A167" s="221" t="s">
        <v>1615</v>
      </c>
      <c r="B167" s="265" t="s">
        <v>83</v>
      </c>
      <c r="C167" s="265" t="s">
        <v>1570</v>
      </c>
      <c r="D167" s="265" t="s">
        <v>3381</v>
      </c>
      <c r="E167" s="566">
        <v>2022</v>
      </c>
      <c r="F167" s="559" t="s">
        <v>3197</v>
      </c>
      <c r="G167" s="560">
        <v>15</v>
      </c>
      <c r="H167" s="561">
        <v>15</v>
      </c>
      <c r="I167" s="221" t="s">
        <v>1615</v>
      </c>
      <c r="J167" s="3"/>
      <c r="K167" s="3"/>
      <c r="L167" s="3"/>
      <c r="M167" s="3"/>
      <c r="N167" s="3"/>
      <c r="O167" s="3"/>
      <c r="P167" s="3"/>
      <c r="Q167" s="3"/>
      <c r="R167" s="3"/>
      <c r="S167" s="3"/>
      <c r="T167" s="3"/>
      <c r="U167" s="3"/>
      <c r="V167" s="3"/>
      <c r="W167" s="3"/>
      <c r="X167" s="3"/>
      <c r="Y167" s="3"/>
      <c r="Z167" s="3"/>
    </row>
    <row r="168" spans="1:26" ht="15.75" customHeight="1">
      <c r="A168" s="360" t="s">
        <v>1615</v>
      </c>
      <c r="B168" s="361" t="s">
        <v>83</v>
      </c>
      <c r="C168" s="361" t="s">
        <v>1574</v>
      </c>
      <c r="D168" s="361" t="s">
        <v>3381</v>
      </c>
      <c r="E168" s="361">
        <v>2022</v>
      </c>
      <c r="F168" s="562" t="s">
        <v>3197</v>
      </c>
      <c r="G168" s="563">
        <v>15</v>
      </c>
      <c r="H168" s="564">
        <v>15</v>
      </c>
      <c r="I168" s="360" t="s">
        <v>1615</v>
      </c>
      <c r="J168" s="3"/>
      <c r="K168" s="3"/>
      <c r="L168" s="3"/>
      <c r="M168" s="3"/>
      <c r="N168" s="3"/>
      <c r="O168" s="3"/>
      <c r="P168" s="3"/>
      <c r="Q168" s="3"/>
      <c r="R168" s="3"/>
      <c r="S168" s="3"/>
      <c r="T168" s="3"/>
      <c r="U168" s="3"/>
      <c r="V168" s="3"/>
      <c r="W168" s="3"/>
      <c r="X168" s="3"/>
      <c r="Y168" s="3"/>
      <c r="Z168" s="3"/>
    </row>
    <row r="169" spans="1:26" ht="15.75" customHeight="1">
      <c r="A169" s="360" t="s">
        <v>1615</v>
      </c>
      <c r="B169" s="361" t="s">
        <v>83</v>
      </c>
      <c r="C169" s="361" t="s">
        <v>1574</v>
      </c>
      <c r="D169" s="361" t="s">
        <v>3382</v>
      </c>
      <c r="E169" s="361">
        <v>2022</v>
      </c>
      <c r="F169" s="562" t="s">
        <v>3197</v>
      </c>
      <c r="G169" s="563">
        <v>50</v>
      </c>
      <c r="H169" s="564">
        <v>50</v>
      </c>
      <c r="I169" s="360" t="s">
        <v>1615</v>
      </c>
      <c r="J169" s="3"/>
      <c r="K169" s="3"/>
      <c r="L169" s="3"/>
      <c r="M169" s="3"/>
      <c r="N169" s="3"/>
      <c r="O169" s="3"/>
      <c r="P169" s="3"/>
      <c r="Q169" s="3"/>
      <c r="R169" s="3"/>
      <c r="S169" s="3"/>
      <c r="T169" s="3"/>
      <c r="U169" s="3"/>
      <c r="V169" s="3"/>
      <c r="W169" s="3"/>
      <c r="X169" s="3"/>
      <c r="Y169" s="3"/>
      <c r="Z169" s="3"/>
    </row>
    <row r="170" spans="1:26" ht="15.75" customHeight="1">
      <c r="A170" s="360" t="s">
        <v>1615</v>
      </c>
      <c r="B170" s="361" t="s">
        <v>83</v>
      </c>
      <c r="C170" s="361" t="s">
        <v>3383</v>
      </c>
      <c r="D170" s="361" t="s">
        <v>3381</v>
      </c>
      <c r="E170" s="361">
        <v>2022</v>
      </c>
      <c r="F170" s="562" t="s">
        <v>3197</v>
      </c>
      <c r="G170" s="563">
        <v>15</v>
      </c>
      <c r="H170" s="564">
        <v>15</v>
      </c>
      <c r="I170" s="360" t="s">
        <v>1615</v>
      </c>
      <c r="J170" s="3"/>
      <c r="K170" s="3"/>
      <c r="L170" s="3"/>
      <c r="M170" s="3"/>
      <c r="N170" s="3"/>
      <c r="O170" s="3"/>
      <c r="P170" s="3"/>
      <c r="Q170" s="3"/>
      <c r="R170" s="3"/>
      <c r="S170" s="3"/>
      <c r="T170" s="3"/>
      <c r="U170" s="3"/>
      <c r="V170" s="3"/>
      <c r="W170" s="3"/>
      <c r="X170" s="3"/>
      <c r="Y170" s="3"/>
      <c r="Z170" s="3"/>
    </row>
    <row r="171" spans="1:26" ht="15.75" customHeight="1">
      <c r="A171" s="360" t="s">
        <v>1615</v>
      </c>
      <c r="B171" s="361" t="s">
        <v>83</v>
      </c>
      <c r="C171" s="361" t="s">
        <v>1620</v>
      </c>
      <c r="D171" s="361" t="s">
        <v>3381</v>
      </c>
      <c r="E171" s="361">
        <v>2022</v>
      </c>
      <c r="F171" s="562" t="s">
        <v>3197</v>
      </c>
      <c r="G171" s="563">
        <v>30</v>
      </c>
      <c r="H171" s="564">
        <v>30</v>
      </c>
      <c r="I171" s="360" t="s">
        <v>1615</v>
      </c>
      <c r="J171" s="3"/>
      <c r="K171" s="3"/>
      <c r="L171" s="3"/>
      <c r="M171" s="3"/>
      <c r="N171" s="3"/>
      <c r="O171" s="3"/>
      <c r="P171" s="3"/>
      <c r="Q171" s="3"/>
      <c r="R171" s="3"/>
      <c r="S171" s="3"/>
      <c r="T171" s="3"/>
      <c r="U171" s="3"/>
      <c r="V171" s="3"/>
      <c r="W171" s="3"/>
      <c r="X171" s="3"/>
      <c r="Y171" s="3"/>
      <c r="Z171" s="3"/>
    </row>
    <row r="172" spans="1:26" ht="15.75" customHeight="1">
      <c r="A172" s="360" t="s">
        <v>1615</v>
      </c>
      <c r="B172" s="361" t="s">
        <v>83</v>
      </c>
      <c r="C172" s="361" t="s">
        <v>3384</v>
      </c>
      <c r="D172" s="361" t="s">
        <v>3381</v>
      </c>
      <c r="E172" s="361">
        <v>2022</v>
      </c>
      <c r="F172" s="562" t="s">
        <v>3197</v>
      </c>
      <c r="G172" s="563">
        <v>15</v>
      </c>
      <c r="H172" s="564">
        <v>15</v>
      </c>
      <c r="I172" s="360" t="s">
        <v>1615</v>
      </c>
      <c r="J172" s="3"/>
      <c r="K172" s="3"/>
      <c r="L172" s="3"/>
      <c r="M172" s="3"/>
      <c r="N172" s="3"/>
      <c r="O172" s="3"/>
      <c r="P172" s="3"/>
      <c r="Q172" s="3"/>
      <c r="R172" s="3"/>
      <c r="S172" s="3"/>
      <c r="T172" s="3"/>
      <c r="U172" s="3"/>
      <c r="V172" s="3"/>
      <c r="W172" s="3"/>
      <c r="X172" s="3"/>
      <c r="Y172" s="3"/>
      <c r="Z172" s="3"/>
    </row>
    <row r="173" spans="1:26" ht="15.75" customHeight="1">
      <c r="A173" s="360" t="s">
        <v>1615</v>
      </c>
      <c r="B173" s="361" t="s">
        <v>83</v>
      </c>
      <c r="C173" s="361" t="s">
        <v>3306</v>
      </c>
      <c r="D173" s="361" t="s">
        <v>3385</v>
      </c>
      <c r="E173" s="361">
        <v>2022</v>
      </c>
      <c r="F173" s="562" t="s">
        <v>3193</v>
      </c>
      <c r="G173" s="563">
        <v>70</v>
      </c>
      <c r="H173" s="564">
        <v>70</v>
      </c>
      <c r="I173" s="360" t="s">
        <v>1615</v>
      </c>
      <c r="J173" s="3"/>
      <c r="K173" s="3"/>
      <c r="L173" s="3"/>
      <c r="M173" s="3"/>
      <c r="N173" s="3"/>
      <c r="O173" s="3"/>
      <c r="P173" s="3"/>
      <c r="Q173" s="3"/>
      <c r="R173" s="3"/>
      <c r="S173" s="3"/>
      <c r="T173" s="3"/>
      <c r="U173" s="3"/>
      <c r="V173" s="3"/>
      <c r="W173" s="3"/>
      <c r="X173" s="3"/>
      <c r="Y173" s="3"/>
      <c r="Z173" s="3"/>
    </row>
    <row r="174" spans="1:26" ht="15.75" customHeight="1">
      <c r="A174" s="360" t="s">
        <v>1615</v>
      </c>
      <c r="B174" s="361" t="s">
        <v>83</v>
      </c>
      <c r="C174" s="361" t="s">
        <v>3306</v>
      </c>
      <c r="D174" s="361" t="s">
        <v>3381</v>
      </c>
      <c r="E174" s="361">
        <v>2022</v>
      </c>
      <c r="F174" s="562" t="s">
        <v>3197</v>
      </c>
      <c r="G174" s="563">
        <v>30</v>
      </c>
      <c r="H174" s="564">
        <v>30</v>
      </c>
      <c r="I174" s="360" t="s">
        <v>1615</v>
      </c>
      <c r="J174" s="3"/>
      <c r="K174" s="3"/>
      <c r="L174" s="3"/>
      <c r="M174" s="3"/>
      <c r="N174" s="3"/>
      <c r="O174" s="3"/>
      <c r="P174" s="3"/>
      <c r="Q174" s="3"/>
      <c r="R174" s="3"/>
      <c r="S174" s="3"/>
      <c r="T174" s="3"/>
      <c r="U174" s="3"/>
      <c r="V174" s="3"/>
      <c r="W174" s="3"/>
      <c r="X174" s="3"/>
      <c r="Y174" s="3"/>
      <c r="Z174" s="3"/>
    </row>
    <row r="175" spans="1:26" ht="15.75" customHeight="1">
      <c r="A175" s="360" t="s">
        <v>1615</v>
      </c>
      <c r="B175" s="361" t="s">
        <v>83</v>
      </c>
      <c r="C175" s="361" t="s">
        <v>3386</v>
      </c>
      <c r="D175" s="361" t="s">
        <v>3387</v>
      </c>
      <c r="E175" s="361">
        <v>2022</v>
      </c>
      <c r="F175" s="562" t="s">
        <v>1453</v>
      </c>
      <c r="G175" s="563">
        <v>30</v>
      </c>
      <c r="H175" s="564">
        <v>30</v>
      </c>
      <c r="I175" s="360" t="s">
        <v>1615</v>
      </c>
      <c r="J175" s="3"/>
      <c r="K175" s="3"/>
      <c r="L175" s="3"/>
      <c r="M175" s="3"/>
      <c r="N175" s="3"/>
      <c r="O175" s="3"/>
      <c r="P175" s="3"/>
      <c r="Q175" s="3"/>
      <c r="R175" s="3"/>
      <c r="S175" s="3"/>
      <c r="T175" s="3"/>
      <c r="U175" s="3"/>
      <c r="V175" s="3"/>
      <c r="W175" s="3"/>
      <c r="X175" s="3"/>
      <c r="Y175" s="3"/>
      <c r="Z175" s="3"/>
    </row>
    <row r="176" spans="1:26" ht="15.75" customHeight="1">
      <c r="A176" s="360" t="s">
        <v>1615</v>
      </c>
      <c r="B176" s="361" t="s">
        <v>83</v>
      </c>
      <c r="C176" s="361" t="s">
        <v>3388</v>
      </c>
      <c r="D176" s="361" t="s">
        <v>3387</v>
      </c>
      <c r="E176" s="361">
        <v>2022</v>
      </c>
      <c r="F176" s="562" t="s">
        <v>1453</v>
      </c>
      <c r="G176" s="563">
        <v>30</v>
      </c>
      <c r="H176" s="564">
        <v>30</v>
      </c>
      <c r="I176" s="360" t="s">
        <v>1615</v>
      </c>
      <c r="J176" s="3"/>
      <c r="K176" s="3"/>
      <c r="L176" s="3"/>
      <c r="M176" s="3"/>
      <c r="N176" s="3"/>
      <c r="O176" s="3"/>
      <c r="P176" s="3"/>
      <c r="Q176" s="3"/>
      <c r="R176" s="3"/>
      <c r="S176" s="3"/>
      <c r="T176" s="3"/>
      <c r="U176" s="3"/>
      <c r="V176" s="3"/>
      <c r="W176" s="3"/>
      <c r="X176" s="3"/>
      <c r="Y176" s="3"/>
      <c r="Z176" s="3"/>
    </row>
    <row r="177" spans="1:26" ht="15.75" customHeight="1">
      <c r="A177" s="360" t="s">
        <v>1615</v>
      </c>
      <c r="B177" s="361" t="s">
        <v>83</v>
      </c>
      <c r="C177" s="361" t="s">
        <v>3361</v>
      </c>
      <c r="D177" s="361" t="s">
        <v>3389</v>
      </c>
      <c r="E177" s="361">
        <v>2022</v>
      </c>
      <c r="F177" s="562" t="s">
        <v>3193</v>
      </c>
      <c r="G177" s="563">
        <v>70</v>
      </c>
      <c r="H177" s="564">
        <v>70</v>
      </c>
      <c r="I177" s="360" t="s">
        <v>1615</v>
      </c>
      <c r="J177" s="3"/>
      <c r="K177" s="3"/>
      <c r="L177" s="3"/>
      <c r="M177" s="3"/>
      <c r="N177" s="3"/>
      <c r="O177" s="3"/>
      <c r="P177" s="3"/>
      <c r="Q177" s="3"/>
      <c r="R177" s="3"/>
      <c r="S177" s="3"/>
      <c r="T177" s="3"/>
      <c r="U177" s="3"/>
      <c r="V177" s="3"/>
      <c r="W177" s="3"/>
      <c r="X177" s="3"/>
      <c r="Y177" s="3"/>
      <c r="Z177" s="3"/>
    </row>
    <row r="178" spans="1:26" ht="15.75" customHeight="1">
      <c r="A178" s="360" t="s">
        <v>1615</v>
      </c>
      <c r="B178" s="361" t="s">
        <v>83</v>
      </c>
      <c r="C178" s="361" t="s">
        <v>1627</v>
      </c>
      <c r="D178" s="361" t="s">
        <v>3382</v>
      </c>
      <c r="E178" s="361">
        <v>2022</v>
      </c>
      <c r="F178" s="562" t="s">
        <v>3197</v>
      </c>
      <c r="G178" s="563">
        <v>50</v>
      </c>
      <c r="H178" s="564">
        <v>50</v>
      </c>
      <c r="I178" s="360" t="s">
        <v>1615</v>
      </c>
      <c r="J178" s="3"/>
      <c r="K178" s="3"/>
      <c r="L178" s="3"/>
      <c r="M178" s="3"/>
      <c r="N178" s="3"/>
      <c r="O178" s="3"/>
      <c r="P178" s="3"/>
      <c r="Q178" s="3"/>
      <c r="R178" s="3"/>
      <c r="S178" s="3"/>
      <c r="T178" s="3"/>
      <c r="U178" s="3"/>
      <c r="V178" s="3"/>
      <c r="W178" s="3"/>
      <c r="X178" s="3"/>
      <c r="Y178" s="3"/>
      <c r="Z178" s="3"/>
    </row>
    <row r="179" spans="1:26" ht="15.75" customHeight="1">
      <c r="A179" s="221" t="s">
        <v>3390</v>
      </c>
      <c r="B179" s="265" t="s">
        <v>83</v>
      </c>
      <c r="C179" s="265" t="s">
        <v>3391</v>
      </c>
      <c r="D179" s="265" t="s">
        <v>3392</v>
      </c>
      <c r="E179" s="566" t="s">
        <v>3393</v>
      </c>
      <c r="F179" s="265" t="s">
        <v>3394</v>
      </c>
      <c r="G179" s="560">
        <v>60</v>
      </c>
      <c r="H179" s="561">
        <v>60</v>
      </c>
      <c r="I179" s="221" t="s">
        <v>3390</v>
      </c>
      <c r="J179" s="3"/>
      <c r="K179" s="3"/>
      <c r="L179" s="3"/>
      <c r="M179" s="3"/>
      <c r="N179" s="3"/>
      <c r="O179" s="3"/>
      <c r="P179" s="3"/>
      <c r="Q179" s="3"/>
      <c r="R179" s="3"/>
      <c r="S179" s="3"/>
      <c r="T179" s="3"/>
      <c r="U179" s="3"/>
      <c r="V179" s="3"/>
      <c r="W179" s="3"/>
      <c r="X179" s="3"/>
      <c r="Y179" s="3"/>
      <c r="Z179" s="3"/>
    </row>
    <row r="180" spans="1:26" ht="15.75" customHeight="1">
      <c r="A180" s="360" t="s">
        <v>3390</v>
      </c>
      <c r="B180" s="361" t="s">
        <v>83</v>
      </c>
      <c r="C180" s="361" t="s">
        <v>3395</v>
      </c>
      <c r="D180" s="361" t="s">
        <v>3392</v>
      </c>
      <c r="E180" s="361" t="s">
        <v>3396</v>
      </c>
      <c r="F180" s="361" t="s">
        <v>3397</v>
      </c>
      <c r="G180" s="563">
        <v>60</v>
      </c>
      <c r="H180" s="564">
        <v>60</v>
      </c>
      <c r="I180" s="360" t="s">
        <v>3390</v>
      </c>
      <c r="J180" s="3"/>
      <c r="K180" s="3"/>
      <c r="L180" s="3"/>
      <c r="M180" s="3"/>
      <c r="N180" s="3"/>
      <c r="O180" s="3"/>
      <c r="P180" s="3"/>
      <c r="Q180" s="3"/>
      <c r="R180" s="3"/>
      <c r="S180" s="3"/>
      <c r="T180" s="3"/>
      <c r="U180" s="3"/>
      <c r="V180" s="3"/>
      <c r="W180" s="3"/>
      <c r="X180" s="3"/>
      <c r="Y180" s="3"/>
      <c r="Z180" s="3"/>
    </row>
    <row r="181" spans="1:26" ht="15.75" customHeight="1">
      <c r="A181" s="360" t="s">
        <v>3390</v>
      </c>
      <c r="B181" s="361" t="s">
        <v>83</v>
      </c>
      <c r="C181" s="361" t="s">
        <v>3398</v>
      </c>
      <c r="D181" s="361" t="s">
        <v>3399</v>
      </c>
      <c r="E181" s="361" t="s">
        <v>3400</v>
      </c>
      <c r="F181" s="361" t="s">
        <v>3401</v>
      </c>
      <c r="G181" s="563">
        <v>60</v>
      </c>
      <c r="H181" s="564">
        <v>60</v>
      </c>
      <c r="I181" s="360" t="s">
        <v>3390</v>
      </c>
      <c r="J181" s="3"/>
      <c r="K181" s="3"/>
      <c r="L181" s="3"/>
      <c r="M181" s="3"/>
      <c r="N181" s="3"/>
      <c r="O181" s="3"/>
      <c r="P181" s="3"/>
      <c r="Q181" s="3"/>
      <c r="R181" s="3"/>
      <c r="S181" s="3"/>
      <c r="T181" s="3"/>
      <c r="U181" s="3"/>
      <c r="V181" s="3"/>
      <c r="W181" s="3"/>
      <c r="X181" s="3"/>
      <c r="Y181" s="3"/>
      <c r="Z181" s="3"/>
    </row>
    <row r="182" spans="1:26" ht="15.75" customHeight="1">
      <c r="A182" s="360" t="s">
        <v>3390</v>
      </c>
      <c r="B182" s="361" t="s">
        <v>83</v>
      </c>
      <c r="C182" s="361" t="s">
        <v>3402</v>
      </c>
      <c r="D182" s="361" t="s">
        <v>3403</v>
      </c>
      <c r="E182" s="361" t="s">
        <v>3404</v>
      </c>
      <c r="F182" s="361" t="s">
        <v>3405</v>
      </c>
      <c r="G182" s="563">
        <v>60</v>
      </c>
      <c r="H182" s="564">
        <v>60</v>
      </c>
      <c r="I182" s="360" t="s">
        <v>3390</v>
      </c>
      <c r="J182" s="3"/>
      <c r="K182" s="3"/>
      <c r="L182" s="3"/>
      <c r="M182" s="3"/>
      <c r="N182" s="3"/>
      <c r="O182" s="3"/>
      <c r="P182" s="3"/>
      <c r="Q182" s="3"/>
      <c r="R182" s="3"/>
      <c r="S182" s="3"/>
      <c r="T182" s="3"/>
      <c r="U182" s="3"/>
      <c r="V182" s="3"/>
      <c r="W182" s="3"/>
      <c r="X182" s="3"/>
      <c r="Y182" s="3"/>
      <c r="Z182" s="3"/>
    </row>
    <row r="183" spans="1:26" ht="15.75" customHeight="1">
      <c r="A183" s="360" t="s">
        <v>3390</v>
      </c>
      <c r="B183" s="361" t="s">
        <v>83</v>
      </c>
      <c r="C183" s="361" t="s">
        <v>3406</v>
      </c>
      <c r="D183" s="361" t="s">
        <v>3392</v>
      </c>
      <c r="E183" s="361" t="s">
        <v>3407</v>
      </c>
      <c r="F183" s="361" t="s">
        <v>3408</v>
      </c>
      <c r="G183" s="563">
        <v>60</v>
      </c>
      <c r="H183" s="564">
        <v>60</v>
      </c>
      <c r="I183" s="360" t="s">
        <v>3390</v>
      </c>
      <c r="J183" s="3"/>
      <c r="K183" s="3"/>
      <c r="L183" s="3"/>
      <c r="M183" s="3"/>
      <c r="N183" s="3"/>
      <c r="O183" s="3"/>
      <c r="P183" s="3"/>
      <c r="Q183" s="3"/>
      <c r="R183" s="3"/>
      <c r="S183" s="3"/>
      <c r="T183" s="3"/>
      <c r="U183" s="3"/>
      <c r="V183" s="3"/>
      <c r="W183" s="3"/>
      <c r="X183" s="3"/>
      <c r="Y183" s="3"/>
      <c r="Z183" s="3"/>
    </row>
    <row r="184" spans="1:26" ht="15.75" customHeight="1">
      <c r="A184" s="360" t="s">
        <v>3390</v>
      </c>
      <c r="B184" s="361" t="s">
        <v>83</v>
      </c>
      <c r="C184" s="361" t="s">
        <v>3409</v>
      </c>
      <c r="D184" s="361" t="s">
        <v>3403</v>
      </c>
      <c r="E184" s="361" t="s">
        <v>3410</v>
      </c>
      <c r="F184" s="361" t="s">
        <v>3411</v>
      </c>
      <c r="G184" s="563">
        <v>60</v>
      </c>
      <c r="H184" s="564">
        <v>60</v>
      </c>
      <c r="I184" s="360" t="s">
        <v>3390</v>
      </c>
      <c r="J184" s="3"/>
      <c r="K184" s="3"/>
      <c r="L184" s="3"/>
      <c r="M184" s="3"/>
      <c r="N184" s="3"/>
      <c r="O184" s="3"/>
      <c r="P184" s="3"/>
      <c r="Q184" s="3"/>
      <c r="R184" s="3"/>
      <c r="S184" s="3"/>
      <c r="T184" s="3"/>
      <c r="U184" s="3"/>
      <c r="V184" s="3"/>
      <c r="W184" s="3"/>
      <c r="X184" s="3"/>
      <c r="Y184" s="3"/>
      <c r="Z184" s="3"/>
    </row>
    <row r="185" spans="1:26" ht="15.75" customHeight="1">
      <c r="A185" s="360" t="s">
        <v>3390</v>
      </c>
      <c r="B185" s="361" t="s">
        <v>83</v>
      </c>
      <c r="C185" s="361" t="s">
        <v>3412</v>
      </c>
      <c r="D185" s="361" t="s">
        <v>3392</v>
      </c>
      <c r="E185" s="361" t="s">
        <v>3413</v>
      </c>
      <c r="F185" s="361" t="s">
        <v>3414</v>
      </c>
      <c r="G185" s="563">
        <v>60</v>
      </c>
      <c r="H185" s="564">
        <v>60</v>
      </c>
      <c r="I185" s="360" t="s">
        <v>3390</v>
      </c>
      <c r="J185" s="3"/>
      <c r="K185" s="3"/>
      <c r="L185" s="3"/>
      <c r="M185" s="3"/>
      <c r="N185" s="3"/>
      <c r="O185" s="3"/>
      <c r="P185" s="3"/>
      <c r="Q185" s="3"/>
      <c r="R185" s="3"/>
      <c r="S185" s="3"/>
      <c r="T185" s="3"/>
      <c r="U185" s="3"/>
      <c r="V185" s="3"/>
      <c r="W185" s="3"/>
      <c r="X185" s="3"/>
      <c r="Y185" s="3"/>
      <c r="Z185" s="3"/>
    </row>
    <row r="186" spans="1:26" ht="15.75" customHeight="1">
      <c r="A186" s="360" t="s">
        <v>3390</v>
      </c>
      <c r="B186" s="361" t="s">
        <v>83</v>
      </c>
      <c r="C186" s="361" t="s">
        <v>3415</v>
      </c>
      <c r="D186" s="361" t="s">
        <v>3342</v>
      </c>
      <c r="E186" s="361" t="s">
        <v>3416</v>
      </c>
      <c r="F186" s="361" t="s">
        <v>3417</v>
      </c>
      <c r="G186" s="563">
        <v>50</v>
      </c>
      <c r="H186" s="564">
        <v>50</v>
      </c>
      <c r="I186" s="360" t="s">
        <v>3390</v>
      </c>
      <c r="J186" s="3"/>
      <c r="K186" s="3"/>
      <c r="L186" s="3"/>
      <c r="M186" s="3"/>
      <c r="N186" s="3"/>
      <c r="O186" s="3"/>
      <c r="P186" s="3"/>
      <c r="Q186" s="3"/>
      <c r="R186" s="3"/>
      <c r="S186" s="3"/>
      <c r="T186" s="3"/>
      <c r="U186" s="3"/>
      <c r="V186" s="3"/>
      <c r="W186" s="3"/>
      <c r="X186" s="3"/>
      <c r="Y186" s="3"/>
      <c r="Z186" s="3"/>
    </row>
    <row r="187" spans="1:26" ht="15.75" customHeight="1">
      <c r="A187" s="221" t="s">
        <v>3418</v>
      </c>
      <c r="B187" s="265" t="s">
        <v>83</v>
      </c>
      <c r="C187" s="265" t="s">
        <v>3419</v>
      </c>
      <c r="D187" s="265" t="s">
        <v>3420</v>
      </c>
      <c r="E187" s="566" t="s">
        <v>3421</v>
      </c>
      <c r="F187" s="265" t="s">
        <v>3422</v>
      </c>
      <c r="G187" s="265">
        <v>60</v>
      </c>
      <c r="H187" s="561">
        <v>60</v>
      </c>
      <c r="I187" s="221" t="s">
        <v>3418</v>
      </c>
      <c r="J187" s="3"/>
      <c r="K187" s="3"/>
      <c r="L187" s="3"/>
      <c r="M187" s="3"/>
      <c r="N187" s="3"/>
      <c r="O187" s="3"/>
      <c r="P187" s="3"/>
      <c r="Q187" s="3"/>
      <c r="R187" s="3"/>
      <c r="S187" s="3"/>
      <c r="T187" s="3"/>
      <c r="U187" s="3"/>
      <c r="V187" s="3"/>
      <c r="W187" s="3"/>
      <c r="X187" s="3"/>
      <c r="Y187" s="3"/>
      <c r="Z187" s="3"/>
    </row>
    <row r="188" spans="1:26" ht="15.75" customHeight="1">
      <c r="A188" s="360" t="s">
        <v>3418</v>
      </c>
      <c r="B188" s="361" t="s">
        <v>83</v>
      </c>
      <c r="C188" s="361" t="s">
        <v>3423</v>
      </c>
      <c r="D188" s="361" t="s">
        <v>3420</v>
      </c>
      <c r="E188" s="361" t="s">
        <v>3424</v>
      </c>
      <c r="F188" s="361" t="s">
        <v>3425</v>
      </c>
      <c r="G188" s="361">
        <v>60</v>
      </c>
      <c r="H188" s="564">
        <v>60</v>
      </c>
      <c r="I188" s="360" t="s">
        <v>3418</v>
      </c>
      <c r="J188" s="3"/>
      <c r="K188" s="3"/>
      <c r="L188" s="3"/>
      <c r="M188" s="3"/>
      <c r="N188" s="3"/>
      <c r="O188" s="3"/>
      <c r="P188" s="3"/>
      <c r="Q188" s="3"/>
      <c r="R188" s="3"/>
      <c r="S188" s="3"/>
      <c r="T188" s="3"/>
      <c r="U188" s="3"/>
      <c r="V188" s="3"/>
      <c r="W188" s="3"/>
      <c r="X188" s="3"/>
      <c r="Y188" s="3"/>
      <c r="Z188" s="3"/>
    </row>
    <row r="189" spans="1:26" ht="15.75" customHeight="1">
      <c r="A189" s="360" t="s">
        <v>3418</v>
      </c>
      <c r="B189" s="361" t="s">
        <v>83</v>
      </c>
      <c r="C189" s="361" t="s">
        <v>3419</v>
      </c>
      <c r="D189" s="361" t="s">
        <v>3426</v>
      </c>
      <c r="E189" s="361" t="s">
        <v>3421</v>
      </c>
      <c r="F189" s="361" t="s">
        <v>3422</v>
      </c>
      <c r="G189" s="361">
        <v>50</v>
      </c>
      <c r="H189" s="564">
        <v>50</v>
      </c>
      <c r="I189" s="360" t="s">
        <v>3418</v>
      </c>
      <c r="J189" s="3"/>
      <c r="K189" s="3"/>
      <c r="L189" s="3"/>
      <c r="M189" s="3"/>
      <c r="N189" s="3"/>
      <c r="O189" s="3"/>
      <c r="P189" s="3"/>
      <c r="Q189" s="3"/>
      <c r="R189" s="3"/>
      <c r="S189" s="3"/>
      <c r="T189" s="3"/>
      <c r="U189" s="3"/>
      <c r="V189" s="3"/>
      <c r="W189" s="3"/>
      <c r="X189" s="3"/>
      <c r="Y189" s="3"/>
      <c r="Z189" s="3"/>
    </row>
    <row r="190" spans="1:26" ht="15.75" customHeight="1">
      <c r="A190" s="360" t="s">
        <v>3418</v>
      </c>
      <c r="B190" s="361" t="s">
        <v>83</v>
      </c>
      <c r="C190" s="361" t="s">
        <v>3423</v>
      </c>
      <c r="D190" s="361" t="s">
        <v>3426</v>
      </c>
      <c r="E190" s="361" t="s">
        <v>3424</v>
      </c>
      <c r="F190" s="562" t="s">
        <v>3425</v>
      </c>
      <c r="G190" s="361">
        <v>50</v>
      </c>
      <c r="H190" s="564">
        <v>50</v>
      </c>
      <c r="I190" s="360" t="s">
        <v>3418</v>
      </c>
      <c r="J190" s="3"/>
      <c r="K190" s="3"/>
      <c r="L190" s="3"/>
      <c r="M190" s="3"/>
      <c r="N190" s="3"/>
      <c r="O190" s="3"/>
      <c r="P190" s="3"/>
      <c r="Q190" s="3"/>
      <c r="R190" s="3"/>
      <c r="S190" s="3"/>
      <c r="T190" s="3"/>
      <c r="U190" s="3"/>
      <c r="V190" s="3"/>
      <c r="W190" s="3"/>
      <c r="X190" s="3"/>
      <c r="Y190" s="3"/>
      <c r="Z190" s="3"/>
    </row>
    <row r="191" spans="1:26" ht="15.75" customHeight="1">
      <c r="A191" s="221" t="s">
        <v>109</v>
      </c>
      <c r="B191" s="265" t="s">
        <v>83</v>
      </c>
      <c r="C191" s="265" t="s">
        <v>3427</v>
      </c>
      <c r="D191" s="265" t="s">
        <v>3428</v>
      </c>
      <c r="E191" s="566" t="s">
        <v>3429</v>
      </c>
      <c r="F191" s="265" t="s">
        <v>3430</v>
      </c>
      <c r="G191" s="265">
        <v>30</v>
      </c>
      <c r="H191" s="561">
        <v>30</v>
      </c>
      <c r="I191" s="221" t="s">
        <v>109</v>
      </c>
      <c r="J191" s="3"/>
      <c r="K191" s="3"/>
      <c r="L191" s="3"/>
      <c r="M191" s="3"/>
      <c r="N191" s="3"/>
      <c r="O191" s="3"/>
      <c r="P191" s="3"/>
      <c r="Q191" s="3"/>
      <c r="R191" s="3"/>
      <c r="S191" s="3"/>
      <c r="T191" s="3"/>
      <c r="U191" s="3"/>
      <c r="V191" s="3"/>
      <c r="W191" s="3"/>
      <c r="X191" s="3"/>
      <c r="Y191" s="3"/>
      <c r="Z191" s="3"/>
    </row>
    <row r="192" spans="1:26" ht="15.75" customHeight="1">
      <c r="A192" s="360" t="s">
        <v>109</v>
      </c>
      <c r="B192" s="361" t="s">
        <v>83</v>
      </c>
      <c r="C192" s="361" t="s">
        <v>3431</v>
      </c>
      <c r="D192" s="361" t="s">
        <v>3428</v>
      </c>
      <c r="E192" s="361" t="s">
        <v>3432</v>
      </c>
      <c r="F192" s="361" t="s">
        <v>3430</v>
      </c>
      <c r="G192" s="361">
        <v>30</v>
      </c>
      <c r="H192" s="564">
        <v>30</v>
      </c>
      <c r="I192" s="360" t="s">
        <v>109</v>
      </c>
      <c r="J192" s="3"/>
      <c r="K192" s="3"/>
      <c r="L192" s="3"/>
      <c r="M192" s="3"/>
      <c r="N192" s="3"/>
      <c r="O192" s="3"/>
      <c r="P192" s="3"/>
      <c r="Q192" s="3"/>
      <c r="R192" s="3"/>
      <c r="S192" s="3"/>
      <c r="T192" s="3"/>
      <c r="U192" s="3"/>
      <c r="V192" s="3"/>
      <c r="W192" s="3"/>
      <c r="X192" s="3"/>
      <c r="Y192" s="3"/>
      <c r="Z192" s="3"/>
    </row>
    <row r="193" spans="1:26" ht="15.75" customHeight="1">
      <c r="A193" s="360" t="s">
        <v>109</v>
      </c>
      <c r="B193" s="361" t="s">
        <v>83</v>
      </c>
      <c r="C193" s="361" t="s">
        <v>3383</v>
      </c>
      <c r="D193" s="361" t="s">
        <v>3433</v>
      </c>
      <c r="E193" s="361" t="s">
        <v>3434</v>
      </c>
      <c r="F193" s="361" t="s">
        <v>3430</v>
      </c>
      <c r="G193" s="361">
        <v>15</v>
      </c>
      <c r="H193" s="564">
        <v>15</v>
      </c>
      <c r="I193" s="360" t="s">
        <v>109</v>
      </c>
      <c r="J193" s="3"/>
      <c r="K193" s="3"/>
      <c r="L193" s="3"/>
      <c r="M193" s="3"/>
      <c r="N193" s="3"/>
      <c r="O193" s="3"/>
      <c r="P193" s="3"/>
      <c r="Q193" s="3"/>
      <c r="R193" s="3"/>
      <c r="S193" s="3"/>
      <c r="T193" s="3"/>
      <c r="U193" s="3"/>
      <c r="V193" s="3"/>
      <c r="W193" s="3"/>
      <c r="X193" s="3"/>
      <c r="Y193" s="3"/>
      <c r="Z193" s="3"/>
    </row>
    <row r="194" spans="1:26" ht="15.75" customHeight="1">
      <c r="A194" s="360" t="s">
        <v>109</v>
      </c>
      <c r="B194" s="361" t="s">
        <v>83</v>
      </c>
      <c r="C194" s="361" t="s">
        <v>3348</v>
      </c>
      <c r="D194" s="361" t="s">
        <v>3433</v>
      </c>
      <c r="E194" s="361" t="s">
        <v>3435</v>
      </c>
      <c r="F194" s="361" t="s">
        <v>3430</v>
      </c>
      <c r="G194" s="361">
        <v>15</v>
      </c>
      <c r="H194" s="564">
        <v>15</v>
      </c>
      <c r="I194" s="360" t="s">
        <v>109</v>
      </c>
      <c r="J194" s="3"/>
      <c r="K194" s="3"/>
      <c r="L194" s="3"/>
      <c r="M194" s="3"/>
      <c r="N194" s="3"/>
      <c r="O194" s="3"/>
      <c r="P194" s="3"/>
      <c r="Q194" s="3"/>
      <c r="R194" s="3"/>
      <c r="S194" s="3"/>
      <c r="T194" s="3"/>
      <c r="U194" s="3"/>
      <c r="V194" s="3"/>
      <c r="W194" s="3"/>
      <c r="X194" s="3"/>
      <c r="Y194" s="3"/>
      <c r="Z194" s="3"/>
    </row>
    <row r="195" spans="1:26" ht="15.75" customHeight="1">
      <c r="A195" s="360" t="s">
        <v>109</v>
      </c>
      <c r="B195" s="361" t="s">
        <v>83</v>
      </c>
      <c r="C195" s="361" t="s">
        <v>1587</v>
      </c>
      <c r="D195" s="361" t="s">
        <v>3428</v>
      </c>
      <c r="E195" s="361" t="s">
        <v>3436</v>
      </c>
      <c r="F195" s="361" t="s">
        <v>3430</v>
      </c>
      <c r="G195" s="361">
        <v>30</v>
      </c>
      <c r="H195" s="564">
        <v>30</v>
      </c>
      <c r="I195" s="360" t="s">
        <v>109</v>
      </c>
      <c r="J195" s="3"/>
      <c r="K195" s="3"/>
      <c r="L195" s="3"/>
      <c r="M195" s="3"/>
      <c r="N195" s="3"/>
      <c r="O195" s="3"/>
      <c r="P195" s="3"/>
      <c r="Q195" s="3"/>
      <c r="R195" s="3"/>
      <c r="S195" s="3"/>
      <c r="T195" s="3"/>
      <c r="U195" s="3"/>
      <c r="V195" s="3"/>
      <c r="W195" s="3"/>
      <c r="X195" s="3"/>
      <c r="Y195" s="3"/>
      <c r="Z195" s="3"/>
    </row>
    <row r="196" spans="1:26" ht="15.75" customHeight="1">
      <c r="A196" s="360" t="s">
        <v>109</v>
      </c>
      <c r="B196" s="361" t="s">
        <v>83</v>
      </c>
      <c r="C196" s="361" t="s">
        <v>1574</v>
      </c>
      <c r="D196" s="361" t="s">
        <v>3437</v>
      </c>
      <c r="E196" s="361" t="s">
        <v>3438</v>
      </c>
      <c r="F196" s="361" t="s">
        <v>3430</v>
      </c>
      <c r="G196" s="361">
        <v>10</v>
      </c>
      <c r="H196" s="564">
        <v>10</v>
      </c>
      <c r="I196" s="360" t="s">
        <v>109</v>
      </c>
      <c r="J196" s="3"/>
      <c r="K196" s="3"/>
      <c r="L196" s="3"/>
      <c r="M196" s="3"/>
      <c r="N196" s="3"/>
      <c r="O196" s="3"/>
      <c r="P196" s="3"/>
      <c r="Q196" s="3"/>
      <c r="R196" s="3"/>
      <c r="S196" s="3"/>
      <c r="T196" s="3"/>
      <c r="U196" s="3"/>
      <c r="V196" s="3"/>
      <c r="W196" s="3"/>
      <c r="X196" s="3"/>
      <c r="Y196" s="3"/>
      <c r="Z196" s="3"/>
    </row>
    <row r="197" spans="1:26" ht="15.75" customHeight="1">
      <c r="A197" s="360" t="s">
        <v>109</v>
      </c>
      <c r="B197" s="361" t="s">
        <v>83</v>
      </c>
      <c r="C197" s="361" t="s">
        <v>3439</v>
      </c>
      <c r="D197" s="361" t="s">
        <v>3428</v>
      </c>
      <c r="E197" s="361" t="s">
        <v>3440</v>
      </c>
      <c r="F197" s="361" t="s">
        <v>3430</v>
      </c>
      <c r="G197" s="361">
        <v>30</v>
      </c>
      <c r="H197" s="564">
        <v>30</v>
      </c>
      <c r="I197" s="360" t="s">
        <v>109</v>
      </c>
      <c r="J197" s="3"/>
      <c r="K197" s="3"/>
      <c r="L197" s="3"/>
      <c r="M197" s="3"/>
      <c r="N197" s="3"/>
      <c r="O197" s="3"/>
      <c r="P197" s="3"/>
      <c r="Q197" s="3"/>
      <c r="R197" s="3"/>
      <c r="S197" s="3"/>
      <c r="T197" s="3"/>
      <c r="U197" s="3"/>
      <c r="V197" s="3"/>
      <c r="W197" s="3"/>
      <c r="X197" s="3"/>
      <c r="Y197" s="3"/>
      <c r="Z197" s="3"/>
    </row>
    <row r="198" spans="1:26" ht="15.75" customHeight="1">
      <c r="A198" s="360" t="s">
        <v>109</v>
      </c>
      <c r="B198" s="361" t="s">
        <v>83</v>
      </c>
      <c r="C198" s="361" t="s">
        <v>1570</v>
      </c>
      <c r="D198" s="361" t="s">
        <v>3437</v>
      </c>
      <c r="E198" s="361" t="s">
        <v>3441</v>
      </c>
      <c r="F198" s="361" t="s">
        <v>3430</v>
      </c>
      <c r="G198" s="361">
        <v>10</v>
      </c>
      <c r="H198" s="564">
        <v>10</v>
      </c>
      <c r="I198" s="360" t="s">
        <v>109</v>
      </c>
      <c r="J198" s="3"/>
      <c r="K198" s="3"/>
      <c r="L198" s="3"/>
      <c r="M198" s="3"/>
      <c r="N198" s="3"/>
      <c r="O198" s="3"/>
      <c r="P198" s="3"/>
      <c r="Q198" s="3"/>
      <c r="R198" s="3"/>
      <c r="S198" s="3"/>
      <c r="T198" s="3"/>
      <c r="U198" s="3"/>
      <c r="V198" s="3"/>
      <c r="W198" s="3"/>
      <c r="X198" s="3"/>
      <c r="Y198" s="3"/>
      <c r="Z198" s="3"/>
    </row>
    <row r="199" spans="1:26" ht="15.75" customHeight="1">
      <c r="A199" s="360" t="s">
        <v>109</v>
      </c>
      <c r="B199" s="361" t="s">
        <v>83</v>
      </c>
      <c r="C199" s="361" t="s">
        <v>1587</v>
      </c>
      <c r="D199" s="361" t="s">
        <v>3428</v>
      </c>
      <c r="E199" s="361" t="s">
        <v>3442</v>
      </c>
      <c r="F199" s="361" t="s">
        <v>3430</v>
      </c>
      <c r="G199" s="361">
        <v>70</v>
      </c>
      <c r="H199" s="564">
        <v>70</v>
      </c>
      <c r="I199" s="360" t="s">
        <v>109</v>
      </c>
      <c r="J199" s="3"/>
      <c r="K199" s="3"/>
      <c r="L199" s="3"/>
      <c r="M199" s="3"/>
      <c r="N199" s="3"/>
      <c r="O199" s="3"/>
      <c r="P199" s="3"/>
      <c r="Q199" s="3"/>
      <c r="R199" s="3"/>
      <c r="S199" s="3"/>
      <c r="T199" s="3"/>
      <c r="U199" s="3"/>
      <c r="V199" s="3"/>
      <c r="W199" s="3"/>
      <c r="X199" s="3"/>
      <c r="Y199" s="3"/>
      <c r="Z199" s="3"/>
    </row>
    <row r="200" spans="1:26" ht="15.75" customHeight="1">
      <c r="A200" s="360" t="s">
        <v>109</v>
      </c>
      <c r="B200" s="361" t="s">
        <v>83</v>
      </c>
      <c r="C200" s="361" t="s">
        <v>1587</v>
      </c>
      <c r="D200" s="361" t="s">
        <v>3428</v>
      </c>
      <c r="E200" s="361" t="s">
        <v>3443</v>
      </c>
      <c r="F200" s="361" t="s">
        <v>3430</v>
      </c>
      <c r="G200" s="361">
        <v>70</v>
      </c>
      <c r="H200" s="564">
        <v>70</v>
      </c>
      <c r="I200" s="360" t="s">
        <v>109</v>
      </c>
      <c r="J200" s="3"/>
      <c r="K200" s="3"/>
      <c r="L200" s="3"/>
      <c r="M200" s="3"/>
      <c r="N200" s="3"/>
      <c r="O200" s="3"/>
      <c r="P200" s="3"/>
      <c r="Q200" s="3"/>
      <c r="R200" s="3"/>
      <c r="S200" s="3"/>
      <c r="T200" s="3"/>
      <c r="U200" s="3"/>
      <c r="V200" s="3"/>
      <c r="W200" s="3"/>
      <c r="X200" s="3"/>
      <c r="Y200" s="3"/>
      <c r="Z200" s="3"/>
    </row>
    <row r="201" spans="1:26" ht="15.75" customHeight="1">
      <c r="A201" s="360" t="s">
        <v>109</v>
      </c>
      <c r="B201" s="361" t="s">
        <v>83</v>
      </c>
      <c r="C201" s="361" t="s">
        <v>1587</v>
      </c>
      <c r="D201" s="361" t="s">
        <v>3428</v>
      </c>
      <c r="E201" s="361" t="s">
        <v>3444</v>
      </c>
      <c r="F201" s="361" t="s">
        <v>3430</v>
      </c>
      <c r="G201" s="361">
        <v>70</v>
      </c>
      <c r="H201" s="564">
        <v>70</v>
      </c>
      <c r="I201" s="360" t="s">
        <v>109</v>
      </c>
      <c r="J201" s="3"/>
      <c r="K201" s="3"/>
      <c r="L201" s="3"/>
      <c r="M201" s="3"/>
      <c r="N201" s="3"/>
      <c r="O201" s="3"/>
      <c r="P201" s="3"/>
      <c r="Q201" s="3"/>
      <c r="R201" s="3"/>
      <c r="S201" s="3"/>
      <c r="T201" s="3"/>
      <c r="U201" s="3"/>
      <c r="V201" s="3"/>
      <c r="W201" s="3"/>
      <c r="X201" s="3"/>
      <c r="Y201" s="3"/>
      <c r="Z201" s="3"/>
    </row>
    <row r="202" spans="1:26" ht="15.75" customHeight="1">
      <c r="A202" s="360" t="s">
        <v>109</v>
      </c>
      <c r="B202" s="361" t="s">
        <v>83</v>
      </c>
      <c r="C202" s="361" t="s">
        <v>3445</v>
      </c>
      <c r="D202" s="361" t="s">
        <v>3446</v>
      </c>
      <c r="E202" s="361" t="s">
        <v>3447</v>
      </c>
      <c r="F202" s="361" t="s">
        <v>3448</v>
      </c>
      <c r="G202" s="361">
        <v>30</v>
      </c>
      <c r="H202" s="564">
        <v>30</v>
      </c>
      <c r="I202" s="360" t="s">
        <v>109</v>
      </c>
      <c r="J202" s="3"/>
      <c r="K202" s="3"/>
      <c r="L202" s="3"/>
      <c r="M202" s="3"/>
      <c r="N202" s="3"/>
      <c r="O202" s="3"/>
      <c r="P202" s="3"/>
      <c r="Q202" s="3"/>
      <c r="R202" s="3"/>
      <c r="S202" s="3"/>
      <c r="T202" s="3"/>
      <c r="U202" s="3"/>
      <c r="V202" s="3"/>
      <c r="W202" s="3"/>
      <c r="X202" s="3"/>
      <c r="Y202" s="3"/>
      <c r="Z202" s="3"/>
    </row>
    <row r="203" spans="1:26" ht="15.75" customHeight="1">
      <c r="A203" s="221" t="s">
        <v>111</v>
      </c>
      <c r="B203" s="265" t="s">
        <v>1388</v>
      </c>
      <c r="C203" s="265" t="s">
        <v>1570</v>
      </c>
      <c r="D203" s="265" t="s">
        <v>3449</v>
      </c>
      <c r="E203" s="566" t="s">
        <v>3450</v>
      </c>
      <c r="F203" s="559" t="s">
        <v>3451</v>
      </c>
      <c r="G203" s="560">
        <v>10</v>
      </c>
      <c r="H203" s="561">
        <v>10</v>
      </c>
      <c r="I203" s="221" t="s">
        <v>111</v>
      </c>
      <c r="J203" s="3"/>
      <c r="K203" s="3"/>
      <c r="L203" s="3"/>
      <c r="M203" s="3"/>
      <c r="N203" s="3"/>
      <c r="O203" s="3"/>
      <c r="P203" s="3"/>
      <c r="Q203" s="3"/>
      <c r="R203" s="3"/>
      <c r="S203" s="3"/>
      <c r="T203" s="3"/>
      <c r="U203" s="3"/>
      <c r="V203" s="3"/>
      <c r="W203" s="3"/>
      <c r="X203" s="3"/>
      <c r="Y203" s="3"/>
      <c r="Z203" s="3"/>
    </row>
    <row r="204" spans="1:26" ht="15.75" customHeight="1">
      <c r="A204" s="360" t="s">
        <v>111</v>
      </c>
      <c r="B204" s="361" t="s">
        <v>1388</v>
      </c>
      <c r="C204" s="361" t="s">
        <v>1407</v>
      </c>
      <c r="D204" s="361" t="s">
        <v>3449</v>
      </c>
      <c r="E204" s="594">
        <v>44631</v>
      </c>
      <c r="F204" s="562" t="s">
        <v>3452</v>
      </c>
      <c r="G204" s="563">
        <v>15</v>
      </c>
      <c r="H204" s="564">
        <v>15</v>
      </c>
      <c r="I204" s="360" t="s">
        <v>111</v>
      </c>
      <c r="J204" s="3"/>
      <c r="K204" s="3"/>
      <c r="L204" s="3"/>
      <c r="M204" s="3"/>
      <c r="N204" s="3"/>
      <c r="O204" s="3"/>
      <c r="P204" s="3"/>
      <c r="Q204" s="3"/>
      <c r="R204" s="3"/>
      <c r="S204" s="3"/>
      <c r="T204" s="3"/>
      <c r="U204" s="3"/>
      <c r="V204" s="3"/>
      <c r="W204" s="3"/>
      <c r="X204" s="3"/>
      <c r="Y204" s="3"/>
      <c r="Z204" s="3"/>
    </row>
    <row r="205" spans="1:26" ht="15.75" customHeight="1">
      <c r="A205" s="360" t="s">
        <v>111</v>
      </c>
      <c r="B205" s="361" t="s">
        <v>1388</v>
      </c>
      <c r="C205" s="361" t="s">
        <v>1410</v>
      </c>
      <c r="D205" s="361" t="s">
        <v>3449</v>
      </c>
      <c r="E205" s="567" t="s">
        <v>3453</v>
      </c>
      <c r="F205" s="562" t="s">
        <v>3454</v>
      </c>
      <c r="G205" s="563">
        <v>15</v>
      </c>
      <c r="H205" s="564">
        <v>15</v>
      </c>
      <c r="I205" s="360" t="s">
        <v>111</v>
      </c>
      <c r="J205" s="3"/>
      <c r="K205" s="3"/>
      <c r="L205" s="3"/>
      <c r="M205" s="3"/>
      <c r="N205" s="3"/>
      <c r="O205" s="3"/>
      <c r="P205" s="3"/>
      <c r="Q205" s="3"/>
      <c r="R205" s="3"/>
      <c r="S205" s="3"/>
      <c r="T205" s="3"/>
      <c r="U205" s="3"/>
      <c r="V205" s="3"/>
      <c r="W205" s="3"/>
      <c r="X205" s="3"/>
      <c r="Y205" s="3"/>
      <c r="Z205" s="3"/>
    </row>
    <row r="206" spans="1:26" ht="15.75" customHeight="1">
      <c r="A206" s="360" t="s">
        <v>3455</v>
      </c>
      <c r="B206" s="361" t="s">
        <v>1388</v>
      </c>
      <c r="C206" s="361" t="s">
        <v>3456</v>
      </c>
      <c r="D206" s="361" t="s">
        <v>3449</v>
      </c>
      <c r="E206" s="361" t="s">
        <v>1315</v>
      </c>
      <c r="F206" s="562" t="s">
        <v>1555</v>
      </c>
      <c r="G206" s="564">
        <v>30</v>
      </c>
      <c r="H206" s="564">
        <v>30</v>
      </c>
      <c r="I206" s="360" t="s">
        <v>3455</v>
      </c>
      <c r="J206" s="3"/>
      <c r="K206" s="3"/>
      <c r="L206" s="3"/>
      <c r="M206" s="3"/>
      <c r="N206" s="3"/>
      <c r="O206" s="3"/>
      <c r="P206" s="3"/>
      <c r="Q206" s="3"/>
      <c r="R206" s="3"/>
      <c r="S206" s="3"/>
      <c r="T206" s="3"/>
      <c r="U206" s="3"/>
      <c r="V206" s="3"/>
      <c r="W206" s="3"/>
      <c r="X206" s="3"/>
      <c r="Y206" s="3"/>
      <c r="Z206" s="3"/>
    </row>
    <row r="207" spans="1:26" ht="15.75" customHeight="1">
      <c r="A207" s="221" t="s">
        <v>112</v>
      </c>
      <c r="B207" s="265" t="s">
        <v>83</v>
      </c>
      <c r="C207" s="265" t="s">
        <v>3457</v>
      </c>
      <c r="D207" s="265" t="s">
        <v>3458</v>
      </c>
      <c r="E207" s="566" t="s">
        <v>3459</v>
      </c>
      <c r="F207" s="559" t="s">
        <v>3460</v>
      </c>
      <c r="G207" s="265">
        <v>15</v>
      </c>
      <c r="H207" s="561">
        <v>15</v>
      </c>
      <c r="I207" s="221" t="s">
        <v>112</v>
      </c>
      <c r="J207" s="3"/>
      <c r="K207" s="3"/>
      <c r="L207" s="3"/>
      <c r="M207" s="3"/>
      <c r="N207" s="3"/>
      <c r="O207" s="3"/>
      <c r="P207" s="3"/>
      <c r="Q207" s="3"/>
      <c r="R207" s="3"/>
      <c r="S207" s="3"/>
      <c r="T207" s="3"/>
      <c r="U207" s="3"/>
      <c r="V207" s="3"/>
      <c r="W207" s="3"/>
      <c r="X207" s="3"/>
      <c r="Y207" s="3"/>
      <c r="Z207" s="3"/>
    </row>
    <row r="208" spans="1:26" ht="15.75" customHeight="1">
      <c r="A208" s="360" t="s">
        <v>112</v>
      </c>
      <c r="B208" s="361" t="s">
        <v>83</v>
      </c>
      <c r="C208" s="361" t="s">
        <v>3461</v>
      </c>
      <c r="D208" s="361" t="s">
        <v>3458</v>
      </c>
      <c r="E208" s="361" t="s">
        <v>3462</v>
      </c>
      <c r="F208" s="562" t="s">
        <v>3463</v>
      </c>
      <c r="G208" s="361">
        <v>30</v>
      </c>
      <c r="H208" s="564">
        <v>30</v>
      </c>
      <c r="I208" s="360" t="s">
        <v>112</v>
      </c>
      <c r="J208" s="3"/>
      <c r="K208" s="3"/>
      <c r="L208" s="3"/>
      <c r="M208" s="3"/>
      <c r="N208" s="3"/>
      <c r="O208" s="3"/>
      <c r="P208" s="3"/>
      <c r="Q208" s="3"/>
      <c r="R208" s="3"/>
      <c r="S208" s="3"/>
      <c r="T208" s="3"/>
      <c r="U208" s="3"/>
      <c r="V208" s="3"/>
      <c r="W208" s="3"/>
      <c r="X208" s="3"/>
      <c r="Y208" s="3"/>
      <c r="Z208" s="3"/>
    </row>
    <row r="209" spans="1:26" ht="15.75" customHeight="1">
      <c r="A209" s="360" t="s">
        <v>112</v>
      </c>
      <c r="B209" s="361" t="s">
        <v>83</v>
      </c>
      <c r="C209" s="361" t="s">
        <v>3464</v>
      </c>
      <c r="D209" s="361" t="s">
        <v>3458</v>
      </c>
      <c r="E209" s="361" t="s">
        <v>3462</v>
      </c>
      <c r="F209" s="562" t="s">
        <v>3465</v>
      </c>
      <c r="G209" s="361">
        <v>30</v>
      </c>
      <c r="H209" s="564">
        <v>30</v>
      </c>
      <c r="I209" s="360" t="s">
        <v>112</v>
      </c>
      <c r="J209" s="3"/>
      <c r="K209" s="3"/>
      <c r="L209" s="3"/>
      <c r="M209" s="3"/>
      <c r="N209" s="3"/>
      <c r="O209" s="3"/>
      <c r="P209" s="3"/>
      <c r="Q209" s="3"/>
      <c r="R209" s="3"/>
      <c r="S209" s="3"/>
      <c r="T209" s="3"/>
      <c r="U209" s="3"/>
      <c r="V209" s="3"/>
      <c r="W209" s="3"/>
      <c r="X209" s="3"/>
      <c r="Y209" s="3"/>
      <c r="Z209" s="3"/>
    </row>
    <row r="210" spans="1:26" ht="15.75" customHeight="1">
      <c r="A210" s="360" t="s">
        <v>112</v>
      </c>
      <c r="B210" s="361" t="s">
        <v>83</v>
      </c>
      <c r="C210" s="361" t="s">
        <v>3466</v>
      </c>
      <c r="D210" s="361" t="s">
        <v>3458</v>
      </c>
      <c r="E210" s="361" t="s">
        <v>2786</v>
      </c>
      <c r="F210" s="562" t="s">
        <v>3467</v>
      </c>
      <c r="G210" s="361">
        <v>15</v>
      </c>
      <c r="H210" s="564">
        <v>15</v>
      </c>
      <c r="I210" s="360" t="s">
        <v>112</v>
      </c>
      <c r="J210" s="3"/>
      <c r="K210" s="3"/>
      <c r="L210" s="3"/>
      <c r="M210" s="3"/>
      <c r="N210" s="3"/>
      <c r="O210" s="3"/>
      <c r="P210" s="3"/>
      <c r="Q210" s="3"/>
      <c r="R210" s="3"/>
      <c r="S210" s="3"/>
      <c r="T210" s="3"/>
      <c r="U210" s="3"/>
      <c r="V210" s="3"/>
      <c r="W210" s="3"/>
      <c r="X210" s="3"/>
      <c r="Y210" s="3"/>
      <c r="Z210" s="3"/>
    </row>
    <row r="211" spans="1:26" ht="15.75" customHeight="1">
      <c r="A211" s="360" t="s">
        <v>112</v>
      </c>
      <c r="B211" s="361" t="s">
        <v>83</v>
      </c>
      <c r="C211" s="361" t="s">
        <v>1570</v>
      </c>
      <c r="D211" s="361" t="s">
        <v>3458</v>
      </c>
      <c r="E211" s="361" t="s">
        <v>3468</v>
      </c>
      <c r="F211" s="562" t="s">
        <v>3469</v>
      </c>
      <c r="G211" s="361">
        <v>15</v>
      </c>
      <c r="H211" s="564">
        <v>15</v>
      </c>
      <c r="I211" s="360" t="s">
        <v>112</v>
      </c>
      <c r="J211" s="3"/>
      <c r="K211" s="3"/>
      <c r="L211" s="3"/>
      <c r="M211" s="3"/>
      <c r="N211" s="3"/>
      <c r="O211" s="3"/>
      <c r="P211" s="3"/>
      <c r="Q211" s="3"/>
      <c r="R211" s="3"/>
      <c r="S211" s="3"/>
      <c r="T211" s="3"/>
      <c r="U211" s="3"/>
      <c r="V211" s="3"/>
      <c r="W211" s="3"/>
      <c r="X211" s="3"/>
      <c r="Y211" s="3"/>
      <c r="Z211" s="3"/>
    </row>
    <row r="212" spans="1:26" ht="15.75" customHeight="1">
      <c r="A212" s="360" t="s">
        <v>112</v>
      </c>
      <c r="B212" s="361" t="s">
        <v>83</v>
      </c>
      <c r="C212" s="361" t="s">
        <v>3470</v>
      </c>
      <c r="D212" s="361" t="s">
        <v>3458</v>
      </c>
      <c r="E212" s="361" t="s">
        <v>3471</v>
      </c>
      <c r="F212" s="562" t="s">
        <v>3472</v>
      </c>
      <c r="G212" s="361">
        <v>15</v>
      </c>
      <c r="H212" s="564">
        <v>15</v>
      </c>
      <c r="I212" s="360" t="s">
        <v>112</v>
      </c>
      <c r="J212" s="3"/>
      <c r="K212" s="3"/>
      <c r="L212" s="3"/>
      <c r="M212" s="3"/>
      <c r="N212" s="3"/>
      <c r="O212" s="3"/>
      <c r="P212" s="3"/>
      <c r="Q212" s="3"/>
      <c r="R212" s="3"/>
      <c r="S212" s="3"/>
      <c r="T212" s="3"/>
      <c r="U212" s="3"/>
      <c r="V212" s="3"/>
      <c r="W212" s="3"/>
      <c r="X212" s="3"/>
      <c r="Y212" s="3"/>
      <c r="Z212" s="3"/>
    </row>
    <row r="213" spans="1:26" ht="15.75" customHeight="1">
      <c r="A213" s="360" t="s">
        <v>112</v>
      </c>
      <c r="B213" s="361" t="s">
        <v>83</v>
      </c>
      <c r="C213" s="361" t="s">
        <v>1659</v>
      </c>
      <c r="D213" s="361" t="s">
        <v>3458</v>
      </c>
      <c r="E213" s="361" t="s">
        <v>3468</v>
      </c>
      <c r="F213" s="562" t="s">
        <v>3469</v>
      </c>
      <c r="G213" s="361">
        <v>15</v>
      </c>
      <c r="H213" s="564">
        <v>15</v>
      </c>
      <c r="I213" s="360" t="s">
        <v>112</v>
      </c>
      <c r="J213" s="3"/>
      <c r="K213" s="3"/>
      <c r="L213" s="3"/>
      <c r="M213" s="3"/>
      <c r="N213" s="3"/>
      <c r="O213" s="3"/>
      <c r="P213" s="3"/>
      <c r="Q213" s="3"/>
      <c r="R213" s="3"/>
      <c r="S213" s="3"/>
      <c r="T213" s="3"/>
      <c r="U213" s="3"/>
      <c r="V213" s="3"/>
      <c r="W213" s="3"/>
      <c r="X213" s="3"/>
      <c r="Y213" s="3"/>
      <c r="Z213" s="3"/>
    </row>
    <row r="214" spans="1:26" ht="15.75" customHeight="1">
      <c r="A214" s="360" t="s">
        <v>112</v>
      </c>
      <c r="B214" s="361" t="s">
        <v>83</v>
      </c>
      <c r="C214" s="361" t="s">
        <v>3473</v>
      </c>
      <c r="D214" s="361" t="s">
        <v>3458</v>
      </c>
      <c r="E214" s="361" t="s">
        <v>1679</v>
      </c>
      <c r="F214" s="562" t="s">
        <v>3474</v>
      </c>
      <c r="G214" s="361">
        <v>15</v>
      </c>
      <c r="H214" s="564">
        <v>15</v>
      </c>
      <c r="I214" s="360" t="s">
        <v>112</v>
      </c>
      <c r="J214" s="3"/>
      <c r="K214" s="3"/>
      <c r="L214" s="3"/>
      <c r="M214" s="3"/>
      <c r="N214" s="3"/>
      <c r="O214" s="3"/>
      <c r="P214" s="3"/>
      <c r="Q214" s="3"/>
      <c r="R214" s="3"/>
      <c r="S214" s="3"/>
      <c r="T214" s="3"/>
      <c r="U214" s="3"/>
      <c r="V214" s="3"/>
      <c r="W214" s="3"/>
      <c r="X214" s="3"/>
      <c r="Y214" s="3"/>
      <c r="Z214" s="3"/>
    </row>
    <row r="215" spans="1:26" ht="15.75" customHeight="1">
      <c r="A215" s="360" t="s">
        <v>112</v>
      </c>
      <c r="B215" s="361" t="s">
        <v>83</v>
      </c>
      <c r="C215" s="361" t="s">
        <v>3475</v>
      </c>
      <c r="D215" s="361" t="s">
        <v>3458</v>
      </c>
      <c r="E215" s="361" t="s">
        <v>2786</v>
      </c>
      <c r="F215" s="562" t="s">
        <v>3476</v>
      </c>
      <c r="G215" s="361">
        <v>15</v>
      </c>
      <c r="H215" s="564">
        <v>15</v>
      </c>
      <c r="I215" s="360" t="s">
        <v>112</v>
      </c>
      <c r="J215" s="3"/>
      <c r="K215" s="3"/>
      <c r="L215" s="3"/>
      <c r="M215" s="3"/>
      <c r="N215" s="3"/>
      <c r="O215" s="3"/>
      <c r="P215" s="3"/>
      <c r="Q215" s="3"/>
      <c r="R215" s="3"/>
      <c r="S215" s="3"/>
      <c r="T215" s="3"/>
      <c r="U215" s="3"/>
      <c r="V215" s="3"/>
      <c r="W215" s="3"/>
      <c r="X215" s="3"/>
      <c r="Y215" s="3"/>
      <c r="Z215" s="3"/>
    </row>
    <row r="216" spans="1:26" ht="15.75" customHeight="1">
      <c r="A216" s="360" t="s">
        <v>112</v>
      </c>
      <c r="B216" s="361" t="s">
        <v>83</v>
      </c>
      <c r="C216" s="361" t="s">
        <v>3477</v>
      </c>
      <c r="D216" s="361" t="s">
        <v>3458</v>
      </c>
      <c r="E216" s="361" t="s">
        <v>2786</v>
      </c>
      <c r="F216" s="562" t="s">
        <v>3478</v>
      </c>
      <c r="G216" s="361">
        <v>30</v>
      </c>
      <c r="H216" s="564">
        <v>30</v>
      </c>
      <c r="I216" s="360" t="s">
        <v>112</v>
      </c>
      <c r="J216" s="3"/>
      <c r="K216" s="3"/>
      <c r="L216" s="3"/>
      <c r="M216" s="3"/>
      <c r="N216" s="3"/>
      <c r="O216" s="3"/>
      <c r="P216" s="3"/>
      <c r="Q216" s="3"/>
      <c r="R216" s="3"/>
      <c r="S216" s="3"/>
      <c r="T216" s="3"/>
      <c r="U216" s="3"/>
      <c r="V216" s="3"/>
      <c r="W216" s="3"/>
      <c r="X216" s="3"/>
      <c r="Y216" s="3"/>
      <c r="Z216" s="3"/>
    </row>
    <row r="217" spans="1:26" ht="15.75" customHeight="1">
      <c r="A217" s="360" t="s">
        <v>112</v>
      </c>
      <c r="B217" s="361" t="s">
        <v>83</v>
      </c>
      <c r="C217" s="361" t="s">
        <v>3479</v>
      </c>
      <c r="D217" s="361" t="s">
        <v>3458</v>
      </c>
      <c r="E217" s="361" t="s">
        <v>2786</v>
      </c>
      <c r="F217" s="562" t="s">
        <v>3480</v>
      </c>
      <c r="G217" s="361">
        <v>15</v>
      </c>
      <c r="H217" s="564">
        <v>15</v>
      </c>
      <c r="I217" s="360" t="s">
        <v>112</v>
      </c>
      <c r="J217" s="3"/>
      <c r="K217" s="3"/>
      <c r="L217" s="3"/>
      <c r="M217" s="3"/>
      <c r="N217" s="3"/>
      <c r="O217" s="3"/>
      <c r="P217" s="3"/>
      <c r="Q217" s="3"/>
      <c r="R217" s="3"/>
      <c r="S217" s="3"/>
      <c r="T217" s="3"/>
      <c r="U217" s="3"/>
      <c r="V217" s="3"/>
      <c r="W217" s="3"/>
      <c r="X217" s="3"/>
      <c r="Y217" s="3"/>
      <c r="Z217" s="3"/>
    </row>
    <row r="218" spans="1:26" ht="15.75" customHeight="1">
      <c r="A218" s="39"/>
      <c r="B218" s="39"/>
      <c r="C218" s="40"/>
      <c r="D218" s="40"/>
      <c r="E218" s="40"/>
      <c r="F218" s="40"/>
      <c r="G218" s="40"/>
      <c r="H218" s="41">
        <f>SUM(H12:H217)</f>
        <v>10660</v>
      </c>
      <c r="I218" s="3"/>
      <c r="J218" s="3"/>
      <c r="K218" s="3"/>
      <c r="L218" s="3"/>
      <c r="M218" s="3"/>
      <c r="N218" s="3"/>
      <c r="O218" s="3"/>
      <c r="P218" s="3"/>
      <c r="Q218" s="3"/>
      <c r="R218" s="3"/>
      <c r="S218" s="3"/>
      <c r="T218" s="3"/>
      <c r="U218" s="3"/>
      <c r="V218" s="3"/>
      <c r="W218" s="3"/>
      <c r="X218" s="3"/>
      <c r="Y218" s="3"/>
      <c r="Z218" s="3"/>
    </row>
    <row r="219" spans="1:26" ht="15.75" customHeight="1">
      <c r="A219" s="39"/>
      <c r="B219" s="39"/>
      <c r="C219" s="40"/>
      <c r="D219" s="40"/>
      <c r="E219" s="40"/>
      <c r="F219" s="40"/>
      <c r="G219" s="40"/>
      <c r="H219" s="1"/>
      <c r="I219" s="3"/>
      <c r="J219" s="3"/>
      <c r="K219" s="3"/>
      <c r="L219" s="3"/>
      <c r="M219" s="3"/>
      <c r="N219" s="3"/>
      <c r="O219" s="3"/>
      <c r="P219" s="3"/>
      <c r="Q219" s="3"/>
      <c r="R219" s="3"/>
      <c r="S219" s="3"/>
      <c r="T219" s="3"/>
      <c r="U219" s="3"/>
      <c r="V219" s="3"/>
      <c r="W219" s="3"/>
      <c r="X219" s="3"/>
      <c r="Y219" s="3"/>
      <c r="Z219" s="3"/>
    </row>
    <row r="220" spans="1:26" ht="15.75" customHeight="1">
      <c r="A220" s="39"/>
      <c r="B220" s="39"/>
      <c r="C220" s="40"/>
      <c r="D220" s="40"/>
      <c r="E220" s="40"/>
      <c r="F220" s="40"/>
      <c r="G220" s="40"/>
      <c r="H220" s="1"/>
      <c r="I220" s="3"/>
      <c r="J220" s="3"/>
      <c r="K220" s="3"/>
      <c r="L220" s="3"/>
      <c r="M220" s="3"/>
      <c r="N220" s="3"/>
      <c r="O220" s="3"/>
      <c r="P220" s="3"/>
      <c r="Q220" s="3"/>
      <c r="R220" s="3"/>
      <c r="S220" s="3"/>
      <c r="T220" s="3"/>
      <c r="U220" s="3"/>
      <c r="V220" s="3"/>
      <c r="W220" s="3"/>
      <c r="X220" s="3"/>
      <c r="Y220" s="3"/>
      <c r="Z220" s="3"/>
    </row>
    <row r="221" spans="1:26"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row r="420" spans="1:26" ht="15.75" customHeight="1"/>
    <row r="421" spans="1:26" ht="15.75" customHeight="1"/>
    <row r="422" spans="1:26" ht="15.75" customHeight="1"/>
    <row r="423" spans="1:26" ht="15.75" customHeight="1"/>
    <row r="424" spans="1:26" ht="15.75" customHeight="1"/>
    <row r="425" spans="1:26" ht="15.75" customHeight="1"/>
    <row r="426" spans="1:26" ht="15.75" customHeight="1"/>
    <row r="427" spans="1:26" ht="15.75" customHeight="1"/>
    <row r="428" spans="1:26" ht="15.75" customHeight="1"/>
    <row r="429" spans="1:26" ht="15.75" customHeight="1"/>
    <row r="430" spans="1:26" ht="15.75" customHeight="1"/>
    <row r="431" spans="1:26" ht="15.75" customHeight="1"/>
    <row r="432" spans="1:26"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8:H8"/>
    <mergeCell ref="A9:H9"/>
    <mergeCell ref="A2:H2"/>
    <mergeCell ref="A4:H4"/>
    <mergeCell ref="A5:H5"/>
    <mergeCell ref="A6:H6"/>
    <mergeCell ref="A7:H7"/>
  </mergeCells>
  <hyperlinks>
    <hyperlink ref="F12" r:id="rId1" xr:uid="{00000000-0004-0000-1100-000000000000}"/>
    <hyperlink ref="F13" r:id="rId2" xr:uid="{00000000-0004-0000-1100-000001000000}"/>
    <hyperlink ref="F14" r:id="rId3" xr:uid="{00000000-0004-0000-1100-000002000000}"/>
    <hyperlink ref="F15" r:id="rId4" xr:uid="{00000000-0004-0000-1100-000003000000}"/>
    <hyperlink ref="F16" r:id="rId5" xr:uid="{00000000-0004-0000-1100-000004000000}"/>
    <hyperlink ref="F19" r:id="rId6" xr:uid="{00000000-0004-0000-1100-000005000000}"/>
    <hyperlink ref="F20" r:id="rId7" xr:uid="{00000000-0004-0000-1100-000006000000}"/>
    <hyperlink ref="F21" r:id="rId8" xr:uid="{00000000-0004-0000-1100-000007000000}"/>
    <hyperlink ref="F22" r:id="rId9" xr:uid="{00000000-0004-0000-1100-000008000000}"/>
    <hyperlink ref="F23" r:id="rId10" xr:uid="{00000000-0004-0000-1100-000009000000}"/>
    <hyperlink ref="F24" r:id="rId11" xr:uid="{00000000-0004-0000-1100-00000A000000}"/>
    <hyperlink ref="F25" r:id="rId12" xr:uid="{00000000-0004-0000-1100-00000B000000}"/>
    <hyperlink ref="F26" r:id="rId13" xr:uid="{00000000-0004-0000-1100-00000C000000}"/>
    <hyperlink ref="F27" r:id="rId14" xr:uid="{00000000-0004-0000-1100-00000D000000}"/>
    <hyperlink ref="F28" r:id="rId15" xr:uid="{00000000-0004-0000-1100-00000E000000}"/>
    <hyperlink ref="F29" r:id="rId16" xr:uid="{00000000-0004-0000-1100-00000F000000}"/>
    <hyperlink ref="F30" r:id="rId17" xr:uid="{00000000-0004-0000-1100-000010000000}"/>
    <hyperlink ref="F31" r:id="rId18" xr:uid="{00000000-0004-0000-1100-000011000000}"/>
    <hyperlink ref="F32" r:id="rId19" xr:uid="{00000000-0004-0000-1100-000012000000}"/>
    <hyperlink ref="F33" r:id="rId20" xr:uid="{00000000-0004-0000-1100-000013000000}"/>
    <hyperlink ref="F52" r:id="rId21" xr:uid="{00000000-0004-0000-1100-000014000000}"/>
    <hyperlink ref="F53" r:id="rId22" xr:uid="{00000000-0004-0000-1100-000015000000}"/>
    <hyperlink ref="F54" r:id="rId23" xr:uid="{00000000-0004-0000-1100-000016000000}"/>
    <hyperlink ref="F55" r:id="rId24" xr:uid="{00000000-0004-0000-1100-000017000000}"/>
    <hyperlink ref="F56" r:id="rId25" xr:uid="{00000000-0004-0000-1100-000018000000}"/>
    <hyperlink ref="F60" r:id="rId26" xr:uid="{00000000-0004-0000-1100-000019000000}"/>
    <hyperlink ref="F61" r:id="rId27" xr:uid="{00000000-0004-0000-1100-00001A000000}"/>
    <hyperlink ref="F62" r:id="rId28" xr:uid="{00000000-0004-0000-1100-00001B000000}"/>
    <hyperlink ref="F63" r:id="rId29" xr:uid="{00000000-0004-0000-1100-00001C000000}"/>
    <hyperlink ref="F64" r:id="rId30" xr:uid="{00000000-0004-0000-1100-00001D000000}"/>
    <hyperlink ref="F65" r:id="rId31" xr:uid="{00000000-0004-0000-1100-00001E000000}"/>
    <hyperlink ref="F66" r:id="rId32" xr:uid="{00000000-0004-0000-1100-00001F000000}"/>
    <hyperlink ref="F67" r:id="rId33" xr:uid="{00000000-0004-0000-1100-000020000000}"/>
    <hyperlink ref="F68" r:id="rId34" xr:uid="{00000000-0004-0000-1100-000021000000}"/>
    <hyperlink ref="F69" r:id="rId35" xr:uid="{00000000-0004-0000-1100-000022000000}"/>
    <hyperlink ref="F70" r:id="rId36" xr:uid="{00000000-0004-0000-1100-000023000000}"/>
    <hyperlink ref="F71" r:id="rId37" xr:uid="{00000000-0004-0000-1100-000024000000}"/>
    <hyperlink ref="F72" r:id="rId38" xr:uid="{00000000-0004-0000-1100-000025000000}"/>
    <hyperlink ref="F73" r:id="rId39" xr:uid="{00000000-0004-0000-1100-000026000000}"/>
    <hyperlink ref="F115" r:id="rId40" xr:uid="{00000000-0004-0000-1100-000027000000}"/>
    <hyperlink ref="F127" r:id="rId41" xr:uid="{00000000-0004-0000-1100-000028000000}"/>
    <hyperlink ref="F128" r:id="rId42" xr:uid="{00000000-0004-0000-1100-000029000000}"/>
    <hyperlink ref="F129" r:id="rId43" xr:uid="{00000000-0004-0000-1100-00002A000000}"/>
    <hyperlink ref="F130" r:id="rId44" xr:uid="{00000000-0004-0000-1100-00002B000000}"/>
    <hyperlink ref="F133" r:id="rId45" xr:uid="{00000000-0004-0000-1100-00002C000000}"/>
    <hyperlink ref="F136" r:id="rId46" xr:uid="{00000000-0004-0000-1100-00002D000000}"/>
    <hyperlink ref="F141" r:id="rId47" xr:uid="{00000000-0004-0000-1100-00002E000000}"/>
    <hyperlink ref="F148" r:id="rId48" xr:uid="{00000000-0004-0000-1100-00002F000000}"/>
    <hyperlink ref="F149" r:id="rId49" xr:uid="{00000000-0004-0000-1100-000030000000}"/>
    <hyperlink ref="F150" r:id="rId50" xr:uid="{00000000-0004-0000-1100-000031000000}"/>
    <hyperlink ref="F151" r:id="rId51" xr:uid="{00000000-0004-0000-1100-000032000000}"/>
    <hyperlink ref="F152" r:id="rId52" xr:uid="{00000000-0004-0000-1100-000033000000}"/>
    <hyperlink ref="F153" r:id="rId53" xr:uid="{00000000-0004-0000-1100-000034000000}"/>
    <hyperlink ref="F154" r:id="rId54" xr:uid="{00000000-0004-0000-1100-000035000000}"/>
    <hyperlink ref="F155" r:id="rId55" xr:uid="{00000000-0004-0000-1100-000036000000}"/>
    <hyperlink ref="F156" r:id="rId56" xr:uid="{00000000-0004-0000-1100-000037000000}"/>
    <hyperlink ref="F157" r:id="rId57" xr:uid="{00000000-0004-0000-1100-000038000000}"/>
    <hyperlink ref="F158" r:id="rId58" xr:uid="{00000000-0004-0000-1100-000039000000}"/>
    <hyperlink ref="F159" r:id="rId59" xr:uid="{00000000-0004-0000-1100-00003A000000}"/>
    <hyperlink ref="F160" r:id="rId60" xr:uid="{00000000-0004-0000-1100-00003B000000}"/>
    <hyperlink ref="F161" r:id="rId61" xr:uid="{00000000-0004-0000-1100-00003C000000}"/>
    <hyperlink ref="F162" r:id="rId62" xr:uid="{00000000-0004-0000-1100-00003D000000}"/>
    <hyperlink ref="F163" r:id="rId63" xr:uid="{00000000-0004-0000-1100-00003E000000}"/>
    <hyperlink ref="F164" r:id="rId64" xr:uid="{00000000-0004-0000-1100-00003F000000}"/>
    <hyperlink ref="F165" r:id="rId65" xr:uid="{00000000-0004-0000-1100-000040000000}"/>
    <hyperlink ref="F166" r:id="rId66" xr:uid="{00000000-0004-0000-1100-000041000000}"/>
    <hyperlink ref="F167" r:id="rId67" xr:uid="{00000000-0004-0000-1100-000042000000}"/>
    <hyperlink ref="F168" r:id="rId68" xr:uid="{00000000-0004-0000-1100-000043000000}"/>
    <hyperlink ref="F169" r:id="rId69" xr:uid="{00000000-0004-0000-1100-000044000000}"/>
    <hyperlink ref="F170" r:id="rId70" xr:uid="{00000000-0004-0000-1100-000045000000}"/>
    <hyperlink ref="F171" r:id="rId71" xr:uid="{00000000-0004-0000-1100-000046000000}"/>
    <hyperlink ref="F172" r:id="rId72" xr:uid="{00000000-0004-0000-1100-000047000000}"/>
    <hyperlink ref="F174" r:id="rId73" xr:uid="{00000000-0004-0000-1100-000048000000}"/>
    <hyperlink ref="F175" r:id="rId74" xr:uid="{00000000-0004-0000-1100-000049000000}"/>
    <hyperlink ref="F176" r:id="rId75" xr:uid="{00000000-0004-0000-1100-00004A000000}"/>
    <hyperlink ref="F178" r:id="rId76" xr:uid="{00000000-0004-0000-1100-00004B000000}"/>
    <hyperlink ref="F190" r:id="rId77" xr:uid="{00000000-0004-0000-1100-00004C000000}"/>
    <hyperlink ref="F203" r:id="rId78" xr:uid="{00000000-0004-0000-1100-00004D000000}"/>
    <hyperlink ref="F204" r:id="rId79" xr:uid="{00000000-0004-0000-1100-00004E000000}"/>
    <hyperlink ref="F205" r:id="rId80" xr:uid="{00000000-0004-0000-1100-00004F000000}"/>
    <hyperlink ref="F206" r:id="rId81" xr:uid="{00000000-0004-0000-1100-000050000000}"/>
    <hyperlink ref="F207" r:id="rId82" xr:uid="{00000000-0004-0000-1100-000051000000}"/>
    <hyperlink ref="F208" r:id="rId83" xr:uid="{00000000-0004-0000-1100-000052000000}"/>
    <hyperlink ref="F209" r:id="rId84" xr:uid="{00000000-0004-0000-1100-000053000000}"/>
    <hyperlink ref="F210" r:id="rId85" xr:uid="{00000000-0004-0000-1100-000054000000}"/>
    <hyperlink ref="F211" r:id="rId86" xr:uid="{00000000-0004-0000-1100-000055000000}"/>
    <hyperlink ref="F212" r:id="rId87" xr:uid="{00000000-0004-0000-1100-000056000000}"/>
    <hyperlink ref="F213" r:id="rId88" xr:uid="{00000000-0004-0000-1100-000057000000}"/>
    <hyperlink ref="F214" r:id="rId89" xr:uid="{00000000-0004-0000-1100-000058000000}"/>
    <hyperlink ref="F215" r:id="rId90" xr:uid="{00000000-0004-0000-1100-000059000000}"/>
    <hyperlink ref="F217" r:id="rId91" xr:uid="{00000000-0004-0000-1100-00005A000000}"/>
  </hyperlinks>
  <pageMargins left="0.75" right="0.75" top="1" bottom="1"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sheetPr>
  <dimension ref="A1:Z1000"/>
  <sheetViews>
    <sheetView workbookViewId="0"/>
  </sheetViews>
  <sheetFormatPr defaultColWidth="14.3984375" defaultRowHeight="15" customHeight="1"/>
  <cols>
    <col min="1" max="1" width="23.73046875" customWidth="1"/>
    <col min="2" max="2" width="15.265625" customWidth="1"/>
    <col min="3" max="3" width="12.265625" customWidth="1"/>
    <col min="4" max="4" width="16.73046875" customWidth="1"/>
    <col min="5" max="5" width="12.265625" customWidth="1"/>
    <col min="6" max="6" width="26.265625" customWidth="1"/>
    <col min="7" max="7" width="12.1328125" customWidth="1"/>
    <col min="8" max="8" width="10.73046875" customWidth="1"/>
    <col min="9" max="9" width="7.265625" customWidth="1"/>
    <col min="10" max="10" width="12" customWidth="1"/>
    <col min="11" max="25" width="8" customWidth="1"/>
    <col min="26" max="26" width="14.265625" customWidth="1"/>
  </cols>
  <sheetData>
    <row r="1" spans="1:26" ht="14.25">
      <c r="A1" s="39"/>
      <c r="B1" s="39"/>
      <c r="C1" s="39"/>
      <c r="D1" s="39"/>
      <c r="E1" s="40"/>
      <c r="F1" s="40"/>
      <c r="G1" s="40"/>
      <c r="H1" s="40"/>
      <c r="I1" s="1"/>
      <c r="J1" s="3"/>
      <c r="K1" s="3"/>
      <c r="L1" s="3"/>
      <c r="M1" s="3"/>
      <c r="N1" s="3"/>
      <c r="O1" s="3"/>
      <c r="P1" s="3"/>
      <c r="Q1" s="3"/>
      <c r="R1" s="3"/>
      <c r="S1" s="3"/>
      <c r="T1" s="3"/>
      <c r="U1" s="3"/>
      <c r="V1" s="3"/>
      <c r="W1" s="3"/>
      <c r="X1" s="3"/>
      <c r="Y1" s="3"/>
      <c r="Z1" s="3"/>
    </row>
    <row r="2" spans="1:26" ht="14.25">
      <c r="A2" s="680" t="s">
        <v>3481</v>
      </c>
      <c r="B2" s="676"/>
      <c r="C2" s="676"/>
      <c r="D2" s="676"/>
      <c r="E2" s="676"/>
      <c r="F2" s="676"/>
      <c r="G2" s="676"/>
      <c r="H2" s="676"/>
      <c r="I2" s="677"/>
      <c r="J2" s="3"/>
      <c r="K2" s="3"/>
      <c r="L2" s="3"/>
      <c r="M2" s="3"/>
      <c r="N2" s="3"/>
      <c r="O2" s="3"/>
      <c r="P2" s="3"/>
      <c r="Q2" s="3"/>
      <c r="R2" s="3"/>
      <c r="S2" s="3"/>
      <c r="T2" s="3"/>
      <c r="U2" s="3"/>
      <c r="V2" s="3"/>
      <c r="W2" s="3"/>
      <c r="X2" s="3"/>
      <c r="Y2" s="3"/>
      <c r="Z2" s="3"/>
    </row>
    <row r="3" spans="1:26" ht="14.25">
      <c r="A3" s="200"/>
      <c r="B3" s="200"/>
      <c r="C3" s="200"/>
      <c r="D3" s="200"/>
      <c r="E3" s="200"/>
      <c r="F3" s="200"/>
      <c r="G3" s="200"/>
      <c r="H3" s="200"/>
      <c r="I3" s="200"/>
      <c r="J3" s="3"/>
      <c r="K3" s="3"/>
      <c r="L3" s="3"/>
      <c r="M3" s="3"/>
      <c r="N3" s="3"/>
      <c r="O3" s="3"/>
      <c r="P3" s="3"/>
      <c r="Q3" s="3"/>
      <c r="R3" s="3"/>
      <c r="S3" s="3"/>
      <c r="T3" s="3"/>
      <c r="U3" s="3"/>
      <c r="V3" s="3"/>
      <c r="W3" s="3"/>
      <c r="X3" s="3"/>
      <c r="Y3" s="3"/>
      <c r="Z3" s="3"/>
    </row>
    <row r="4" spans="1:26" ht="14.25">
      <c r="A4" s="685" t="s">
        <v>3482</v>
      </c>
      <c r="B4" s="676"/>
      <c r="C4" s="676"/>
      <c r="D4" s="676"/>
      <c r="E4" s="676"/>
      <c r="F4" s="676"/>
      <c r="G4" s="676"/>
      <c r="H4" s="676"/>
      <c r="I4" s="677"/>
      <c r="J4" s="3"/>
      <c r="K4" s="3"/>
      <c r="L4" s="3"/>
      <c r="M4" s="3"/>
      <c r="N4" s="3"/>
      <c r="O4" s="3"/>
      <c r="P4" s="3"/>
      <c r="Q4" s="3"/>
      <c r="R4" s="3"/>
      <c r="S4" s="3"/>
      <c r="T4" s="3"/>
      <c r="U4" s="3"/>
      <c r="V4" s="3"/>
      <c r="W4" s="3"/>
      <c r="X4" s="3"/>
      <c r="Y4" s="3"/>
      <c r="Z4" s="3"/>
    </row>
    <row r="5" spans="1:26" ht="14.25">
      <c r="A5" s="685" t="s">
        <v>1695</v>
      </c>
      <c r="B5" s="676"/>
      <c r="C5" s="676"/>
      <c r="D5" s="676"/>
      <c r="E5" s="676"/>
      <c r="F5" s="676"/>
      <c r="G5" s="676"/>
      <c r="H5" s="676"/>
      <c r="I5" s="677"/>
      <c r="J5" s="3"/>
      <c r="K5" s="3"/>
      <c r="L5" s="3"/>
      <c r="M5" s="3"/>
      <c r="N5" s="3"/>
      <c r="O5" s="3"/>
      <c r="P5" s="3"/>
      <c r="Q5" s="3"/>
      <c r="R5" s="3"/>
      <c r="S5" s="3"/>
      <c r="T5" s="3"/>
      <c r="U5" s="3"/>
      <c r="V5" s="3"/>
      <c r="W5" s="3"/>
      <c r="X5" s="3"/>
      <c r="Y5" s="3"/>
      <c r="Z5" s="3"/>
    </row>
    <row r="6" spans="1:26" ht="14.25">
      <c r="A6" s="685" t="s">
        <v>1697</v>
      </c>
      <c r="B6" s="676"/>
      <c r="C6" s="676"/>
      <c r="D6" s="676"/>
      <c r="E6" s="676"/>
      <c r="F6" s="676"/>
      <c r="G6" s="676"/>
      <c r="H6" s="676"/>
      <c r="I6" s="677"/>
      <c r="J6" s="3"/>
      <c r="K6" s="3"/>
      <c r="L6" s="3"/>
      <c r="M6" s="3"/>
      <c r="N6" s="3"/>
      <c r="O6" s="3"/>
      <c r="P6" s="3"/>
      <c r="Q6" s="3"/>
      <c r="R6" s="3"/>
      <c r="S6" s="3"/>
      <c r="T6" s="3"/>
      <c r="U6" s="3"/>
      <c r="V6" s="3"/>
      <c r="W6" s="3"/>
      <c r="X6" s="3"/>
      <c r="Y6" s="3"/>
      <c r="Z6" s="3"/>
    </row>
    <row r="7" spans="1:26" ht="14.25">
      <c r="A7" s="685" t="s">
        <v>3483</v>
      </c>
      <c r="B7" s="676"/>
      <c r="C7" s="676"/>
      <c r="D7" s="676"/>
      <c r="E7" s="676"/>
      <c r="F7" s="676"/>
      <c r="G7" s="676"/>
      <c r="H7" s="676"/>
      <c r="I7" s="677"/>
      <c r="J7" s="3"/>
      <c r="K7" s="3"/>
      <c r="L7" s="3"/>
      <c r="M7" s="3"/>
      <c r="N7" s="3"/>
      <c r="O7" s="3"/>
      <c r="P7" s="3"/>
      <c r="Q7" s="3"/>
      <c r="R7" s="3"/>
      <c r="S7" s="3"/>
      <c r="T7" s="3"/>
      <c r="U7" s="3"/>
      <c r="V7" s="3"/>
      <c r="W7" s="3"/>
      <c r="X7" s="3"/>
      <c r="Y7" s="3"/>
      <c r="Z7" s="3"/>
    </row>
    <row r="8" spans="1:26" ht="14.25">
      <c r="A8" s="685" t="s">
        <v>3484</v>
      </c>
      <c r="B8" s="676"/>
      <c r="C8" s="676"/>
      <c r="D8" s="676"/>
      <c r="E8" s="676"/>
      <c r="F8" s="676"/>
      <c r="G8" s="676"/>
      <c r="H8" s="676"/>
      <c r="I8" s="677"/>
      <c r="J8" s="3"/>
      <c r="K8" s="3"/>
      <c r="L8" s="3"/>
      <c r="M8" s="3"/>
      <c r="N8" s="3"/>
      <c r="O8" s="3"/>
      <c r="P8" s="3"/>
      <c r="Q8" s="3"/>
      <c r="R8" s="3"/>
      <c r="S8" s="3"/>
      <c r="T8" s="3"/>
      <c r="U8" s="3"/>
      <c r="V8" s="3"/>
      <c r="W8" s="3"/>
      <c r="X8" s="3"/>
      <c r="Y8" s="3"/>
      <c r="Z8" s="3"/>
    </row>
    <row r="9" spans="1:26" ht="14.25">
      <c r="A9" s="685" t="s">
        <v>3485</v>
      </c>
      <c r="B9" s="676"/>
      <c r="C9" s="676"/>
      <c r="D9" s="676"/>
      <c r="E9" s="676"/>
      <c r="F9" s="676"/>
      <c r="G9" s="676"/>
      <c r="H9" s="676"/>
      <c r="I9" s="677"/>
      <c r="J9" s="3"/>
      <c r="K9" s="3"/>
      <c r="L9" s="3"/>
      <c r="M9" s="3"/>
      <c r="N9" s="3"/>
      <c r="O9" s="3"/>
      <c r="P9" s="3"/>
      <c r="Q9" s="3"/>
      <c r="R9" s="3"/>
      <c r="S9" s="3"/>
      <c r="T9" s="3"/>
      <c r="U9" s="3"/>
      <c r="V9" s="3"/>
      <c r="W9" s="3"/>
      <c r="X9" s="3"/>
      <c r="Y9" s="3"/>
      <c r="Z9" s="3"/>
    </row>
    <row r="10" spans="1:26" ht="64.5" customHeight="1">
      <c r="A10" s="675" t="s">
        <v>3486</v>
      </c>
      <c r="B10" s="676"/>
      <c r="C10" s="676"/>
      <c r="D10" s="676"/>
      <c r="E10" s="676"/>
      <c r="F10" s="676"/>
      <c r="G10" s="676"/>
      <c r="H10" s="676"/>
      <c r="I10" s="677"/>
      <c r="J10" s="3"/>
      <c r="K10" s="3"/>
      <c r="L10" s="3"/>
      <c r="M10" s="3"/>
      <c r="N10" s="3"/>
      <c r="O10" s="3"/>
      <c r="P10" s="3"/>
      <c r="Q10" s="3"/>
      <c r="R10" s="3"/>
      <c r="S10" s="3"/>
      <c r="T10" s="3"/>
      <c r="U10" s="3"/>
      <c r="V10" s="3"/>
      <c r="W10" s="3"/>
      <c r="X10" s="3"/>
      <c r="Y10" s="3"/>
      <c r="Z10" s="3"/>
    </row>
    <row r="11" spans="1:26" ht="14.25">
      <c r="A11" s="39"/>
      <c r="B11" s="39"/>
      <c r="C11" s="39"/>
      <c r="D11" s="39"/>
      <c r="E11" s="40"/>
      <c r="F11" s="40"/>
      <c r="G11" s="40"/>
      <c r="H11" s="40"/>
      <c r="I11" s="1"/>
      <c r="J11" s="3"/>
      <c r="K11" s="3"/>
      <c r="L11" s="3"/>
      <c r="M11" s="3"/>
      <c r="N11" s="3"/>
      <c r="O11" s="3"/>
      <c r="P11" s="3"/>
      <c r="Q11" s="3"/>
      <c r="R11" s="3"/>
      <c r="S11" s="3"/>
      <c r="T11" s="3"/>
      <c r="U11" s="3"/>
      <c r="V11" s="3"/>
      <c r="W11" s="3"/>
      <c r="X11" s="3"/>
      <c r="Y11" s="3"/>
      <c r="Z11" s="3"/>
    </row>
    <row r="12" spans="1:26" ht="38.25" customHeight="1">
      <c r="A12" s="51" t="s">
        <v>1306</v>
      </c>
      <c r="B12" s="51" t="s">
        <v>6</v>
      </c>
      <c r="C12" s="51" t="s">
        <v>1307</v>
      </c>
      <c r="D12" s="51" t="s">
        <v>1308</v>
      </c>
      <c r="E12" s="51" t="s">
        <v>1309</v>
      </c>
      <c r="F12" s="51" t="s">
        <v>1310</v>
      </c>
      <c r="G12" s="47" t="s">
        <v>1703</v>
      </c>
      <c r="H12" s="47" t="s">
        <v>680</v>
      </c>
      <c r="I12" s="47" t="s">
        <v>187</v>
      </c>
      <c r="J12" s="52" t="s">
        <v>188</v>
      </c>
      <c r="K12" s="3"/>
      <c r="L12" s="3"/>
      <c r="M12" s="3"/>
      <c r="N12" s="3"/>
      <c r="O12" s="3"/>
      <c r="P12" s="3"/>
      <c r="Q12" s="3"/>
      <c r="R12" s="3"/>
      <c r="S12" s="3"/>
      <c r="T12" s="3"/>
      <c r="U12" s="3"/>
      <c r="V12" s="3"/>
      <c r="W12" s="3"/>
      <c r="X12" s="3"/>
      <c r="Y12" s="3"/>
      <c r="Z12" s="3"/>
    </row>
    <row r="13" spans="1:26" ht="63.75">
      <c r="A13" s="67" t="s">
        <v>54</v>
      </c>
      <c r="B13" s="62" t="s">
        <v>50</v>
      </c>
      <c r="C13" s="62" t="s">
        <v>3487</v>
      </c>
      <c r="D13" s="62" t="s">
        <v>3488</v>
      </c>
      <c r="E13" s="62" t="s">
        <v>3489</v>
      </c>
      <c r="F13" s="92" t="s">
        <v>3490</v>
      </c>
      <c r="G13" s="62" t="s">
        <v>3491</v>
      </c>
      <c r="H13" s="62">
        <v>50</v>
      </c>
      <c r="I13" s="62">
        <v>50</v>
      </c>
      <c r="J13" s="3"/>
      <c r="K13" s="3"/>
      <c r="L13" s="3"/>
      <c r="M13" s="3"/>
      <c r="N13" s="3"/>
      <c r="O13" s="3"/>
      <c r="P13" s="3"/>
      <c r="Q13" s="3"/>
      <c r="R13" s="3"/>
      <c r="S13" s="3"/>
      <c r="T13" s="3"/>
      <c r="U13" s="3"/>
      <c r="V13" s="3"/>
      <c r="W13" s="3"/>
      <c r="X13" s="3"/>
      <c r="Y13" s="3"/>
      <c r="Z13" s="3"/>
    </row>
    <row r="14" spans="1:26" ht="14.25">
      <c r="A14" s="595"/>
      <c r="B14" s="67"/>
      <c r="C14" s="67"/>
      <c r="D14" s="67"/>
      <c r="E14" s="67"/>
      <c r="F14" s="67"/>
      <c r="G14" s="67"/>
      <c r="H14" s="67"/>
      <c r="I14" s="300"/>
      <c r="J14" s="3"/>
      <c r="K14" s="3"/>
      <c r="L14" s="3"/>
      <c r="M14" s="3"/>
      <c r="N14" s="3"/>
      <c r="O14" s="3"/>
      <c r="P14" s="3"/>
      <c r="Q14" s="3"/>
      <c r="R14" s="3"/>
      <c r="S14" s="3"/>
      <c r="T14" s="3"/>
      <c r="U14" s="3"/>
      <c r="V14" s="3"/>
      <c r="W14" s="3"/>
      <c r="X14" s="3"/>
      <c r="Y14" s="3"/>
      <c r="Z14" s="3"/>
    </row>
    <row r="15" spans="1:26" ht="14.25">
      <c r="A15" s="595"/>
      <c r="B15" s="67"/>
      <c r="C15" s="67"/>
      <c r="D15" s="67"/>
      <c r="E15" s="62"/>
      <c r="F15" s="69"/>
      <c r="G15" s="69"/>
      <c r="H15" s="69"/>
      <c r="I15" s="371"/>
      <c r="J15" s="3"/>
      <c r="K15" s="3"/>
      <c r="L15" s="3"/>
      <c r="M15" s="3"/>
      <c r="N15" s="3"/>
      <c r="O15" s="3"/>
      <c r="P15" s="3"/>
      <c r="Q15" s="3"/>
      <c r="R15" s="3"/>
      <c r="S15" s="3"/>
      <c r="T15" s="3"/>
      <c r="U15" s="3"/>
      <c r="V15" s="3"/>
      <c r="W15" s="3"/>
      <c r="X15" s="3"/>
      <c r="Y15" s="3"/>
      <c r="Z15" s="3"/>
    </row>
    <row r="16" spans="1:26" ht="14.25">
      <c r="A16" s="595"/>
      <c r="B16" s="67"/>
      <c r="C16" s="67"/>
      <c r="D16" s="67"/>
      <c r="E16" s="62"/>
      <c r="F16" s="69"/>
      <c r="G16" s="69"/>
      <c r="H16" s="69"/>
      <c r="I16" s="371"/>
      <c r="J16" s="3"/>
      <c r="K16" s="3"/>
      <c r="L16" s="3"/>
      <c r="M16" s="3"/>
      <c r="N16" s="3"/>
      <c r="O16" s="3"/>
      <c r="P16" s="3"/>
      <c r="Q16" s="3"/>
      <c r="R16" s="3"/>
      <c r="S16" s="3"/>
      <c r="T16" s="3"/>
      <c r="U16" s="3"/>
      <c r="V16" s="3"/>
      <c r="W16" s="3"/>
      <c r="X16" s="3"/>
      <c r="Y16" s="3"/>
      <c r="Z16" s="3"/>
    </row>
    <row r="17" spans="1:26" ht="14.25">
      <c r="A17" s="595"/>
      <c r="B17" s="67"/>
      <c r="C17" s="67"/>
      <c r="D17" s="67"/>
      <c r="E17" s="62"/>
      <c r="F17" s="69"/>
      <c r="G17" s="69"/>
      <c r="H17" s="69"/>
      <c r="I17" s="371"/>
      <c r="J17" s="3"/>
      <c r="K17" s="3"/>
      <c r="L17" s="3"/>
      <c r="M17" s="3"/>
      <c r="N17" s="3"/>
      <c r="O17" s="3"/>
      <c r="P17" s="3"/>
      <c r="Q17" s="3"/>
      <c r="R17" s="3"/>
      <c r="S17" s="3"/>
      <c r="T17" s="3"/>
      <c r="U17" s="3"/>
      <c r="V17" s="3"/>
      <c r="W17" s="3"/>
      <c r="X17" s="3"/>
      <c r="Y17" s="3"/>
      <c r="Z17" s="3"/>
    </row>
    <row r="18" spans="1:26" ht="14.25">
      <c r="A18" s="595"/>
      <c r="B18" s="67"/>
      <c r="C18" s="67"/>
      <c r="D18" s="67"/>
      <c r="E18" s="62"/>
      <c r="F18" s="69"/>
      <c r="G18" s="69"/>
      <c r="H18" s="69"/>
      <c r="I18" s="371"/>
      <c r="J18" s="3"/>
      <c r="K18" s="3"/>
      <c r="L18" s="3"/>
      <c r="M18" s="3"/>
      <c r="N18" s="3"/>
      <c r="O18" s="3"/>
      <c r="P18" s="3"/>
      <c r="Q18" s="3"/>
      <c r="R18" s="3"/>
      <c r="S18" s="3"/>
      <c r="T18" s="3"/>
      <c r="U18" s="3"/>
      <c r="V18" s="3"/>
      <c r="W18" s="3"/>
      <c r="X18" s="3"/>
      <c r="Y18" s="3"/>
      <c r="Z18" s="3"/>
    </row>
    <row r="19" spans="1:26" ht="14.25">
      <c r="A19" s="595"/>
      <c r="B19" s="67"/>
      <c r="C19" s="67"/>
      <c r="D19" s="67"/>
      <c r="E19" s="62"/>
      <c r="F19" s="69"/>
      <c r="G19" s="69"/>
      <c r="H19" s="69"/>
      <c r="I19" s="371"/>
      <c r="J19" s="3"/>
      <c r="K19" s="3"/>
      <c r="L19" s="3"/>
      <c r="M19" s="3"/>
      <c r="N19" s="3"/>
      <c r="O19" s="3"/>
      <c r="P19" s="3"/>
      <c r="Q19" s="3"/>
      <c r="R19" s="3"/>
      <c r="S19" s="3"/>
      <c r="T19" s="3"/>
      <c r="U19" s="3"/>
      <c r="V19" s="3"/>
      <c r="W19" s="3"/>
      <c r="X19" s="3"/>
      <c r="Y19" s="3"/>
      <c r="Z19" s="3"/>
    </row>
    <row r="20" spans="1:26" ht="14.25">
      <c r="A20" s="595"/>
      <c r="B20" s="67"/>
      <c r="C20" s="67"/>
      <c r="D20" s="67"/>
      <c r="E20" s="62"/>
      <c r="F20" s="69"/>
      <c r="G20" s="69"/>
      <c r="H20" s="69"/>
      <c r="I20" s="371"/>
      <c r="J20" s="3"/>
      <c r="K20" s="3"/>
      <c r="L20" s="3"/>
      <c r="M20" s="3"/>
      <c r="N20" s="3"/>
      <c r="O20" s="3"/>
      <c r="P20" s="3"/>
      <c r="Q20" s="3"/>
      <c r="R20" s="3"/>
      <c r="S20" s="3"/>
      <c r="T20" s="3"/>
      <c r="U20" s="3"/>
      <c r="V20" s="3"/>
      <c r="W20" s="3"/>
      <c r="X20" s="3"/>
      <c r="Y20" s="3"/>
      <c r="Z20" s="3"/>
    </row>
    <row r="21" spans="1:26" ht="15.75" customHeight="1">
      <c r="A21" s="595"/>
      <c r="B21" s="67"/>
      <c r="C21" s="67"/>
      <c r="D21" s="67"/>
      <c r="E21" s="62"/>
      <c r="F21" s="69"/>
      <c r="G21" s="69"/>
      <c r="H21" s="69"/>
      <c r="I21" s="371"/>
      <c r="J21" s="3"/>
      <c r="K21" s="3"/>
      <c r="L21" s="3"/>
      <c r="M21" s="3"/>
      <c r="N21" s="3"/>
      <c r="O21" s="3"/>
      <c r="P21" s="3"/>
      <c r="Q21" s="3"/>
      <c r="R21" s="3"/>
      <c r="S21" s="3"/>
      <c r="T21" s="3"/>
      <c r="U21" s="3"/>
      <c r="V21" s="3"/>
      <c r="W21" s="3"/>
      <c r="X21" s="3"/>
      <c r="Y21" s="3"/>
      <c r="Z21" s="3"/>
    </row>
    <row r="22" spans="1:26" ht="15.75" customHeight="1">
      <c r="A22" s="595"/>
      <c r="B22" s="67"/>
      <c r="C22" s="67"/>
      <c r="D22" s="67"/>
      <c r="E22" s="62"/>
      <c r="F22" s="69"/>
      <c r="G22" s="69"/>
      <c r="H22" s="69"/>
      <c r="I22" s="371"/>
      <c r="J22" s="3"/>
      <c r="K22" s="3"/>
      <c r="L22" s="3"/>
      <c r="M22" s="3"/>
      <c r="N22" s="3"/>
      <c r="O22" s="3"/>
      <c r="P22" s="3"/>
      <c r="Q22" s="3"/>
      <c r="R22" s="3"/>
      <c r="S22" s="3"/>
      <c r="T22" s="3"/>
      <c r="U22" s="3"/>
      <c r="V22" s="3"/>
      <c r="W22" s="3"/>
      <c r="X22" s="3"/>
      <c r="Y22" s="3"/>
      <c r="Z22" s="3"/>
    </row>
    <row r="23" spans="1:26" ht="15.75" customHeight="1">
      <c r="A23" s="303" t="s">
        <v>147</v>
      </c>
      <c r="B23" s="39"/>
      <c r="C23" s="39"/>
      <c r="D23" s="39"/>
      <c r="E23" s="40"/>
      <c r="F23" s="40"/>
      <c r="G23" s="1"/>
      <c r="H23" s="1"/>
      <c r="I23" s="410">
        <f>SUM(I13:I22)</f>
        <v>50</v>
      </c>
      <c r="J23" s="3"/>
      <c r="K23" s="3"/>
      <c r="L23" s="3"/>
      <c r="M23" s="3"/>
      <c r="N23" s="3"/>
      <c r="O23" s="3"/>
      <c r="P23" s="3"/>
      <c r="Q23" s="3"/>
      <c r="R23" s="3"/>
      <c r="S23" s="3"/>
      <c r="T23" s="3"/>
      <c r="U23" s="3"/>
      <c r="V23" s="3"/>
      <c r="W23" s="3"/>
      <c r="X23" s="3"/>
      <c r="Y23" s="3"/>
      <c r="Z23" s="3"/>
    </row>
    <row r="24" spans="1:26" ht="15.75" customHeight="1">
      <c r="A24" s="1"/>
      <c r="B24" s="39"/>
      <c r="C24" s="39"/>
      <c r="D24" s="39"/>
      <c r="E24" s="40"/>
      <c r="F24" s="40"/>
      <c r="G24" s="40"/>
      <c r="H24" s="40"/>
      <c r="I24" s="1"/>
      <c r="J24" s="3"/>
      <c r="K24" s="3"/>
      <c r="L24" s="3"/>
      <c r="M24" s="3"/>
      <c r="N24" s="3"/>
      <c r="O24" s="3"/>
      <c r="P24" s="3"/>
      <c r="Q24" s="3"/>
      <c r="R24" s="3"/>
      <c r="S24" s="3"/>
      <c r="T24" s="3"/>
      <c r="U24" s="3"/>
      <c r="V24" s="3"/>
      <c r="W24" s="3"/>
      <c r="X24" s="3"/>
      <c r="Y24" s="3"/>
      <c r="Z24" s="3"/>
    </row>
    <row r="25" spans="1:26" ht="15.75" customHeight="1">
      <c r="A25" s="39"/>
      <c r="B25" s="40"/>
      <c r="C25" s="40"/>
      <c r="D25" s="40"/>
      <c r="E25" s="40"/>
      <c r="F25" s="40"/>
      <c r="G25" s="1"/>
      <c r="H25" s="3"/>
      <c r="I25" s="3"/>
      <c r="J25" s="3"/>
      <c r="K25" s="3"/>
      <c r="L25" s="3"/>
      <c r="M25" s="3"/>
      <c r="N25" s="3"/>
      <c r="O25" s="3"/>
      <c r="P25" s="3"/>
      <c r="Q25" s="3"/>
      <c r="R25" s="3"/>
      <c r="S25" s="3"/>
      <c r="T25" s="3"/>
      <c r="U25" s="3"/>
      <c r="V25" s="3"/>
      <c r="W25" s="3"/>
      <c r="X25" s="3"/>
      <c r="Y25" s="3"/>
      <c r="Z25" s="3"/>
    </row>
    <row r="26" spans="1:26" ht="15.75" customHeight="1">
      <c r="A26" s="698" t="s">
        <v>707</v>
      </c>
      <c r="B26" s="683"/>
      <c r="C26" s="683"/>
      <c r="D26" s="683"/>
      <c r="E26" s="683"/>
      <c r="F26" s="683"/>
      <c r="G26" s="683"/>
      <c r="H26" s="683"/>
      <c r="I26" s="684"/>
      <c r="J26" s="3"/>
      <c r="K26" s="3"/>
      <c r="L26" s="3"/>
      <c r="M26" s="3"/>
      <c r="N26" s="3"/>
      <c r="O26" s="3"/>
      <c r="P26" s="3"/>
      <c r="Q26" s="3"/>
      <c r="R26" s="3"/>
      <c r="S26" s="3"/>
      <c r="T26" s="3"/>
      <c r="U26" s="3"/>
      <c r="V26" s="3"/>
      <c r="W26" s="3"/>
      <c r="X26" s="3"/>
      <c r="Y26" s="3"/>
      <c r="Z26" s="3"/>
    </row>
    <row r="27" spans="1:26" ht="15.75" customHeight="1">
      <c r="A27" s="39"/>
      <c r="B27" s="39"/>
      <c r="C27" s="39"/>
      <c r="D27" s="39"/>
      <c r="E27" s="40"/>
      <c r="F27" s="40"/>
      <c r="G27" s="40"/>
      <c r="H27" s="40"/>
      <c r="I27" s="1"/>
      <c r="J27" s="3"/>
      <c r="K27" s="3"/>
      <c r="L27" s="3"/>
      <c r="M27" s="3"/>
      <c r="N27" s="3"/>
      <c r="O27" s="3"/>
      <c r="P27" s="3"/>
      <c r="Q27" s="3"/>
      <c r="R27" s="3"/>
      <c r="S27" s="3"/>
      <c r="T27" s="3"/>
      <c r="U27" s="3"/>
      <c r="V27" s="3"/>
      <c r="W27" s="3"/>
      <c r="X27" s="3"/>
      <c r="Y27" s="3"/>
      <c r="Z27" s="3"/>
    </row>
    <row r="28" spans="1:26" ht="15.75" customHeight="1">
      <c r="A28" s="39"/>
      <c r="B28" s="39"/>
      <c r="C28" s="39"/>
      <c r="D28" s="39"/>
      <c r="E28" s="40"/>
      <c r="F28" s="40"/>
      <c r="G28" s="40"/>
      <c r="H28" s="40"/>
      <c r="I28" s="1"/>
      <c r="J28" s="3"/>
      <c r="K28" s="3"/>
      <c r="L28" s="3"/>
      <c r="M28" s="3"/>
      <c r="N28" s="3"/>
      <c r="O28" s="3"/>
      <c r="P28" s="3"/>
      <c r="Q28" s="3"/>
      <c r="R28" s="3"/>
      <c r="S28" s="3"/>
      <c r="T28" s="3"/>
      <c r="U28" s="3"/>
      <c r="V28" s="3"/>
      <c r="W28" s="3"/>
      <c r="X28" s="3"/>
      <c r="Y28" s="3"/>
      <c r="Z28" s="3"/>
    </row>
    <row r="29" spans="1:26" ht="15.75" customHeight="1">
      <c r="A29" s="39"/>
      <c r="B29" s="39"/>
      <c r="C29" s="39"/>
      <c r="D29" s="39"/>
      <c r="E29" s="40"/>
      <c r="F29" s="40"/>
      <c r="G29" s="40"/>
      <c r="H29" s="40"/>
      <c r="I29" s="1"/>
      <c r="J29" s="3"/>
      <c r="K29" s="3"/>
      <c r="L29" s="3"/>
      <c r="M29" s="3"/>
      <c r="N29" s="3"/>
      <c r="O29" s="3"/>
      <c r="P29" s="3"/>
      <c r="Q29" s="3"/>
      <c r="R29" s="3"/>
      <c r="S29" s="3"/>
      <c r="T29" s="3"/>
      <c r="U29" s="3"/>
      <c r="V29" s="3"/>
      <c r="W29" s="3"/>
      <c r="X29" s="3"/>
      <c r="Y29" s="3"/>
      <c r="Z29" s="3"/>
    </row>
    <row r="30" spans="1:26" ht="15.75" customHeight="1">
      <c r="A30" s="39"/>
      <c r="B30" s="39"/>
      <c r="C30" s="39"/>
      <c r="D30" s="39"/>
      <c r="E30" s="40"/>
      <c r="F30" s="40"/>
      <c r="G30" s="40"/>
      <c r="H30" s="40"/>
      <c r="I30" s="1"/>
      <c r="J30" s="3"/>
      <c r="K30" s="3"/>
      <c r="L30" s="3"/>
      <c r="M30" s="3"/>
      <c r="N30" s="3"/>
      <c r="O30" s="3"/>
      <c r="P30" s="3"/>
      <c r="Q30" s="3"/>
      <c r="R30" s="3"/>
      <c r="S30" s="3"/>
      <c r="T30" s="3"/>
      <c r="U30" s="3"/>
      <c r="V30" s="3"/>
      <c r="W30" s="3"/>
      <c r="X30" s="3"/>
      <c r="Y30" s="3"/>
      <c r="Z30" s="3"/>
    </row>
    <row r="31" spans="1:26" ht="15.75" customHeight="1">
      <c r="A31" s="39"/>
      <c r="B31" s="39"/>
      <c r="C31" s="39"/>
      <c r="D31" s="39"/>
      <c r="E31" s="40"/>
      <c r="F31" s="40"/>
      <c r="G31" s="40"/>
      <c r="H31" s="40"/>
      <c r="I31" s="1"/>
      <c r="J31" s="3"/>
      <c r="K31" s="3"/>
      <c r="L31" s="3"/>
      <c r="M31" s="3"/>
      <c r="N31" s="3"/>
      <c r="O31" s="3"/>
      <c r="P31" s="3"/>
      <c r="Q31" s="3"/>
      <c r="R31" s="3"/>
      <c r="S31" s="3"/>
      <c r="T31" s="3"/>
      <c r="U31" s="3"/>
      <c r="V31" s="3"/>
      <c r="W31" s="3"/>
      <c r="X31" s="3"/>
      <c r="Y31" s="3"/>
      <c r="Z31" s="3"/>
    </row>
    <row r="32" spans="1:26" ht="15.75" customHeight="1">
      <c r="A32" s="39"/>
      <c r="B32" s="39"/>
      <c r="C32" s="39"/>
      <c r="D32" s="39"/>
      <c r="E32" s="40"/>
      <c r="F32" s="40"/>
      <c r="G32" s="40"/>
      <c r="H32" s="40"/>
      <c r="I32" s="1"/>
      <c r="J32" s="3"/>
      <c r="K32" s="3"/>
      <c r="L32" s="3"/>
      <c r="M32" s="3"/>
      <c r="N32" s="3"/>
      <c r="O32" s="3"/>
      <c r="P32" s="3"/>
      <c r="Q32" s="3"/>
      <c r="R32" s="3"/>
      <c r="S32" s="3"/>
      <c r="T32" s="3"/>
      <c r="U32" s="3"/>
      <c r="V32" s="3"/>
      <c r="W32" s="3"/>
      <c r="X32" s="3"/>
      <c r="Y32" s="3"/>
      <c r="Z32" s="3"/>
    </row>
    <row r="33" spans="1:26" ht="15.75" customHeight="1">
      <c r="A33" s="39"/>
      <c r="B33" s="39"/>
      <c r="C33" s="39"/>
      <c r="D33" s="39"/>
      <c r="E33" s="40"/>
      <c r="F33" s="40"/>
      <c r="G33" s="40"/>
      <c r="H33" s="40"/>
      <c r="I33" s="1"/>
      <c r="J33" s="3"/>
      <c r="K33" s="3"/>
      <c r="L33" s="3"/>
      <c r="M33" s="3"/>
      <c r="N33" s="3"/>
      <c r="O33" s="3"/>
      <c r="P33" s="3"/>
      <c r="Q33" s="3"/>
      <c r="R33" s="3"/>
      <c r="S33" s="3"/>
      <c r="T33" s="3"/>
      <c r="U33" s="3"/>
      <c r="V33" s="3"/>
      <c r="W33" s="3"/>
      <c r="X33" s="3"/>
      <c r="Y33" s="3"/>
      <c r="Z33" s="3"/>
    </row>
    <row r="34" spans="1:26" ht="15.75" customHeight="1">
      <c r="A34" s="39"/>
      <c r="B34" s="39"/>
      <c r="C34" s="39"/>
      <c r="D34" s="39"/>
      <c r="E34" s="40"/>
      <c r="F34" s="40"/>
      <c r="G34" s="40"/>
      <c r="H34" s="40"/>
      <c r="I34" s="1"/>
      <c r="J34" s="3"/>
      <c r="K34" s="3"/>
      <c r="L34" s="3"/>
      <c r="M34" s="3"/>
      <c r="N34" s="3"/>
      <c r="O34" s="3"/>
      <c r="P34" s="3"/>
      <c r="Q34" s="3"/>
      <c r="R34" s="3"/>
      <c r="S34" s="3"/>
      <c r="T34" s="3"/>
      <c r="U34" s="3"/>
      <c r="V34" s="3"/>
      <c r="W34" s="3"/>
      <c r="X34" s="3"/>
      <c r="Y34" s="3"/>
      <c r="Z34" s="3"/>
    </row>
    <row r="35" spans="1:26" ht="15.75" customHeight="1">
      <c r="A35" s="39"/>
      <c r="B35" s="39"/>
      <c r="C35" s="39"/>
      <c r="D35" s="39"/>
      <c r="E35" s="40"/>
      <c r="F35" s="40"/>
      <c r="G35" s="40"/>
      <c r="H35" s="40"/>
      <c r="I35" s="1"/>
      <c r="J35" s="3"/>
      <c r="K35" s="3"/>
      <c r="L35" s="3"/>
      <c r="M35" s="3"/>
      <c r="N35" s="3"/>
      <c r="O35" s="3"/>
      <c r="P35" s="3"/>
      <c r="Q35" s="3"/>
      <c r="R35" s="3"/>
      <c r="S35" s="3"/>
      <c r="T35" s="3"/>
      <c r="U35" s="3"/>
      <c r="V35" s="3"/>
      <c r="W35" s="3"/>
      <c r="X35" s="3"/>
      <c r="Y35" s="3"/>
      <c r="Z35" s="3"/>
    </row>
    <row r="36" spans="1:26" ht="15.75" customHeight="1">
      <c r="A36" s="39"/>
      <c r="B36" s="39"/>
      <c r="C36" s="39"/>
      <c r="D36" s="39"/>
      <c r="E36" s="40"/>
      <c r="F36" s="40"/>
      <c r="G36" s="40"/>
      <c r="H36" s="40"/>
      <c r="I36" s="1"/>
      <c r="J36" s="3"/>
      <c r="K36" s="3"/>
      <c r="L36" s="3"/>
      <c r="M36" s="3"/>
      <c r="N36" s="3"/>
      <c r="O36" s="3"/>
      <c r="P36" s="3"/>
      <c r="Q36" s="3"/>
      <c r="R36" s="3"/>
      <c r="S36" s="3"/>
      <c r="T36" s="3"/>
      <c r="U36" s="3"/>
      <c r="V36" s="3"/>
      <c r="W36" s="3"/>
      <c r="X36" s="3"/>
      <c r="Y36" s="3"/>
      <c r="Z36" s="3"/>
    </row>
    <row r="37" spans="1:26" ht="15.75" customHeight="1">
      <c r="A37" s="39"/>
      <c r="B37" s="39"/>
      <c r="C37" s="39"/>
      <c r="D37" s="39"/>
      <c r="E37" s="40"/>
      <c r="F37" s="40"/>
      <c r="G37" s="40"/>
      <c r="H37" s="40"/>
      <c r="I37" s="1"/>
      <c r="J37" s="3"/>
      <c r="K37" s="3"/>
      <c r="L37" s="3"/>
      <c r="M37" s="3"/>
      <c r="N37" s="3"/>
      <c r="O37" s="3"/>
      <c r="P37" s="3"/>
      <c r="Q37" s="3"/>
      <c r="R37" s="3"/>
      <c r="S37" s="3"/>
      <c r="T37" s="3"/>
      <c r="U37" s="3"/>
      <c r="V37" s="3"/>
      <c r="W37" s="3"/>
      <c r="X37" s="3"/>
      <c r="Y37" s="3"/>
      <c r="Z37" s="3"/>
    </row>
    <row r="38" spans="1:26" ht="15.75" customHeight="1">
      <c r="A38" s="39"/>
      <c r="B38" s="39"/>
      <c r="C38" s="39"/>
      <c r="D38" s="39"/>
      <c r="E38" s="40"/>
      <c r="F38" s="40"/>
      <c r="G38" s="40"/>
      <c r="H38" s="40"/>
      <c r="I38" s="1"/>
      <c r="J38" s="3"/>
      <c r="K38" s="3"/>
      <c r="L38" s="3"/>
      <c r="M38" s="3"/>
      <c r="N38" s="3"/>
      <c r="O38" s="3"/>
      <c r="P38" s="3"/>
      <c r="Q38" s="3"/>
      <c r="R38" s="3"/>
      <c r="S38" s="3"/>
      <c r="T38" s="3"/>
      <c r="U38" s="3"/>
      <c r="V38" s="3"/>
      <c r="W38" s="3"/>
      <c r="X38" s="3"/>
      <c r="Y38" s="3"/>
      <c r="Z38" s="3"/>
    </row>
    <row r="39" spans="1:26" ht="15.75" customHeight="1">
      <c r="A39" s="39"/>
      <c r="B39" s="39"/>
      <c r="C39" s="39"/>
      <c r="D39" s="39"/>
      <c r="E39" s="40"/>
      <c r="F39" s="40"/>
      <c r="G39" s="40"/>
      <c r="H39" s="40"/>
      <c r="I39" s="1"/>
      <c r="J39" s="3"/>
      <c r="K39" s="3"/>
      <c r="L39" s="3"/>
      <c r="M39" s="3"/>
      <c r="N39" s="3"/>
      <c r="O39" s="3"/>
      <c r="P39" s="3"/>
      <c r="Q39" s="3"/>
      <c r="R39" s="3"/>
      <c r="S39" s="3"/>
      <c r="T39" s="3"/>
      <c r="U39" s="3"/>
      <c r="V39" s="3"/>
      <c r="W39" s="3"/>
      <c r="X39" s="3"/>
      <c r="Y39" s="3"/>
      <c r="Z39" s="3"/>
    </row>
    <row r="40" spans="1:26" ht="15.75" customHeight="1">
      <c r="A40" s="39"/>
      <c r="B40" s="39"/>
      <c r="C40" s="39"/>
      <c r="D40" s="39"/>
      <c r="E40" s="40"/>
      <c r="F40" s="40"/>
      <c r="G40" s="40"/>
      <c r="H40" s="40"/>
      <c r="I40" s="1"/>
      <c r="J40" s="3"/>
      <c r="K40" s="3"/>
      <c r="L40" s="3"/>
      <c r="M40" s="3"/>
      <c r="N40" s="3"/>
      <c r="O40" s="3"/>
      <c r="P40" s="3"/>
      <c r="Q40" s="3"/>
      <c r="R40" s="3"/>
      <c r="S40" s="3"/>
      <c r="T40" s="3"/>
      <c r="U40" s="3"/>
      <c r="V40" s="3"/>
      <c r="W40" s="3"/>
      <c r="X40" s="3"/>
      <c r="Y40" s="3"/>
      <c r="Z40" s="3"/>
    </row>
    <row r="41" spans="1:26" ht="15.75" customHeight="1">
      <c r="A41" s="39"/>
      <c r="B41" s="39"/>
      <c r="C41" s="39"/>
      <c r="D41" s="39"/>
      <c r="E41" s="40"/>
      <c r="F41" s="40"/>
      <c r="G41" s="40"/>
      <c r="H41" s="40"/>
      <c r="I41" s="1"/>
      <c r="J41" s="3"/>
      <c r="K41" s="3"/>
      <c r="L41" s="3"/>
      <c r="M41" s="3"/>
      <c r="N41" s="3"/>
      <c r="O41" s="3"/>
      <c r="P41" s="3"/>
      <c r="Q41" s="3"/>
      <c r="R41" s="3"/>
      <c r="S41" s="3"/>
      <c r="T41" s="3"/>
      <c r="U41" s="3"/>
      <c r="V41" s="3"/>
      <c r="W41" s="3"/>
      <c r="X41" s="3"/>
      <c r="Y41" s="3"/>
      <c r="Z41" s="3"/>
    </row>
    <row r="42" spans="1:26" ht="15.75" customHeight="1">
      <c r="A42" s="39"/>
      <c r="B42" s="39"/>
      <c r="C42" s="39"/>
      <c r="D42" s="39"/>
      <c r="E42" s="40"/>
      <c r="F42" s="40"/>
      <c r="G42" s="40"/>
      <c r="H42" s="40"/>
      <c r="I42" s="1"/>
      <c r="J42" s="3"/>
      <c r="K42" s="3"/>
      <c r="L42" s="3"/>
      <c r="M42" s="3"/>
      <c r="N42" s="3"/>
      <c r="O42" s="3"/>
      <c r="P42" s="3"/>
      <c r="Q42" s="3"/>
      <c r="R42" s="3"/>
      <c r="S42" s="3"/>
      <c r="T42" s="3"/>
      <c r="U42" s="3"/>
      <c r="V42" s="3"/>
      <c r="W42" s="3"/>
      <c r="X42" s="3"/>
      <c r="Y42" s="3"/>
      <c r="Z42" s="3"/>
    </row>
    <row r="43" spans="1:26" ht="15.75" customHeight="1">
      <c r="A43" s="39"/>
      <c r="B43" s="39"/>
      <c r="C43" s="39"/>
      <c r="D43" s="39"/>
      <c r="E43" s="40"/>
      <c r="F43" s="40"/>
      <c r="G43" s="40"/>
      <c r="H43" s="40"/>
      <c r="I43" s="1"/>
      <c r="J43" s="3"/>
      <c r="K43" s="3"/>
      <c r="L43" s="3"/>
      <c r="M43" s="3"/>
      <c r="N43" s="3"/>
      <c r="O43" s="3"/>
      <c r="P43" s="3"/>
      <c r="Q43" s="3"/>
      <c r="R43" s="3"/>
      <c r="S43" s="3"/>
      <c r="T43" s="3"/>
      <c r="U43" s="3"/>
      <c r="V43" s="3"/>
      <c r="W43" s="3"/>
      <c r="X43" s="3"/>
      <c r="Y43" s="3"/>
      <c r="Z43" s="3"/>
    </row>
    <row r="44" spans="1:26" ht="15.75" customHeight="1">
      <c r="A44" s="39"/>
      <c r="B44" s="39"/>
      <c r="C44" s="39"/>
      <c r="D44" s="39"/>
      <c r="E44" s="40"/>
      <c r="F44" s="40"/>
      <c r="G44" s="40"/>
      <c r="H44" s="40"/>
      <c r="I44" s="1"/>
      <c r="J44" s="3"/>
      <c r="K44" s="3"/>
      <c r="L44" s="3"/>
      <c r="M44" s="3"/>
      <c r="N44" s="3"/>
      <c r="O44" s="3"/>
      <c r="P44" s="3"/>
      <c r="Q44" s="3"/>
      <c r="R44" s="3"/>
      <c r="S44" s="3"/>
      <c r="T44" s="3"/>
      <c r="U44" s="3"/>
      <c r="V44" s="3"/>
      <c r="W44" s="3"/>
      <c r="X44" s="3"/>
      <c r="Y44" s="3"/>
      <c r="Z44" s="3"/>
    </row>
    <row r="45" spans="1:26" ht="15.75" customHeight="1">
      <c r="A45" s="39"/>
      <c r="B45" s="39"/>
      <c r="C45" s="39"/>
      <c r="D45" s="39"/>
      <c r="E45" s="40"/>
      <c r="F45" s="40"/>
      <c r="G45" s="40"/>
      <c r="H45" s="40"/>
      <c r="I45" s="1"/>
      <c r="J45" s="3"/>
      <c r="K45" s="3"/>
      <c r="L45" s="3"/>
      <c r="M45" s="3"/>
      <c r="N45" s="3"/>
      <c r="O45" s="3"/>
      <c r="P45" s="3"/>
      <c r="Q45" s="3"/>
      <c r="R45" s="3"/>
      <c r="S45" s="3"/>
      <c r="T45" s="3"/>
      <c r="U45" s="3"/>
      <c r="V45" s="3"/>
      <c r="W45" s="3"/>
      <c r="X45" s="3"/>
      <c r="Y45" s="3"/>
      <c r="Z45" s="3"/>
    </row>
    <row r="46" spans="1:26" ht="15.75" customHeight="1">
      <c r="A46" s="39"/>
      <c r="B46" s="39"/>
      <c r="C46" s="39"/>
      <c r="D46" s="39"/>
      <c r="E46" s="40"/>
      <c r="F46" s="40"/>
      <c r="G46" s="40"/>
      <c r="H46" s="40"/>
      <c r="I46" s="1"/>
      <c r="J46" s="3"/>
      <c r="K46" s="3"/>
      <c r="L46" s="3"/>
      <c r="M46" s="3"/>
      <c r="N46" s="3"/>
      <c r="O46" s="3"/>
      <c r="P46" s="3"/>
      <c r="Q46" s="3"/>
      <c r="R46" s="3"/>
      <c r="S46" s="3"/>
      <c r="T46" s="3"/>
      <c r="U46" s="3"/>
      <c r="V46" s="3"/>
      <c r="W46" s="3"/>
      <c r="X46" s="3"/>
      <c r="Y46" s="3"/>
      <c r="Z46" s="3"/>
    </row>
    <row r="47" spans="1:26" ht="15.75" customHeight="1">
      <c r="A47" s="39"/>
      <c r="B47" s="39"/>
      <c r="C47" s="39"/>
      <c r="D47" s="39"/>
      <c r="E47" s="40"/>
      <c r="F47" s="40"/>
      <c r="G47" s="40"/>
      <c r="H47" s="40"/>
      <c r="I47" s="1"/>
      <c r="J47" s="3"/>
      <c r="K47" s="3"/>
      <c r="L47" s="3"/>
      <c r="M47" s="3"/>
      <c r="N47" s="3"/>
      <c r="O47" s="3"/>
      <c r="P47" s="3"/>
      <c r="Q47" s="3"/>
      <c r="R47" s="3"/>
      <c r="S47" s="3"/>
      <c r="T47" s="3"/>
      <c r="U47" s="3"/>
      <c r="V47" s="3"/>
      <c r="W47" s="3"/>
      <c r="X47" s="3"/>
      <c r="Y47" s="3"/>
      <c r="Z47" s="3"/>
    </row>
    <row r="48" spans="1:26" ht="15.75" customHeight="1">
      <c r="A48" s="39"/>
      <c r="B48" s="39"/>
      <c r="C48" s="39"/>
      <c r="D48" s="39"/>
      <c r="E48" s="40"/>
      <c r="F48" s="40"/>
      <c r="G48" s="40"/>
      <c r="H48" s="40"/>
      <c r="I48" s="1"/>
      <c r="J48" s="3"/>
      <c r="K48" s="3"/>
      <c r="L48" s="3"/>
      <c r="M48" s="3"/>
      <c r="N48" s="3"/>
      <c r="O48" s="3"/>
      <c r="P48" s="3"/>
      <c r="Q48" s="3"/>
      <c r="R48" s="3"/>
      <c r="S48" s="3"/>
      <c r="T48" s="3"/>
      <c r="U48" s="3"/>
      <c r="V48" s="3"/>
      <c r="W48" s="3"/>
      <c r="X48" s="3"/>
      <c r="Y48" s="3"/>
      <c r="Z48" s="3"/>
    </row>
    <row r="49" spans="1:26" ht="15.75" customHeight="1">
      <c r="A49" s="39"/>
      <c r="B49" s="39"/>
      <c r="C49" s="39"/>
      <c r="D49" s="39"/>
      <c r="E49" s="40"/>
      <c r="F49" s="40"/>
      <c r="G49" s="40"/>
      <c r="H49" s="40"/>
      <c r="I49" s="1"/>
      <c r="J49" s="3"/>
      <c r="K49" s="3"/>
      <c r="L49" s="3"/>
      <c r="M49" s="3"/>
      <c r="N49" s="3"/>
      <c r="O49" s="3"/>
      <c r="P49" s="3"/>
      <c r="Q49" s="3"/>
      <c r="R49" s="3"/>
      <c r="S49" s="3"/>
      <c r="T49" s="3"/>
      <c r="U49" s="3"/>
      <c r="V49" s="3"/>
      <c r="W49" s="3"/>
      <c r="X49" s="3"/>
      <c r="Y49" s="3"/>
      <c r="Z49" s="3"/>
    </row>
    <row r="50" spans="1:26" ht="15.75" customHeight="1">
      <c r="A50" s="39"/>
      <c r="B50" s="39"/>
      <c r="C50" s="39"/>
      <c r="D50" s="39"/>
      <c r="E50" s="40"/>
      <c r="F50" s="40"/>
      <c r="G50" s="40"/>
      <c r="H50" s="40"/>
      <c r="I50" s="1"/>
      <c r="J50" s="3"/>
      <c r="K50" s="3"/>
      <c r="L50" s="3"/>
      <c r="M50" s="3"/>
      <c r="N50" s="3"/>
      <c r="O50" s="3"/>
      <c r="P50" s="3"/>
      <c r="Q50" s="3"/>
      <c r="R50" s="3"/>
      <c r="S50" s="3"/>
      <c r="T50" s="3"/>
      <c r="U50" s="3"/>
      <c r="V50" s="3"/>
      <c r="W50" s="3"/>
      <c r="X50" s="3"/>
      <c r="Y50" s="3"/>
      <c r="Z50" s="3"/>
    </row>
    <row r="51" spans="1:26" ht="15.75" customHeight="1">
      <c r="A51" s="39"/>
      <c r="B51" s="39"/>
      <c r="C51" s="39"/>
      <c r="D51" s="39"/>
      <c r="E51" s="40"/>
      <c r="F51" s="40"/>
      <c r="G51" s="40"/>
      <c r="H51" s="40"/>
      <c r="I51" s="1"/>
      <c r="J51" s="3"/>
      <c r="K51" s="3"/>
      <c r="L51" s="3"/>
      <c r="M51" s="3"/>
      <c r="N51" s="3"/>
      <c r="O51" s="3"/>
      <c r="P51" s="3"/>
      <c r="Q51" s="3"/>
      <c r="R51" s="3"/>
      <c r="S51" s="3"/>
      <c r="T51" s="3"/>
      <c r="U51" s="3"/>
      <c r="V51" s="3"/>
      <c r="W51" s="3"/>
      <c r="X51" s="3"/>
      <c r="Y51" s="3"/>
      <c r="Z51" s="3"/>
    </row>
    <row r="52" spans="1:26" ht="15.75" customHeight="1">
      <c r="A52" s="39"/>
      <c r="B52" s="39"/>
      <c r="C52" s="39"/>
      <c r="D52" s="39"/>
      <c r="E52" s="40"/>
      <c r="F52" s="40"/>
      <c r="G52" s="40"/>
      <c r="H52" s="40"/>
      <c r="I52" s="1"/>
      <c r="J52" s="3"/>
      <c r="K52" s="3"/>
      <c r="L52" s="3"/>
      <c r="M52" s="3"/>
      <c r="N52" s="3"/>
      <c r="O52" s="3"/>
      <c r="P52" s="3"/>
      <c r="Q52" s="3"/>
      <c r="R52" s="3"/>
      <c r="S52" s="3"/>
      <c r="T52" s="3"/>
      <c r="U52" s="3"/>
      <c r="V52" s="3"/>
      <c r="W52" s="3"/>
      <c r="X52" s="3"/>
      <c r="Y52" s="3"/>
      <c r="Z52" s="3"/>
    </row>
    <row r="53" spans="1:26" ht="15.75" customHeight="1">
      <c r="A53" s="39"/>
      <c r="B53" s="39"/>
      <c r="C53" s="39"/>
      <c r="D53" s="39"/>
      <c r="E53" s="40"/>
      <c r="F53" s="40"/>
      <c r="G53" s="40"/>
      <c r="H53" s="40"/>
      <c r="I53" s="1"/>
      <c r="J53" s="3"/>
      <c r="K53" s="3"/>
      <c r="L53" s="3"/>
      <c r="M53" s="3"/>
      <c r="N53" s="3"/>
      <c r="O53" s="3"/>
      <c r="P53" s="3"/>
      <c r="Q53" s="3"/>
      <c r="R53" s="3"/>
      <c r="S53" s="3"/>
      <c r="T53" s="3"/>
      <c r="U53" s="3"/>
      <c r="V53" s="3"/>
      <c r="W53" s="3"/>
      <c r="X53" s="3"/>
      <c r="Y53" s="3"/>
      <c r="Z53" s="3"/>
    </row>
    <row r="54" spans="1:26" ht="15.75" customHeight="1">
      <c r="A54" s="39"/>
      <c r="B54" s="39"/>
      <c r="C54" s="39"/>
      <c r="D54" s="39"/>
      <c r="E54" s="40"/>
      <c r="F54" s="40"/>
      <c r="G54" s="40"/>
      <c r="H54" s="40"/>
      <c r="I54" s="1"/>
      <c r="J54" s="3"/>
      <c r="K54" s="3"/>
      <c r="L54" s="3"/>
      <c r="M54" s="3"/>
      <c r="N54" s="3"/>
      <c r="O54" s="3"/>
      <c r="P54" s="3"/>
      <c r="Q54" s="3"/>
      <c r="R54" s="3"/>
      <c r="S54" s="3"/>
      <c r="T54" s="3"/>
      <c r="U54" s="3"/>
      <c r="V54" s="3"/>
      <c r="W54" s="3"/>
      <c r="X54" s="3"/>
      <c r="Y54" s="3"/>
      <c r="Z54" s="3"/>
    </row>
    <row r="55" spans="1:26" ht="15.75" customHeight="1">
      <c r="A55" s="39"/>
      <c r="B55" s="39"/>
      <c r="C55" s="39"/>
      <c r="D55" s="39"/>
      <c r="E55" s="40"/>
      <c r="F55" s="40"/>
      <c r="G55" s="40"/>
      <c r="H55" s="40"/>
      <c r="I55" s="1"/>
      <c r="J55" s="3"/>
      <c r="K55" s="3"/>
      <c r="L55" s="3"/>
      <c r="M55" s="3"/>
      <c r="N55" s="3"/>
      <c r="O55" s="3"/>
      <c r="P55" s="3"/>
      <c r="Q55" s="3"/>
      <c r="R55" s="3"/>
      <c r="S55" s="3"/>
      <c r="T55" s="3"/>
      <c r="U55" s="3"/>
      <c r="V55" s="3"/>
      <c r="W55" s="3"/>
      <c r="X55" s="3"/>
      <c r="Y55" s="3"/>
      <c r="Z55" s="3"/>
    </row>
    <row r="56" spans="1:26" ht="15.75" customHeight="1">
      <c r="A56" s="39"/>
      <c r="B56" s="39"/>
      <c r="C56" s="39"/>
      <c r="D56" s="39"/>
      <c r="E56" s="40"/>
      <c r="F56" s="40"/>
      <c r="G56" s="40"/>
      <c r="H56" s="40"/>
      <c r="I56" s="1"/>
      <c r="J56" s="3"/>
      <c r="K56" s="3"/>
      <c r="L56" s="3"/>
      <c r="M56" s="3"/>
      <c r="N56" s="3"/>
      <c r="O56" s="3"/>
      <c r="P56" s="3"/>
      <c r="Q56" s="3"/>
      <c r="R56" s="3"/>
      <c r="S56" s="3"/>
      <c r="T56" s="3"/>
      <c r="U56" s="3"/>
      <c r="V56" s="3"/>
      <c r="W56" s="3"/>
      <c r="X56" s="3"/>
      <c r="Y56" s="3"/>
      <c r="Z56" s="3"/>
    </row>
    <row r="57" spans="1:26" ht="15.75" customHeight="1">
      <c r="A57" s="39"/>
      <c r="B57" s="39"/>
      <c r="C57" s="39"/>
      <c r="D57" s="39"/>
      <c r="E57" s="40"/>
      <c r="F57" s="40"/>
      <c r="G57" s="40"/>
      <c r="H57" s="40"/>
      <c r="I57" s="1"/>
      <c r="J57" s="3"/>
      <c r="K57" s="3"/>
      <c r="L57" s="3"/>
      <c r="M57" s="3"/>
      <c r="N57" s="3"/>
      <c r="O57" s="3"/>
      <c r="P57" s="3"/>
      <c r="Q57" s="3"/>
      <c r="R57" s="3"/>
      <c r="S57" s="3"/>
      <c r="T57" s="3"/>
      <c r="U57" s="3"/>
      <c r="V57" s="3"/>
      <c r="W57" s="3"/>
      <c r="X57" s="3"/>
      <c r="Y57" s="3"/>
      <c r="Z57" s="3"/>
    </row>
    <row r="58" spans="1:26" ht="15.75" customHeight="1">
      <c r="A58" s="39"/>
      <c r="B58" s="39"/>
      <c r="C58" s="39"/>
      <c r="D58" s="39"/>
      <c r="E58" s="40"/>
      <c r="F58" s="40"/>
      <c r="G58" s="40"/>
      <c r="H58" s="40"/>
      <c r="I58" s="1"/>
      <c r="J58" s="3"/>
      <c r="K58" s="3"/>
      <c r="L58" s="3"/>
      <c r="M58" s="3"/>
      <c r="N58" s="3"/>
      <c r="O58" s="3"/>
      <c r="P58" s="3"/>
      <c r="Q58" s="3"/>
      <c r="R58" s="3"/>
      <c r="S58" s="3"/>
      <c r="T58" s="3"/>
      <c r="U58" s="3"/>
      <c r="V58" s="3"/>
      <c r="W58" s="3"/>
      <c r="X58" s="3"/>
      <c r="Y58" s="3"/>
      <c r="Z58" s="3"/>
    </row>
    <row r="59" spans="1:26" ht="15.75" customHeight="1">
      <c r="A59" s="39"/>
      <c r="B59" s="39"/>
      <c r="C59" s="39"/>
      <c r="D59" s="39"/>
      <c r="E59" s="40"/>
      <c r="F59" s="40"/>
      <c r="G59" s="40"/>
      <c r="H59" s="40"/>
      <c r="I59" s="1"/>
      <c r="J59" s="3"/>
      <c r="K59" s="3"/>
      <c r="L59" s="3"/>
      <c r="M59" s="3"/>
      <c r="N59" s="3"/>
      <c r="O59" s="3"/>
      <c r="P59" s="3"/>
      <c r="Q59" s="3"/>
      <c r="R59" s="3"/>
      <c r="S59" s="3"/>
      <c r="T59" s="3"/>
      <c r="U59" s="3"/>
      <c r="V59" s="3"/>
      <c r="W59" s="3"/>
      <c r="X59" s="3"/>
      <c r="Y59" s="3"/>
      <c r="Z59" s="3"/>
    </row>
    <row r="60" spans="1:26" ht="15.75" customHeight="1">
      <c r="A60" s="39"/>
      <c r="B60" s="39"/>
      <c r="C60" s="39"/>
      <c r="D60" s="39"/>
      <c r="E60" s="40"/>
      <c r="F60" s="40"/>
      <c r="G60" s="40"/>
      <c r="H60" s="40"/>
      <c r="I60" s="1"/>
      <c r="J60" s="3"/>
      <c r="K60" s="3"/>
      <c r="L60" s="3"/>
      <c r="M60" s="3"/>
      <c r="N60" s="3"/>
      <c r="O60" s="3"/>
      <c r="P60" s="3"/>
      <c r="Q60" s="3"/>
      <c r="R60" s="3"/>
      <c r="S60" s="3"/>
      <c r="T60" s="3"/>
      <c r="U60" s="3"/>
      <c r="V60" s="3"/>
      <c r="W60" s="3"/>
      <c r="X60" s="3"/>
      <c r="Y60" s="3"/>
      <c r="Z60" s="3"/>
    </row>
    <row r="61" spans="1:26" ht="15.75" customHeight="1">
      <c r="A61" s="39"/>
      <c r="B61" s="39"/>
      <c r="C61" s="39"/>
      <c r="D61" s="39"/>
      <c r="E61" s="40"/>
      <c r="F61" s="40"/>
      <c r="G61" s="40"/>
      <c r="H61" s="40"/>
      <c r="I61" s="1"/>
      <c r="J61" s="3"/>
      <c r="K61" s="3"/>
      <c r="L61" s="3"/>
      <c r="M61" s="3"/>
      <c r="N61" s="3"/>
      <c r="O61" s="3"/>
      <c r="P61" s="3"/>
      <c r="Q61" s="3"/>
      <c r="R61" s="3"/>
      <c r="S61" s="3"/>
      <c r="T61" s="3"/>
      <c r="U61" s="3"/>
      <c r="V61" s="3"/>
      <c r="W61" s="3"/>
      <c r="X61" s="3"/>
      <c r="Y61" s="3"/>
      <c r="Z61" s="3"/>
    </row>
    <row r="62" spans="1:26" ht="15.75" customHeight="1">
      <c r="A62" s="39"/>
      <c r="B62" s="39"/>
      <c r="C62" s="39"/>
      <c r="D62" s="39"/>
      <c r="E62" s="40"/>
      <c r="F62" s="40"/>
      <c r="G62" s="40"/>
      <c r="H62" s="40"/>
      <c r="I62" s="1"/>
      <c r="J62" s="3"/>
      <c r="K62" s="3"/>
      <c r="L62" s="3"/>
      <c r="M62" s="3"/>
      <c r="N62" s="3"/>
      <c r="O62" s="3"/>
      <c r="P62" s="3"/>
      <c r="Q62" s="3"/>
      <c r="R62" s="3"/>
      <c r="S62" s="3"/>
      <c r="T62" s="3"/>
      <c r="U62" s="3"/>
      <c r="V62" s="3"/>
      <c r="W62" s="3"/>
      <c r="X62" s="3"/>
      <c r="Y62" s="3"/>
      <c r="Z62" s="3"/>
    </row>
    <row r="63" spans="1:26" ht="15.75" customHeight="1">
      <c r="A63" s="39"/>
      <c r="B63" s="39"/>
      <c r="C63" s="39"/>
      <c r="D63" s="39"/>
      <c r="E63" s="40"/>
      <c r="F63" s="40"/>
      <c r="G63" s="40"/>
      <c r="H63" s="40"/>
      <c r="I63" s="1"/>
      <c r="J63" s="3"/>
      <c r="K63" s="3"/>
      <c r="L63" s="3"/>
      <c r="M63" s="3"/>
      <c r="N63" s="3"/>
      <c r="O63" s="3"/>
      <c r="P63" s="3"/>
      <c r="Q63" s="3"/>
      <c r="R63" s="3"/>
      <c r="S63" s="3"/>
      <c r="T63" s="3"/>
      <c r="U63" s="3"/>
      <c r="V63" s="3"/>
      <c r="W63" s="3"/>
      <c r="X63" s="3"/>
      <c r="Y63" s="3"/>
      <c r="Z63" s="3"/>
    </row>
    <row r="64" spans="1:26" ht="15.75" customHeight="1">
      <c r="A64" s="39"/>
      <c r="B64" s="39"/>
      <c r="C64" s="39"/>
      <c r="D64" s="39"/>
      <c r="E64" s="40"/>
      <c r="F64" s="40"/>
      <c r="G64" s="40"/>
      <c r="H64" s="40"/>
      <c r="I64" s="1"/>
      <c r="J64" s="3"/>
      <c r="K64" s="3"/>
      <c r="L64" s="3"/>
      <c r="M64" s="3"/>
      <c r="N64" s="3"/>
      <c r="O64" s="3"/>
      <c r="P64" s="3"/>
      <c r="Q64" s="3"/>
      <c r="R64" s="3"/>
      <c r="S64" s="3"/>
      <c r="T64" s="3"/>
      <c r="U64" s="3"/>
      <c r="V64" s="3"/>
      <c r="W64" s="3"/>
      <c r="X64" s="3"/>
      <c r="Y64" s="3"/>
      <c r="Z64" s="3"/>
    </row>
    <row r="65" spans="1:26" ht="15.75" customHeight="1">
      <c r="A65" s="39"/>
      <c r="B65" s="39"/>
      <c r="C65" s="39"/>
      <c r="D65" s="39"/>
      <c r="E65" s="40"/>
      <c r="F65" s="40"/>
      <c r="G65" s="40"/>
      <c r="H65" s="40"/>
      <c r="I65" s="1"/>
      <c r="J65" s="3"/>
      <c r="K65" s="3"/>
      <c r="L65" s="3"/>
      <c r="M65" s="3"/>
      <c r="N65" s="3"/>
      <c r="O65" s="3"/>
      <c r="P65" s="3"/>
      <c r="Q65" s="3"/>
      <c r="R65" s="3"/>
      <c r="S65" s="3"/>
      <c r="T65" s="3"/>
      <c r="U65" s="3"/>
      <c r="V65" s="3"/>
      <c r="W65" s="3"/>
      <c r="X65" s="3"/>
      <c r="Y65" s="3"/>
      <c r="Z65" s="3"/>
    </row>
    <row r="66" spans="1:26" ht="15.75" customHeight="1">
      <c r="A66" s="39"/>
      <c r="B66" s="39"/>
      <c r="C66" s="39"/>
      <c r="D66" s="39"/>
      <c r="E66" s="40"/>
      <c r="F66" s="40"/>
      <c r="G66" s="40"/>
      <c r="H66" s="40"/>
      <c r="I66" s="1"/>
      <c r="J66" s="3"/>
      <c r="K66" s="3"/>
      <c r="L66" s="3"/>
      <c r="M66" s="3"/>
      <c r="N66" s="3"/>
      <c r="O66" s="3"/>
      <c r="P66" s="3"/>
      <c r="Q66" s="3"/>
      <c r="R66" s="3"/>
      <c r="S66" s="3"/>
      <c r="T66" s="3"/>
      <c r="U66" s="3"/>
      <c r="V66" s="3"/>
      <c r="W66" s="3"/>
      <c r="X66" s="3"/>
      <c r="Y66" s="3"/>
      <c r="Z66" s="3"/>
    </row>
    <row r="67" spans="1:26" ht="15.75" customHeight="1">
      <c r="A67" s="39"/>
      <c r="B67" s="39"/>
      <c r="C67" s="39"/>
      <c r="D67" s="39"/>
      <c r="E67" s="40"/>
      <c r="F67" s="40"/>
      <c r="G67" s="40"/>
      <c r="H67" s="40"/>
      <c r="I67" s="1"/>
      <c r="J67" s="3"/>
      <c r="K67" s="3"/>
      <c r="L67" s="3"/>
      <c r="M67" s="3"/>
      <c r="N67" s="3"/>
      <c r="O67" s="3"/>
      <c r="P67" s="3"/>
      <c r="Q67" s="3"/>
      <c r="R67" s="3"/>
      <c r="S67" s="3"/>
      <c r="T67" s="3"/>
      <c r="U67" s="3"/>
      <c r="V67" s="3"/>
      <c r="W67" s="3"/>
      <c r="X67" s="3"/>
      <c r="Y67" s="3"/>
      <c r="Z67" s="3"/>
    </row>
    <row r="68" spans="1:26" ht="15.75" customHeight="1">
      <c r="A68" s="39"/>
      <c r="B68" s="39"/>
      <c r="C68" s="39"/>
      <c r="D68" s="39"/>
      <c r="E68" s="40"/>
      <c r="F68" s="40"/>
      <c r="G68" s="40"/>
      <c r="H68" s="40"/>
      <c r="I68" s="1"/>
      <c r="J68" s="3"/>
      <c r="K68" s="3"/>
      <c r="L68" s="3"/>
      <c r="M68" s="3"/>
      <c r="N68" s="3"/>
      <c r="O68" s="3"/>
      <c r="P68" s="3"/>
      <c r="Q68" s="3"/>
      <c r="R68" s="3"/>
      <c r="S68" s="3"/>
      <c r="T68" s="3"/>
      <c r="U68" s="3"/>
      <c r="V68" s="3"/>
      <c r="W68" s="3"/>
      <c r="X68" s="3"/>
      <c r="Y68" s="3"/>
      <c r="Z68" s="3"/>
    </row>
    <row r="69" spans="1:26" ht="15.75" customHeight="1">
      <c r="A69" s="39"/>
      <c r="B69" s="39"/>
      <c r="C69" s="39"/>
      <c r="D69" s="39"/>
      <c r="E69" s="40"/>
      <c r="F69" s="40"/>
      <c r="G69" s="40"/>
      <c r="H69" s="40"/>
      <c r="I69" s="1"/>
      <c r="J69" s="3"/>
      <c r="K69" s="3"/>
      <c r="L69" s="3"/>
      <c r="M69" s="3"/>
      <c r="N69" s="3"/>
      <c r="O69" s="3"/>
      <c r="P69" s="3"/>
      <c r="Q69" s="3"/>
      <c r="R69" s="3"/>
      <c r="S69" s="3"/>
      <c r="T69" s="3"/>
      <c r="U69" s="3"/>
      <c r="V69" s="3"/>
      <c r="W69" s="3"/>
      <c r="X69" s="3"/>
      <c r="Y69" s="3"/>
      <c r="Z69" s="3"/>
    </row>
    <row r="70" spans="1:26" ht="15.75" customHeight="1">
      <c r="A70" s="39"/>
      <c r="B70" s="39"/>
      <c r="C70" s="39"/>
      <c r="D70" s="39"/>
      <c r="E70" s="40"/>
      <c r="F70" s="40"/>
      <c r="G70" s="40"/>
      <c r="H70" s="40"/>
      <c r="I70" s="1"/>
      <c r="J70" s="3"/>
      <c r="K70" s="3"/>
      <c r="L70" s="3"/>
      <c r="M70" s="3"/>
      <c r="N70" s="3"/>
      <c r="O70" s="3"/>
      <c r="P70" s="3"/>
      <c r="Q70" s="3"/>
      <c r="R70" s="3"/>
      <c r="S70" s="3"/>
      <c r="T70" s="3"/>
      <c r="U70" s="3"/>
      <c r="V70" s="3"/>
      <c r="W70" s="3"/>
      <c r="X70" s="3"/>
      <c r="Y70" s="3"/>
      <c r="Z70" s="3"/>
    </row>
    <row r="71" spans="1:26" ht="15.75" customHeight="1">
      <c r="A71" s="39"/>
      <c r="B71" s="39"/>
      <c r="C71" s="39"/>
      <c r="D71" s="39"/>
      <c r="E71" s="40"/>
      <c r="F71" s="40"/>
      <c r="G71" s="40"/>
      <c r="H71" s="40"/>
      <c r="I71" s="1"/>
      <c r="J71" s="3"/>
      <c r="K71" s="3"/>
      <c r="L71" s="3"/>
      <c r="M71" s="3"/>
      <c r="N71" s="3"/>
      <c r="O71" s="3"/>
      <c r="P71" s="3"/>
      <c r="Q71" s="3"/>
      <c r="R71" s="3"/>
      <c r="S71" s="3"/>
      <c r="T71" s="3"/>
      <c r="U71" s="3"/>
      <c r="V71" s="3"/>
      <c r="W71" s="3"/>
      <c r="X71" s="3"/>
      <c r="Y71" s="3"/>
      <c r="Z71" s="3"/>
    </row>
    <row r="72" spans="1:26" ht="15.75" customHeight="1">
      <c r="A72" s="39"/>
      <c r="B72" s="39"/>
      <c r="C72" s="39"/>
      <c r="D72" s="39"/>
      <c r="E72" s="40"/>
      <c r="F72" s="40"/>
      <c r="G72" s="40"/>
      <c r="H72" s="40"/>
      <c r="I72" s="1"/>
      <c r="J72" s="3"/>
      <c r="K72" s="3"/>
      <c r="L72" s="3"/>
      <c r="M72" s="3"/>
      <c r="N72" s="3"/>
      <c r="O72" s="3"/>
      <c r="P72" s="3"/>
      <c r="Q72" s="3"/>
      <c r="R72" s="3"/>
      <c r="S72" s="3"/>
      <c r="T72" s="3"/>
      <c r="U72" s="3"/>
      <c r="V72" s="3"/>
      <c r="W72" s="3"/>
      <c r="X72" s="3"/>
      <c r="Y72" s="3"/>
      <c r="Z72" s="3"/>
    </row>
    <row r="73" spans="1:26" ht="15.75" customHeight="1">
      <c r="A73" s="39"/>
      <c r="B73" s="39"/>
      <c r="C73" s="39"/>
      <c r="D73" s="39"/>
      <c r="E73" s="40"/>
      <c r="F73" s="40"/>
      <c r="G73" s="40"/>
      <c r="H73" s="40"/>
      <c r="I73" s="1"/>
      <c r="J73" s="3"/>
      <c r="K73" s="3"/>
      <c r="L73" s="3"/>
      <c r="M73" s="3"/>
      <c r="N73" s="3"/>
      <c r="O73" s="3"/>
      <c r="P73" s="3"/>
      <c r="Q73" s="3"/>
      <c r="R73" s="3"/>
      <c r="S73" s="3"/>
      <c r="T73" s="3"/>
      <c r="U73" s="3"/>
      <c r="V73" s="3"/>
      <c r="W73" s="3"/>
      <c r="X73" s="3"/>
      <c r="Y73" s="3"/>
      <c r="Z73" s="3"/>
    </row>
    <row r="74" spans="1:26" ht="15.75" customHeight="1">
      <c r="A74" s="39"/>
      <c r="B74" s="39"/>
      <c r="C74" s="39"/>
      <c r="D74" s="39"/>
      <c r="E74" s="40"/>
      <c r="F74" s="40"/>
      <c r="G74" s="40"/>
      <c r="H74" s="40"/>
      <c r="I74" s="1"/>
      <c r="J74" s="3"/>
      <c r="K74" s="3"/>
      <c r="L74" s="3"/>
      <c r="M74" s="3"/>
      <c r="N74" s="3"/>
      <c r="O74" s="3"/>
      <c r="P74" s="3"/>
      <c r="Q74" s="3"/>
      <c r="R74" s="3"/>
      <c r="S74" s="3"/>
      <c r="T74" s="3"/>
      <c r="U74" s="3"/>
      <c r="V74" s="3"/>
      <c r="W74" s="3"/>
      <c r="X74" s="3"/>
      <c r="Y74" s="3"/>
      <c r="Z74" s="3"/>
    </row>
    <row r="75" spans="1:26" ht="15.75" customHeight="1">
      <c r="A75" s="39"/>
      <c r="B75" s="39"/>
      <c r="C75" s="39"/>
      <c r="D75" s="39"/>
      <c r="E75" s="40"/>
      <c r="F75" s="40"/>
      <c r="G75" s="40"/>
      <c r="H75" s="40"/>
      <c r="I75" s="1"/>
      <c r="J75" s="3"/>
      <c r="K75" s="3"/>
      <c r="L75" s="3"/>
      <c r="M75" s="3"/>
      <c r="N75" s="3"/>
      <c r="O75" s="3"/>
      <c r="P75" s="3"/>
      <c r="Q75" s="3"/>
      <c r="R75" s="3"/>
      <c r="S75" s="3"/>
      <c r="T75" s="3"/>
      <c r="U75" s="3"/>
      <c r="V75" s="3"/>
      <c r="W75" s="3"/>
      <c r="X75" s="3"/>
      <c r="Y75" s="3"/>
      <c r="Z75" s="3"/>
    </row>
    <row r="76" spans="1:26" ht="15.75" customHeight="1">
      <c r="A76" s="39"/>
      <c r="B76" s="39"/>
      <c r="C76" s="39"/>
      <c r="D76" s="39"/>
      <c r="E76" s="40"/>
      <c r="F76" s="40"/>
      <c r="G76" s="40"/>
      <c r="H76" s="40"/>
      <c r="I76" s="1"/>
      <c r="J76" s="3"/>
      <c r="K76" s="3"/>
      <c r="L76" s="3"/>
      <c r="M76" s="3"/>
      <c r="N76" s="3"/>
      <c r="O76" s="3"/>
      <c r="P76" s="3"/>
      <c r="Q76" s="3"/>
      <c r="R76" s="3"/>
      <c r="S76" s="3"/>
      <c r="T76" s="3"/>
      <c r="U76" s="3"/>
      <c r="V76" s="3"/>
      <c r="W76" s="3"/>
      <c r="X76" s="3"/>
      <c r="Y76" s="3"/>
      <c r="Z76" s="3"/>
    </row>
    <row r="77" spans="1:26" ht="15.75" customHeight="1">
      <c r="A77" s="39"/>
      <c r="B77" s="39"/>
      <c r="C77" s="39"/>
      <c r="D77" s="39"/>
      <c r="E77" s="40"/>
      <c r="F77" s="40"/>
      <c r="G77" s="40"/>
      <c r="H77" s="40"/>
      <c r="I77" s="1"/>
      <c r="J77" s="3"/>
      <c r="K77" s="3"/>
      <c r="L77" s="3"/>
      <c r="M77" s="3"/>
      <c r="N77" s="3"/>
      <c r="O77" s="3"/>
      <c r="P77" s="3"/>
      <c r="Q77" s="3"/>
      <c r="R77" s="3"/>
      <c r="S77" s="3"/>
      <c r="T77" s="3"/>
      <c r="U77" s="3"/>
      <c r="V77" s="3"/>
      <c r="W77" s="3"/>
      <c r="X77" s="3"/>
      <c r="Y77" s="3"/>
      <c r="Z77" s="3"/>
    </row>
    <row r="78" spans="1:26" ht="15.75" customHeight="1">
      <c r="A78" s="39"/>
      <c r="B78" s="39"/>
      <c r="C78" s="39"/>
      <c r="D78" s="39"/>
      <c r="E78" s="40"/>
      <c r="F78" s="40"/>
      <c r="G78" s="40"/>
      <c r="H78" s="40"/>
      <c r="I78" s="1"/>
      <c r="J78" s="3"/>
      <c r="K78" s="3"/>
      <c r="L78" s="3"/>
      <c r="M78" s="3"/>
      <c r="N78" s="3"/>
      <c r="O78" s="3"/>
      <c r="P78" s="3"/>
      <c r="Q78" s="3"/>
      <c r="R78" s="3"/>
      <c r="S78" s="3"/>
      <c r="T78" s="3"/>
      <c r="U78" s="3"/>
      <c r="V78" s="3"/>
      <c r="W78" s="3"/>
      <c r="X78" s="3"/>
      <c r="Y78" s="3"/>
      <c r="Z78" s="3"/>
    </row>
    <row r="79" spans="1:26" ht="15.75" customHeight="1">
      <c r="A79" s="39"/>
      <c r="B79" s="39"/>
      <c r="C79" s="39"/>
      <c r="D79" s="39"/>
      <c r="E79" s="40"/>
      <c r="F79" s="40"/>
      <c r="G79" s="40"/>
      <c r="H79" s="40"/>
      <c r="I79" s="1"/>
      <c r="J79" s="3"/>
      <c r="K79" s="3"/>
      <c r="L79" s="3"/>
      <c r="M79" s="3"/>
      <c r="N79" s="3"/>
      <c r="O79" s="3"/>
      <c r="P79" s="3"/>
      <c r="Q79" s="3"/>
      <c r="R79" s="3"/>
      <c r="S79" s="3"/>
      <c r="T79" s="3"/>
      <c r="U79" s="3"/>
      <c r="V79" s="3"/>
      <c r="W79" s="3"/>
      <c r="X79" s="3"/>
      <c r="Y79" s="3"/>
      <c r="Z79" s="3"/>
    </row>
    <row r="80" spans="1:26" ht="15.75" customHeight="1">
      <c r="A80" s="39"/>
      <c r="B80" s="39"/>
      <c r="C80" s="39"/>
      <c r="D80" s="39"/>
      <c r="E80" s="40"/>
      <c r="F80" s="40"/>
      <c r="G80" s="40"/>
      <c r="H80" s="40"/>
      <c r="I80" s="1"/>
      <c r="J80" s="3"/>
      <c r="K80" s="3"/>
      <c r="L80" s="3"/>
      <c r="M80" s="3"/>
      <c r="N80" s="3"/>
      <c r="O80" s="3"/>
      <c r="P80" s="3"/>
      <c r="Q80" s="3"/>
      <c r="R80" s="3"/>
      <c r="S80" s="3"/>
      <c r="T80" s="3"/>
      <c r="U80" s="3"/>
      <c r="V80" s="3"/>
      <c r="W80" s="3"/>
      <c r="X80" s="3"/>
      <c r="Y80" s="3"/>
      <c r="Z80" s="3"/>
    </row>
    <row r="81" spans="1:26" ht="15.75" customHeight="1">
      <c r="A81" s="39"/>
      <c r="B81" s="39"/>
      <c r="C81" s="39"/>
      <c r="D81" s="39"/>
      <c r="E81" s="40"/>
      <c r="F81" s="40"/>
      <c r="G81" s="40"/>
      <c r="H81" s="40"/>
      <c r="I81" s="1"/>
      <c r="J81" s="3"/>
      <c r="K81" s="3"/>
      <c r="L81" s="3"/>
      <c r="M81" s="3"/>
      <c r="N81" s="3"/>
      <c r="O81" s="3"/>
      <c r="P81" s="3"/>
      <c r="Q81" s="3"/>
      <c r="R81" s="3"/>
      <c r="S81" s="3"/>
      <c r="T81" s="3"/>
      <c r="U81" s="3"/>
      <c r="V81" s="3"/>
      <c r="W81" s="3"/>
      <c r="X81" s="3"/>
      <c r="Y81" s="3"/>
      <c r="Z81" s="3"/>
    </row>
    <row r="82" spans="1:26" ht="15.75" customHeight="1">
      <c r="A82" s="39"/>
      <c r="B82" s="39"/>
      <c r="C82" s="39"/>
      <c r="D82" s="39"/>
      <c r="E82" s="40"/>
      <c r="F82" s="40"/>
      <c r="G82" s="40"/>
      <c r="H82" s="40"/>
      <c r="I82" s="1"/>
      <c r="J82" s="3"/>
      <c r="K82" s="3"/>
      <c r="L82" s="3"/>
      <c r="M82" s="3"/>
      <c r="N82" s="3"/>
      <c r="O82" s="3"/>
      <c r="P82" s="3"/>
      <c r="Q82" s="3"/>
      <c r="R82" s="3"/>
      <c r="S82" s="3"/>
      <c r="T82" s="3"/>
      <c r="U82" s="3"/>
      <c r="V82" s="3"/>
      <c r="W82" s="3"/>
      <c r="X82" s="3"/>
      <c r="Y82" s="3"/>
      <c r="Z82" s="3"/>
    </row>
    <row r="83" spans="1:26" ht="15.75" customHeight="1">
      <c r="A83" s="39"/>
      <c r="B83" s="39"/>
      <c r="C83" s="39"/>
      <c r="D83" s="39"/>
      <c r="E83" s="40"/>
      <c r="F83" s="40"/>
      <c r="G83" s="40"/>
      <c r="H83" s="40"/>
      <c r="I83" s="1"/>
      <c r="J83" s="3"/>
      <c r="K83" s="3"/>
      <c r="L83" s="3"/>
      <c r="M83" s="3"/>
      <c r="N83" s="3"/>
      <c r="O83" s="3"/>
      <c r="P83" s="3"/>
      <c r="Q83" s="3"/>
      <c r="R83" s="3"/>
      <c r="S83" s="3"/>
      <c r="T83" s="3"/>
      <c r="U83" s="3"/>
      <c r="V83" s="3"/>
      <c r="W83" s="3"/>
      <c r="X83" s="3"/>
      <c r="Y83" s="3"/>
      <c r="Z83" s="3"/>
    </row>
    <row r="84" spans="1:26" ht="15.75" customHeight="1">
      <c r="A84" s="39"/>
      <c r="B84" s="39"/>
      <c r="C84" s="39"/>
      <c r="D84" s="39"/>
      <c r="E84" s="40"/>
      <c r="F84" s="40"/>
      <c r="G84" s="40"/>
      <c r="H84" s="40"/>
      <c r="I84" s="1"/>
      <c r="J84" s="3"/>
      <c r="K84" s="3"/>
      <c r="L84" s="3"/>
      <c r="M84" s="3"/>
      <c r="N84" s="3"/>
      <c r="O84" s="3"/>
      <c r="P84" s="3"/>
      <c r="Q84" s="3"/>
      <c r="R84" s="3"/>
      <c r="S84" s="3"/>
      <c r="T84" s="3"/>
      <c r="U84" s="3"/>
      <c r="V84" s="3"/>
      <c r="W84" s="3"/>
      <c r="X84" s="3"/>
      <c r="Y84" s="3"/>
      <c r="Z84" s="3"/>
    </row>
    <row r="85" spans="1:26" ht="15.75" customHeight="1">
      <c r="A85" s="39"/>
      <c r="B85" s="39"/>
      <c r="C85" s="39"/>
      <c r="D85" s="39"/>
      <c r="E85" s="40"/>
      <c r="F85" s="40"/>
      <c r="G85" s="40"/>
      <c r="H85" s="40"/>
      <c r="I85" s="1"/>
      <c r="J85" s="3"/>
      <c r="K85" s="3"/>
      <c r="L85" s="3"/>
      <c r="M85" s="3"/>
      <c r="N85" s="3"/>
      <c r="O85" s="3"/>
      <c r="P85" s="3"/>
      <c r="Q85" s="3"/>
      <c r="R85" s="3"/>
      <c r="S85" s="3"/>
      <c r="T85" s="3"/>
      <c r="U85" s="3"/>
      <c r="V85" s="3"/>
      <c r="W85" s="3"/>
      <c r="X85" s="3"/>
      <c r="Y85" s="3"/>
      <c r="Z85" s="3"/>
    </row>
    <row r="86" spans="1:26" ht="15.75" customHeight="1">
      <c r="A86" s="39"/>
      <c r="B86" s="39"/>
      <c r="C86" s="39"/>
      <c r="D86" s="39"/>
      <c r="E86" s="40"/>
      <c r="F86" s="40"/>
      <c r="G86" s="40"/>
      <c r="H86" s="40"/>
      <c r="I86" s="1"/>
      <c r="J86" s="3"/>
      <c r="K86" s="3"/>
      <c r="L86" s="3"/>
      <c r="M86" s="3"/>
      <c r="N86" s="3"/>
      <c r="O86" s="3"/>
      <c r="P86" s="3"/>
      <c r="Q86" s="3"/>
      <c r="R86" s="3"/>
      <c r="S86" s="3"/>
      <c r="T86" s="3"/>
      <c r="U86" s="3"/>
      <c r="V86" s="3"/>
      <c r="W86" s="3"/>
      <c r="X86" s="3"/>
      <c r="Y86" s="3"/>
      <c r="Z86" s="3"/>
    </row>
    <row r="87" spans="1:26" ht="15.75" customHeight="1">
      <c r="A87" s="39"/>
      <c r="B87" s="39"/>
      <c r="C87" s="39"/>
      <c r="D87" s="39"/>
      <c r="E87" s="40"/>
      <c r="F87" s="40"/>
      <c r="G87" s="40"/>
      <c r="H87" s="40"/>
      <c r="I87" s="1"/>
      <c r="J87" s="3"/>
      <c r="K87" s="3"/>
      <c r="L87" s="3"/>
      <c r="M87" s="3"/>
      <c r="N87" s="3"/>
      <c r="O87" s="3"/>
      <c r="P87" s="3"/>
      <c r="Q87" s="3"/>
      <c r="R87" s="3"/>
      <c r="S87" s="3"/>
      <c r="T87" s="3"/>
      <c r="U87" s="3"/>
      <c r="V87" s="3"/>
      <c r="W87" s="3"/>
      <c r="X87" s="3"/>
      <c r="Y87" s="3"/>
      <c r="Z87" s="3"/>
    </row>
    <row r="88" spans="1:26" ht="15.75" customHeight="1">
      <c r="A88" s="39"/>
      <c r="B88" s="39"/>
      <c r="C88" s="39"/>
      <c r="D88" s="39"/>
      <c r="E88" s="40"/>
      <c r="F88" s="40"/>
      <c r="G88" s="40"/>
      <c r="H88" s="40"/>
      <c r="I88" s="1"/>
      <c r="J88" s="3"/>
      <c r="K88" s="3"/>
      <c r="L88" s="3"/>
      <c r="M88" s="3"/>
      <c r="N88" s="3"/>
      <c r="O88" s="3"/>
      <c r="P88" s="3"/>
      <c r="Q88" s="3"/>
      <c r="R88" s="3"/>
      <c r="S88" s="3"/>
      <c r="T88" s="3"/>
      <c r="U88" s="3"/>
      <c r="V88" s="3"/>
      <c r="W88" s="3"/>
      <c r="X88" s="3"/>
      <c r="Y88" s="3"/>
      <c r="Z88" s="3"/>
    </row>
    <row r="89" spans="1:26" ht="15.75" customHeight="1">
      <c r="A89" s="39"/>
      <c r="B89" s="39"/>
      <c r="C89" s="39"/>
      <c r="D89" s="39"/>
      <c r="E89" s="40"/>
      <c r="F89" s="40"/>
      <c r="G89" s="40"/>
      <c r="H89" s="40"/>
      <c r="I89" s="1"/>
      <c r="J89" s="3"/>
      <c r="K89" s="3"/>
      <c r="L89" s="3"/>
      <c r="M89" s="3"/>
      <c r="N89" s="3"/>
      <c r="O89" s="3"/>
      <c r="P89" s="3"/>
      <c r="Q89" s="3"/>
      <c r="R89" s="3"/>
      <c r="S89" s="3"/>
      <c r="T89" s="3"/>
      <c r="U89" s="3"/>
      <c r="V89" s="3"/>
      <c r="W89" s="3"/>
      <c r="X89" s="3"/>
      <c r="Y89" s="3"/>
      <c r="Z89" s="3"/>
    </row>
    <row r="90" spans="1:26" ht="15.75" customHeight="1">
      <c r="A90" s="39"/>
      <c r="B90" s="39"/>
      <c r="C90" s="39"/>
      <c r="D90" s="39"/>
      <c r="E90" s="40"/>
      <c r="F90" s="40"/>
      <c r="G90" s="40"/>
      <c r="H90" s="40"/>
      <c r="I90" s="1"/>
      <c r="J90" s="3"/>
      <c r="K90" s="3"/>
      <c r="L90" s="3"/>
      <c r="M90" s="3"/>
      <c r="N90" s="3"/>
      <c r="O90" s="3"/>
      <c r="P90" s="3"/>
      <c r="Q90" s="3"/>
      <c r="R90" s="3"/>
      <c r="S90" s="3"/>
      <c r="T90" s="3"/>
      <c r="U90" s="3"/>
      <c r="V90" s="3"/>
      <c r="W90" s="3"/>
      <c r="X90" s="3"/>
      <c r="Y90" s="3"/>
      <c r="Z90" s="3"/>
    </row>
    <row r="91" spans="1:26" ht="15.75" customHeight="1">
      <c r="A91" s="39"/>
      <c r="B91" s="39"/>
      <c r="C91" s="39"/>
      <c r="D91" s="39"/>
      <c r="E91" s="40"/>
      <c r="F91" s="40"/>
      <c r="G91" s="40"/>
      <c r="H91" s="40"/>
      <c r="I91" s="1"/>
      <c r="J91" s="3"/>
      <c r="K91" s="3"/>
      <c r="L91" s="3"/>
      <c r="M91" s="3"/>
      <c r="N91" s="3"/>
      <c r="O91" s="3"/>
      <c r="P91" s="3"/>
      <c r="Q91" s="3"/>
      <c r="R91" s="3"/>
      <c r="S91" s="3"/>
      <c r="T91" s="3"/>
      <c r="U91" s="3"/>
      <c r="V91" s="3"/>
      <c r="W91" s="3"/>
      <c r="X91" s="3"/>
      <c r="Y91" s="3"/>
      <c r="Z91" s="3"/>
    </row>
    <row r="92" spans="1:26" ht="15.75" customHeight="1">
      <c r="A92" s="39"/>
      <c r="B92" s="39"/>
      <c r="C92" s="39"/>
      <c r="D92" s="39"/>
      <c r="E92" s="40"/>
      <c r="F92" s="40"/>
      <c r="G92" s="40"/>
      <c r="H92" s="40"/>
      <c r="I92" s="1"/>
      <c r="J92" s="3"/>
      <c r="K92" s="3"/>
      <c r="L92" s="3"/>
      <c r="M92" s="3"/>
      <c r="N92" s="3"/>
      <c r="O92" s="3"/>
      <c r="P92" s="3"/>
      <c r="Q92" s="3"/>
      <c r="R92" s="3"/>
      <c r="S92" s="3"/>
      <c r="T92" s="3"/>
      <c r="U92" s="3"/>
      <c r="V92" s="3"/>
      <c r="W92" s="3"/>
      <c r="X92" s="3"/>
      <c r="Y92" s="3"/>
      <c r="Z92" s="3"/>
    </row>
    <row r="93" spans="1:26" ht="15.75" customHeight="1">
      <c r="A93" s="39"/>
      <c r="B93" s="39"/>
      <c r="C93" s="39"/>
      <c r="D93" s="39"/>
      <c r="E93" s="40"/>
      <c r="F93" s="40"/>
      <c r="G93" s="40"/>
      <c r="H93" s="40"/>
      <c r="I93" s="1"/>
      <c r="J93" s="3"/>
      <c r="K93" s="3"/>
      <c r="L93" s="3"/>
      <c r="M93" s="3"/>
      <c r="N93" s="3"/>
      <c r="O93" s="3"/>
      <c r="P93" s="3"/>
      <c r="Q93" s="3"/>
      <c r="R93" s="3"/>
      <c r="S93" s="3"/>
      <c r="T93" s="3"/>
      <c r="U93" s="3"/>
      <c r="V93" s="3"/>
      <c r="W93" s="3"/>
      <c r="X93" s="3"/>
      <c r="Y93" s="3"/>
      <c r="Z93" s="3"/>
    </row>
    <row r="94" spans="1:26" ht="15.75" customHeight="1">
      <c r="A94" s="39"/>
      <c r="B94" s="39"/>
      <c r="C94" s="39"/>
      <c r="D94" s="39"/>
      <c r="E94" s="40"/>
      <c r="F94" s="40"/>
      <c r="G94" s="40"/>
      <c r="H94" s="40"/>
      <c r="I94" s="1"/>
      <c r="J94" s="3"/>
      <c r="K94" s="3"/>
      <c r="L94" s="3"/>
      <c r="M94" s="3"/>
      <c r="N94" s="3"/>
      <c r="O94" s="3"/>
      <c r="P94" s="3"/>
      <c r="Q94" s="3"/>
      <c r="R94" s="3"/>
      <c r="S94" s="3"/>
      <c r="T94" s="3"/>
      <c r="U94" s="3"/>
      <c r="V94" s="3"/>
      <c r="W94" s="3"/>
      <c r="X94" s="3"/>
      <c r="Y94" s="3"/>
      <c r="Z94" s="3"/>
    </row>
    <row r="95" spans="1:26" ht="15.75" customHeight="1">
      <c r="A95" s="39"/>
      <c r="B95" s="39"/>
      <c r="C95" s="39"/>
      <c r="D95" s="39"/>
      <c r="E95" s="40"/>
      <c r="F95" s="40"/>
      <c r="G95" s="40"/>
      <c r="H95" s="40"/>
      <c r="I95" s="1"/>
      <c r="J95" s="3"/>
      <c r="K95" s="3"/>
      <c r="L95" s="3"/>
      <c r="M95" s="3"/>
      <c r="N95" s="3"/>
      <c r="O95" s="3"/>
      <c r="P95" s="3"/>
      <c r="Q95" s="3"/>
      <c r="R95" s="3"/>
      <c r="S95" s="3"/>
      <c r="T95" s="3"/>
      <c r="U95" s="3"/>
      <c r="V95" s="3"/>
      <c r="W95" s="3"/>
      <c r="X95" s="3"/>
      <c r="Y95" s="3"/>
      <c r="Z95" s="3"/>
    </row>
    <row r="96" spans="1:26" ht="15.75" customHeight="1">
      <c r="A96" s="39"/>
      <c r="B96" s="39"/>
      <c r="C96" s="39"/>
      <c r="D96" s="39"/>
      <c r="E96" s="40"/>
      <c r="F96" s="40"/>
      <c r="G96" s="40"/>
      <c r="H96" s="40"/>
      <c r="I96" s="1"/>
      <c r="J96" s="3"/>
      <c r="K96" s="3"/>
      <c r="L96" s="3"/>
      <c r="M96" s="3"/>
      <c r="N96" s="3"/>
      <c r="O96" s="3"/>
      <c r="P96" s="3"/>
      <c r="Q96" s="3"/>
      <c r="R96" s="3"/>
      <c r="S96" s="3"/>
      <c r="T96" s="3"/>
      <c r="U96" s="3"/>
      <c r="V96" s="3"/>
      <c r="W96" s="3"/>
      <c r="X96" s="3"/>
      <c r="Y96" s="3"/>
      <c r="Z96" s="3"/>
    </row>
    <row r="97" spans="1:26" ht="15.75" customHeight="1">
      <c r="A97" s="39"/>
      <c r="B97" s="39"/>
      <c r="C97" s="39"/>
      <c r="D97" s="39"/>
      <c r="E97" s="40"/>
      <c r="F97" s="40"/>
      <c r="G97" s="40"/>
      <c r="H97" s="40"/>
      <c r="I97" s="1"/>
      <c r="J97" s="3"/>
      <c r="K97" s="3"/>
      <c r="L97" s="3"/>
      <c r="M97" s="3"/>
      <c r="N97" s="3"/>
      <c r="O97" s="3"/>
      <c r="P97" s="3"/>
      <c r="Q97" s="3"/>
      <c r="R97" s="3"/>
      <c r="S97" s="3"/>
      <c r="T97" s="3"/>
      <c r="U97" s="3"/>
      <c r="V97" s="3"/>
      <c r="W97" s="3"/>
      <c r="X97" s="3"/>
      <c r="Y97" s="3"/>
      <c r="Z97" s="3"/>
    </row>
    <row r="98" spans="1:26" ht="15.75" customHeight="1">
      <c r="A98" s="39"/>
      <c r="B98" s="39"/>
      <c r="C98" s="39"/>
      <c r="D98" s="39"/>
      <c r="E98" s="40"/>
      <c r="F98" s="40"/>
      <c r="G98" s="40"/>
      <c r="H98" s="40"/>
      <c r="I98" s="1"/>
      <c r="J98" s="3"/>
      <c r="K98" s="3"/>
      <c r="L98" s="3"/>
      <c r="M98" s="3"/>
      <c r="N98" s="3"/>
      <c r="O98" s="3"/>
      <c r="P98" s="3"/>
      <c r="Q98" s="3"/>
      <c r="R98" s="3"/>
      <c r="S98" s="3"/>
      <c r="T98" s="3"/>
      <c r="U98" s="3"/>
      <c r="V98" s="3"/>
      <c r="W98" s="3"/>
      <c r="X98" s="3"/>
      <c r="Y98" s="3"/>
      <c r="Z98" s="3"/>
    </row>
    <row r="99" spans="1:26" ht="15.75" customHeight="1">
      <c r="A99" s="39"/>
      <c r="B99" s="39"/>
      <c r="C99" s="39"/>
      <c r="D99" s="39"/>
      <c r="E99" s="40"/>
      <c r="F99" s="40"/>
      <c r="G99" s="40"/>
      <c r="H99" s="40"/>
      <c r="I99" s="1"/>
      <c r="J99" s="3"/>
      <c r="K99" s="3"/>
      <c r="L99" s="3"/>
      <c r="M99" s="3"/>
      <c r="N99" s="3"/>
      <c r="O99" s="3"/>
      <c r="P99" s="3"/>
      <c r="Q99" s="3"/>
      <c r="R99" s="3"/>
      <c r="S99" s="3"/>
      <c r="T99" s="3"/>
      <c r="U99" s="3"/>
      <c r="V99" s="3"/>
      <c r="W99" s="3"/>
      <c r="X99" s="3"/>
      <c r="Y99" s="3"/>
      <c r="Z99" s="3"/>
    </row>
    <row r="100" spans="1:26" ht="15.75" customHeight="1">
      <c r="A100" s="39"/>
      <c r="B100" s="39"/>
      <c r="C100" s="39"/>
      <c r="D100" s="39"/>
      <c r="E100" s="40"/>
      <c r="F100" s="40"/>
      <c r="G100" s="40"/>
      <c r="H100" s="40"/>
      <c r="I100" s="1"/>
      <c r="J100" s="3"/>
      <c r="K100" s="3"/>
      <c r="L100" s="3"/>
      <c r="M100" s="3"/>
      <c r="N100" s="3"/>
      <c r="O100" s="3"/>
      <c r="P100" s="3"/>
      <c r="Q100" s="3"/>
      <c r="R100" s="3"/>
      <c r="S100" s="3"/>
      <c r="T100" s="3"/>
      <c r="U100" s="3"/>
      <c r="V100" s="3"/>
      <c r="W100" s="3"/>
      <c r="X100" s="3"/>
      <c r="Y100" s="3"/>
      <c r="Z100" s="3"/>
    </row>
    <row r="101" spans="1:26" ht="15.75" customHeight="1">
      <c r="A101" s="39"/>
      <c r="B101" s="39"/>
      <c r="C101" s="39"/>
      <c r="D101" s="39"/>
      <c r="E101" s="40"/>
      <c r="F101" s="40"/>
      <c r="G101" s="40"/>
      <c r="H101" s="40"/>
      <c r="I101" s="1"/>
      <c r="J101" s="3"/>
      <c r="K101" s="3"/>
      <c r="L101" s="3"/>
      <c r="M101" s="3"/>
      <c r="N101" s="3"/>
      <c r="O101" s="3"/>
      <c r="P101" s="3"/>
      <c r="Q101" s="3"/>
      <c r="R101" s="3"/>
      <c r="S101" s="3"/>
      <c r="T101" s="3"/>
      <c r="U101" s="3"/>
      <c r="V101" s="3"/>
      <c r="W101" s="3"/>
      <c r="X101" s="3"/>
      <c r="Y101" s="3"/>
      <c r="Z101" s="3"/>
    </row>
    <row r="102" spans="1:26" ht="15.75" customHeight="1">
      <c r="A102" s="39"/>
      <c r="B102" s="39"/>
      <c r="C102" s="39"/>
      <c r="D102" s="39"/>
      <c r="E102" s="40"/>
      <c r="F102" s="40"/>
      <c r="G102" s="40"/>
      <c r="H102" s="40"/>
      <c r="I102" s="1"/>
      <c r="J102" s="3"/>
      <c r="K102" s="3"/>
      <c r="L102" s="3"/>
      <c r="M102" s="3"/>
      <c r="N102" s="3"/>
      <c r="O102" s="3"/>
      <c r="P102" s="3"/>
      <c r="Q102" s="3"/>
      <c r="R102" s="3"/>
      <c r="S102" s="3"/>
      <c r="T102" s="3"/>
      <c r="U102" s="3"/>
      <c r="V102" s="3"/>
      <c r="W102" s="3"/>
      <c r="X102" s="3"/>
      <c r="Y102" s="3"/>
      <c r="Z102" s="3"/>
    </row>
    <row r="103" spans="1:26" ht="15.75" customHeight="1">
      <c r="A103" s="39"/>
      <c r="B103" s="39"/>
      <c r="C103" s="39"/>
      <c r="D103" s="39"/>
      <c r="E103" s="40"/>
      <c r="F103" s="40"/>
      <c r="G103" s="40"/>
      <c r="H103" s="40"/>
      <c r="I103" s="1"/>
      <c r="J103" s="3"/>
      <c r="K103" s="3"/>
      <c r="L103" s="3"/>
      <c r="M103" s="3"/>
      <c r="N103" s="3"/>
      <c r="O103" s="3"/>
      <c r="P103" s="3"/>
      <c r="Q103" s="3"/>
      <c r="R103" s="3"/>
      <c r="S103" s="3"/>
      <c r="T103" s="3"/>
      <c r="U103" s="3"/>
      <c r="V103" s="3"/>
      <c r="W103" s="3"/>
      <c r="X103" s="3"/>
      <c r="Y103" s="3"/>
      <c r="Z103" s="3"/>
    </row>
    <row r="104" spans="1:26" ht="15.75" customHeight="1">
      <c r="A104" s="39"/>
      <c r="B104" s="39"/>
      <c r="C104" s="39"/>
      <c r="D104" s="39"/>
      <c r="E104" s="40"/>
      <c r="F104" s="40"/>
      <c r="G104" s="40"/>
      <c r="H104" s="40"/>
      <c r="I104" s="1"/>
      <c r="J104" s="3"/>
      <c r="K104" s="3"/>
      <c r="L104" s="3"/>
      <c r="M104" s="3"/>
      <c r="N104" s="3"/>
      <c r="O104" s="3"/>
      <c r="P104" s="3"/>
      <c r="Q104" s="3"/>
      <c r="R104" s="3"/>
      <c r="S104" s="3"/>
      <c r="T104" s="3"/>
      <c r="U104" s="3"/>
      <c r="V104" s="3"/>
      <c r="W104" s="3"/>
      <c r="X104" s="3"/>
      <c r="Y104" s="3"/>
      <c r="Z104" s="3"/>
    </row>
    <row r="105" spans="1:26" ht="15.75" customHeight="1">
      <c r="A105" s="39"/>
      <c r="B105" s="39"/>
      <c r="C105" s="39"/>
      <c r="D105" s="39"/>
      <c r="E105" s="40"/>
      <c r="F105" s="40"/>
      <c r="G105" s="40"/>
      <c r="H105" s="40"/>
      <c r="I105" s="1"/>
      <c r="J105" s="3"/>
      <c r="K105" s="3"/>
      <c r="L105" s="3"/>
      <c r="M105" s="3"/>
      <c r="N105" s="3"/>
      <c r="O105" s="3"/>
      <c r="P105" s="3"/>
      <c r="Q105" s="3"/>
      <c r="R105" s="3"/>
      <c r="S105" s="3"/>
      <c r="T105" s="3"/>
      <c r="U105" s="3"/>
      <c r="V105" s="3"/>
      <c r="W105" s="3"/>
      <c r="X105" s="3"/>
      <c r="Y105" s="3"/>
      <c r="Z105" s="3"/>
    </row>
    <row r="106" spans="1:26" ht="15.75" customHeight="1">
      <c r="A106" s="39"/>
      <c r="B106" s="39"/>
      <c r="C106" s="39"/>
      <c r="D106" s="39"/>
      <c r="E106" s="40"/>
      <c r="F106" s="40"/>
      <c r="G106" s="40"/>
      <c r="H106" s="40"/>
      <c r="I106" s="1"/>
      <c r="J106" s="3"/>
      <c r="K106" s="3"/>
      <c r="L106" s="3"/>
      <c r="M106" s="3"/>
      <c r="N106" s="3"/>
      <c r="O106" s="3"/>
      <c r="P106" s="3"/>
      <c r="Q106" s="3"/>
      <c r="R106" s="3"/>
      <c r="S106" s="3"/>
      <c r="T106" s="3"/>
      <c r="U106" s="3"/>
      <c r="V106" s="3"/>
      <c r="W106" s="3"/>
      <c r="X106" s="3"/>
      <c r="Y106" s="3"/>
      <c r="Z106" s="3"/>
    </row>
    <row r="107" spans="1:26" ht="15.75" customHeight="1">
      <c r="A107" s="39"/>
      <c r="B107" s="39"/>
      <c r="C107" s="39"/>
      <c r="D107" s="39"/>
      <c r="E107" s="40"/>
      <c r="F107" s="40"/>
      <c r="G107" s="40"/>
      <c r="H107" s="40"/>
      <c r="I107" s="1"/>
      <c r="J107" s="3"/>
      <c r="K107" s="3"/>
      <c r="L107" s="3"/>
      <c r="M107" s="3"/>
      <c r="N107" s="3"/>
      <c r="O107" s="3"/>
      <c r="P107" s="3"/>
      <c r="Q107" s="3"/>
      <c r="R107" s="3"/>
      <c r="S107" s="3"/>
      <c r="T107" s="3"/>
      <c r="U107" s="3"/>
      <c r="V107" s="3"/>
      <c r="W107" s="3"/>
      <c r="X107" s="3"/>
      <c r="Y107" s="3"/>
      <c r="Z107" s="3"/>
    </row>
    <row r="108" spans="1:26" ht="15.75" customHeight="1">
      <c r="A108" s="39"/>
      <c r="B108" s="39"/>
      <c r="C108" s="39"/>
      <c r="D108" s="39"/>
      <c r="E108" s="40"/>
      <c r="F108" s="40"/>
      <c r="G108" s="40"/>
      <c r="H108" s="40"/>
      <c r="I108" s="1"/>
      <c r="J108" s="3"/>
      <c r="K108" s="3"/>
      <c r="L108" s="3"/>
      <c r="M108" s="3"/>
      <c r="N108" s="3"/>
      <c r="O108" s="3"/>
      <c r="P108" s="3"/>
      <c r="Q108" s="3"/>
      <c r="R108" s="3"/>
      <c r="S108" s="3"/>
      <c r="T108" s="3"/>
      <c r="U108" s="3"/>
      <c r="V108" s="3"/>
      <c r="W108" s="3"/>
      <c r="X108" s="3"/>
      <c r="Y108" s="3"/>
      <c r="Z108" s="3"/>
    </row>
    <row r="109" spans="1:26" ht="15.75" customHeight="1">
      <c r="A109" s="39"/>
      <c r="B109" s="39"/>
      <c r="C109" s="39"/>
      <c r="D109" s="39"/>
      <c r="E109" s="40"/>
      <c r="F109" s="40"/>
      <c r="G109" s="40"/>
      <c r="H109" s="40"/>
      <c r="I109" s="1"/>
      <c r="J109" s="3"/>
      <c r="K109" s="3"/>
      <c r="L109" s="3"/>
      <c r="M109" s="3"/>
      <c r="N109" s="3"/>
      <c r="O109" s="3"/>
      <c r="P109" s="3"/>
      <c r="Q109" s="3"/>
      <c r="R109" s="3"/>
      <c r="S109" s="3"/>
      <c r="T109" s="3"/>
      <c r="U109" s="3"/>
      <c r="V109" s="3"/>
      <c r="W109" s="3"/>
      <c r="X109" s="3"/>
      <c r="Y109" s="3"/>
      <c r="Z109" s="3"/>
    </row>
    <row r="110" spans="1:26" ht="15.75" customHeight="1">
      <c r="A110" s="39"/>
      <c r="B110" s="39"/>
      <c r="C110" s="39"/>
      <c r="D110" s="39"/>
      <c r="E110" s="40"/>
      <c r="F110" s="40"/>
      <c r="G110" s="40"/>
      <c r="H110" s="40"/>
      <c r="I110" s="1"/>
      <c r="J110" s="3"/>
      <c r="K110" s="3"/>
      <c r="L110" s="3"/>
      <c r="M110" s="3"/>
      <c r="N110" s="3"/>
      <c r="O110" s="3"/>
      <c r="P110" s="3"/>
      <c r="Q110" s="3"/>
      <c r="R110" s="3"/>
      <c r="S110" s="3"/>
      <c r="T110" s="3"/>
      <c r="U110" s="3"/>
      <c r="V110" s="3"/>
      <c r="W110" s="3"/>
      <c r="X110" s="3"/>
      <c r="Y110" s="3"/>
      <c r="Z110" s="3"/>
    </row>
    <row r="111" spans="1:26" ht="15.75" customHeight="1">
      <c r="A111" s="39"/>
      <c r="B111" s="39"/>
      <c r="C111" s="39"/>
      <c r="D111" s="39"/>
      <c r="E111" s="40"/>
      <c r="F111" s="40"/>
      <c r="G111" s="40"/>
      <c r="H111" s="40"/>
      <c r="I111" s="1"/>
      <c r="J111" s="3"/>
      <c r="K111" s="3"/>
      <c r="L111" s="3"/>
      <c r="M111" s="3"/>
      <c r="N111" s="3"/>
      <c r="O111" s="3"/>
      <c r="P111" s="3"/>
      <c r="Q111" s="3"/>
      <c r="R111" s="3"/>
      <c r="S111" s="3"/>
      <c r="T111" s="3"/>
      <c r="U111" s="3"/>
      <c r="V111" s="3"/>
      <c r="W111" s="3"/>
      <c r="X111" s="3"/>
      <c r="Y111" s="3"/>
      <c r="Z111" s="3"/>
    </row>
    <row r="112" spans="1:26" ht="15.75" customHeight="1">
      <c r="A112" s="39"/>
      <c r="B112" s="39"/>
      <c r="C112" s="39"/>
      <c r="D112" s="39"/>
      <c r="E112" s="40"/>
      <c r="F112" s="40"/>
      <c r="G112" s="40"/>
      <c r="H112" s="40"/>
      <c r="I112" s="1"/>
      <c r="J112" s="3"/>
      <c r="K112" s="3"/>
      <c r="L112" s="3"/>
      <c r="M112" s="3"/>
      <c r="N112" s="3"/>
      <c r="O112" s="3"/>
      <c r="P112" s="3"/>
      <c r="Q112" s="3"/>
      <c r="R112" s="3"/>
      <c r="S112" s="3"/>
      <c r="T112" s="3"/>
      <c r="U112" s="3"/>
      <c r="V112" s="3"/>
      <c r="W112" s="3"/>
      <c r="X112" s="3"/>
      <c r="Y112" s="3"/>
      <c r="Z112" s="3"/>
    </row>
    <row r="113" spans="1:26" ht="15.75" customHeight="1">
      <c r="A113" s="39"/>
      <c r="B113" s="39"/>
      <c r="C113" s="39"/>
      <c r="D113" s="39"/>
      <c r="E113" s="40"/>
      <c r="F113" s="40"/>
      <c r="G113" s="40"/>
      <c r="H113" s="40"/>
      <c r="I113" s="1"/>
      <c r="J113" s="3"/>
      <c r="K113" s="3"/>
      <c r="L113" s="3"/>
      <c r="M113" s="3"/>
      <c r="N113" s="3"/>
      <c r="O113" s="3"/>
      <c r="P113" s="3"/>
      <c r="Q113" s="3"/>
      <c r="R113" s="3"/>
      <c r="S113" s="3"/>
      <c r="T113" s="3"/>
      <c r="U113" s="3"/>
      <c r="V113" s="3"/>
      <c r="W113" s="3"/>
      <c r="X113" s="3"/>
      <c r="Y113" s="3"/>
      <c r="Z113" s="3"/>
    </row>
    <row r="114" spans="1:26" ht="15.75" customHeight="1">
      <c r="A114" s="39"/>
      <c r="B114" s="39"/>
      <c r="C114" s="39"/>
      <c r="D114" s="39"/>
      <c r="E114" s="40"/>
      <c r="F114" s="40"/>
      <c r="G114" s="40"/>
      <c r="H114" s="40"/>
      <c r="I114" s="1"/>
      <c r="J114" s="3"/>
      <c r="K114" s="3"/>
      <c r="L114" s="3"/>
      <c r="M114" s="3"/>
      <c r="N114" s="3"/>
      <c r="O114" s="3"/>
      <c r="P114" s="3"/>
      <c r="Q114" s="3"/>
      <c r="R114" s="3"/>
      <c r="S114" s="3"/>
      <c r="T114" s="3"/>
      <c r="U114" s="3"/>
      <c r="V114" s="3"/>
      <c r="W114" s="3"/>
      <c r="X114" s="3"/>
      <c r="Y114" s="3"/>
      <c r="Z114" s="3"/>
    </row>
    <row r="115" spans="1:26" ht="15.75" customHeight="1">
      <c r="A115" s="39"/>
      <c r="B115" s="39"/>
      <c r="C115" s="39"/>
      <c r="D115" s="39"/>
      <c r="E115" s="40"/>
      <c r="F115" s="40"/>
      <c r="G115" s="40"/>
      <c r="H115" s="40"/>
      <c r="I115" s="1"/>
      <c r="J115" s="3"/>
      <c r="K115" s="3"/>
      <c r="L115" s="3"/>
      <c r="M115" s="3"/>
      <c r="N115" s="3"/>
      <c r="O115" s="3"/>
      <c r="P115" s="3"/>
      <c r="Q115" s="3"/>
      <c r="R115" s="3"/>
      <c r="S115" s="3"/>
      <c r="T115" s="3"/>
      <c r="U115" s="3"/>
      <c r="V115" s="3"/>
      <c r="W115" s="3"/>
      <c r="X115" s="3"/>
      <c r="Y115" s="3"/>
      <c r="Z115" s="3"/>
    </row>
    <row r="116" spans="1:26" ht="15.75" customHeight="1">
      <c r="A116" s="39"/>
      <c r="B116" s="39"/>
      <c r="C116" s="39"/>
      <c r="D116" s="39"/>
      <c r="E116" s="40"/>
      <c r="F116" s="40"/>
      <c r="G116" s="40"/>
      <c r="H116" s="40"/>
      <c r="I116" s="1"/>
      <c r="J116" s="3"/>
      <c r="K116" s="3"/>
      <c r="L116" s="3"/>
      <c r="M116" s="3"/>
      <c r="N116" s="3"/>
      <c r="O116" s="3"/>
      <c r="P116" s="3"/>
      <c r="Q116" s="3"/>
      <c r="R116" s="3"/>
      <c r="S116" s="3"/>
      <c r="T116" s="3"/>
      <c r="U116" s="3"/>
      <c r="V116" s="3"/>
      <c r="W116" s="3"/>
      <c r="X116" s="3"/>
      <c r="Y116" s="3"/>
      <c r="Z116" s="3"/>
    </row>
    <row r="117" spans="1:26" ht="15.75" customHeight="1">
      <c r="A117" s="39"/>
      <c r="B117" s="39"/>
      <c r="C117" s="39"/>
      <c r="D117" s="39"/>
      <c r="E117" s="40"/>
      <c r="F117" s="40"/>
      <c r="G117" s="40"/>
      <c r="H117" s="40"/>
      <c r="I117" s="1"/>
      <c r="J117" s="3"/>
      <c r="K117" s="3"/>
      <c r="L117" s="3"/>
      <c r="M117" s="3"/>
      <c r="N117" s="3"/>
      <c r="O117" s="3"/>
      <c r="P117" s="3"/>
      <c r="Q117" s="3"/>
      <c r="R117" s="3"/>
      <c r="S117" s="3"/>
      <c r="T117" s="3"/>
      <c r="U117" s="3"/>
      <c r="V117" s="3"/>
      <c r="W117" s="3"/>
      <c r="X117" s="3"/>
      <c r="Y117" s="3"/>
      <c r="Z117" s="3"/>
    </row>
    <row r="118" spans="1:26" ht="15.75" customHeight="1">
      <c r="A118" s="39"/>
      <c r="B118" s="39"/>
      <c r="C118" s="39"/>
      <c r="D118" s="39"/>
      <c r="E118" s="40"/>
      <c r="F118" s="40"/>
      <c r="G118" s="40"/>
      <c r="H118" s="40"/>
      <c r="I118" s="1"/>
      <c r="J118" s="3"/>
      <c r="K118" s="3"/>
      <c r="L118" s="3"/>
      <c r="M118" s="3"/>
      <c r="N118" s="3"/>
      <c r="O118" s="3"/>
      <c r="P118" s="3"/>
      <c r="Q118" s="3"/>
      <c r="R118" s="3"/>
      <c r="S118" s="3"/>
      <c r="T118" s="3"/>
      <c r="U118" s="3"/>
      <c r="V118" s="3"/>
      <c r="W118" s="3"/>
      <c r="X118" s="3"/>
      <c r="Y118" s="3"/>
      <c r="Z118" s="3"/>
    </row>
    <row r="119" spans="1:26" ht="15.75" customHeight="1">
      <c r="A119" s="39"/>
      <c r="B119" s="39"/>
      <c r="C119" s="39"/>
      <c r="D119" s="39"/>
      <c r="E119" s="40"/>
      <c r="F119" s="40"/>
      <c r="G119" s="40"/>
      <c r="H119" s="40"/>
      <c r="I119" s="1"/>
      <c r="J119" s="3"/>
      <c r="K119" s="3"/>
      <c r="L119" s="3"/>
      <c r="M119" s="3"/>
      <c r="N119" s="3"/>
      <c r="O119" s="3"/>
      <c r="P119" s="3"/>
      <c r="Q119" s="3"/>
      <c r="R119" s="3"/>
      <c r="S119" s="3"/>
      <c r="T119" s="3"/>
      <c r="U119" s="3"/>
      <c r="V119" s="3"/>
      <c r="W119" s="3"/>
      <c r="X119" s="3"/>
      <c r="Y119" s="3"/>
      <c r="Z119" s="3"/>
    </row>
    <row r="120" spans="1:26" ht="15.75" customHeight="1">
      <c r="A120" s="39"/>
      <c r="B120" s="39"/>
      <c r="C120" s="39"/>
      <c r="D120" s="39"/>
      <c r="E120" s="40"/>
      <c r="F120" s="40"/>
      <c r="G120" s="40"/>
      <c r="H120" s="40"/>
      <c r="I120" s="1"/>
      <c r="J120" s="3"/>
      <c r="K120" s="3"/>
      <c r="L120" s="3"/>
      <c r="M120" s="3"/>
      <c r="N120" s="3"/>
      <c r="O120" s="3"/>
      <c r="P120" s="3"/>
      <c r="Q120" s="3"/>
      <c r="R120" s="3"/>
      <c r="S120" s="3"/>
      <c r="T120" s="3"/>
      <c r="U120" s="3"/>
      <c r="V120" s="3"/>
      <c r="W120" s="3"/>
      <c r="X120" s="3"/>
      <c r="Y120" s="3"/>
      <c r="Z120" s="3"/>
    </row>
    <row r="121" spans="1:26" ht="15.75" customHeight="1">
      <c r="A121" s="39"/>
      <c r="B121" s="39"/>
      <c r="C121" s="39"/>
      <c r="D121" s="39"/>
      <c r="E121" s="40"/>
      <c r="F121" s="40"/>
      <c r="G121" s="40"/>
      <c r="H121" s="40"/>
      <c r="I121" s="1"/>
      <c r="J121" s="3"/>
      <c r="K121" s="3"/>
      <c r="L121" s="3"/>
      <c r="M121" s="3"/>
      <c r="N121" s="3"/>
      <c r="O121" s="3"/>
      <c r="P121" s="3"/>
      <c r="Q121" s="3"/>
      <c r="R121" s="3"/>
      <c r="S121" s="3"/>
      <c r="T121" s="3"/>
      <c r="U121" s="3"/>
      <c r="V121" s="3"/>
      <c r="W121" s="3"/>
      <c r="X121" s="3"/>
      <c r="Y121" s="3"/>
      <c r="Z121" s="3"/>
    </row>
    <row r="122" spans="1:26" ht="15.75" customHeight="1">
      <c r="A122" s="39"/>
      <c r="B122" s="39"/>
      <c r="C122" s="39"/>
      <c r="D122" s="39"/>
      <c r="E122" s="40"/>
      <c r="F122" s="40"/>
      <c r="G122" s="40"/>
      <c r="H122" s="40"/>
      <c r="I122" s="1"/>
      <c r="J122" s="3"/>
      <c r="K122" s="3"/>
      <c r="L122" s="3"/>
      <c r="M122" s="3"/>
      <c r="N122" s="3"/>
      <c r="O122" s="3"/>
      <c r="P122" s="3"/>
      <c r="Q122" s="3"/>
      <c r="R122" s="3"/>
      <c r="S122" s="3"/>
      <c r="T122" s="3"/>
      <c r="U122" s="3"/>
      <c r="V122" s="3"/>
      <c r="W122" s="3"/>
      <c r="X122" s="3"/>
      <c r="Y122" s="3"/>
      <c r="Z122" s="3"/>
    </row>
    <row r="123" spans="1:26" ht="15.75" customHeight="1">
      <c r="A123" s="39"/>
      <c r="B123" s="39"/>
      <c r="C123" s="39"/>
      <c r="D123" s="39"/>
      <c r="E123" s="40"/>
      <c r="F123" s="40"/>
      <c r="G123" s="40"/>
      <c r="H123" s="40"/>
      <c r="I123" s="1"/>
      <c r="J123" s="3"/>
      <c r="K123" s="3"/>
      <c r="L123" s="3"/>
      <c r="M123" s="3"/>
      <c r="N123" s="3"/>
      <c r="O123" s="3"/>
      <c r="P123" s="3"/>
      <c r="Q123" s="3"/>
      <c r="R123" s="3"/>
      <c r="S123" s="3"/>
      <c r="T123" s="3"/>
      <c r="U123" s="3"/>
      <c r="V123" s="3"/>
      <c r="W123" s="3"/>
      <c r="X123" s="3"/>
      <c r="Y123" s="3"/>
      <c r="Z123" s="3"/>
    </row>
    <row r="124" spans="1:26" ht="15.75" customHeight="1">
      <c r="A124" s="39"/>
      <c r="B124" s="39"/>
      <c r="C124" s="39"/>
      <c r="D124" s="39"/>
      <c r="E124" s="40"/>
      <c r="F124" s="40"/>
      <c r="G124" s="40"/>
      <c r="H124" s="40"/>
      <c r="I124" s="1"/>
      <c r="J124" s="3"/>
      <c r="K124" s="3"/>
      <c r="L124" s="3"/>
      <c r="M124" s="3"/>
      <c r="N124" s="3"/>
      <c r="O124" s="3"/>
      <c r="P124" s="3"/>
      <c r="Q124" s="3"/>
      <c r="R124" s="3"/>
      <c r="S124" s="3"/>
      <c r="T124" s="3"/>
      <c r="U124" s="3"/>
      <c r="V124" s="3"/>
      <c r="W124" s="3"/>
      <c r="X124" s="3"/>
      <c r="Y124" s="3"/>
      <c r="Z124" s="3"/>
    </row>
    <row r="125" spans="1:26" ht="15.75" customHeight="1">
      <c r="A125" s="39"/>
      <c r="B125" s="39"/>
      <c r="C125" s="39"/>
      <c r="D125" s="39"/>
      <c r="E125" s="40"/>
      <c r="F125" s="40"/>
      <c r="G125" s="40"/>
      <c r="H125" s="40"/>
      <c r="I125" s="1"/>
      <c r="J125" s="3"/>
      <c r="K125" s="3"/>
      <c r="L125" s="3"/>
      <c r="M125" s="3"/>
      <c r="N125" s="3"/>
      <c r="O125" s="3"/>
      <c r="P125" s="3"/>
      <c r="Q125" s="3"/>
      <c r="R125" s="3"/>
      <c r="S125" s="3"/>
      <c r="T125" s="3"/>
      <c r="U125" s="3"/>
      <c r="V125" s="3"/>
      <c r="W125" s="3"/>
      <c r="X125" s="3"/>
      <c r="Y125" s="3"/>
      <c r="Z125" s="3"/>
    </row>
    <row r="126" spans="1:26" ht="15.75" customHeight="1">
      <c r="A126" s="39"/>
      <c r="B126" s="39"/>
      <c r="C126" s="39"/>
      <c r="D126" s="39"/>
      <c r="E126" s="40"/>
      <c r="F126" s="40"/>
      <c r="G126" s="40"/>
      <c r="H126" s="40"/>
      <c r="I126" s="1"/>
      <c r="J126" s="3"/>
      <c r="K126" s="3"/>
      <c r="L126" s="3"/>
      <c r="M126" s="3"/>
      <c r="N126" s="3"/>
      <c r="O126" s="3"/>
      <c r="P126" s="3"/>
      <c r="Q126" s="3"/>
      <c r="R126" s="3"/>
      <c r="S126" s="3"/>
      <c r="T126" s="3"/>
      <c r="U126" s="3"/>
      <c r="V126" s="3"/>
      <c r="W126" s="3"/>
      <c r="X126" s="3"/>
      <c r="Y126" s="3"/>
      <c r="Z126" s="3"/>
    </row>
    <row r="127" spans="1:26" ht="15.75" customHeight="1">
      <c r="A127" s="39"/>
      <c r="B127" s="39"/>
      <c r="C127" s="39"/>
      <c r="D127" s="39"/>
      <c r="E127" s="40"/>
      <c r="F127" s="40"/>
      <c r="G127" s="40"/>
      <c r="H127" s="40"/>
      <c r="I127" s="1"/>
      <c r="J127" s="3"/>
      <c r="K127" s="3"/>
      <c r="L127" s="3"/>
      <c r="M127" s="3"/>
      <c r="N127" s="3"/>
      <c r="O127" s="3"/>
      <c r="P127" s="3"/>
      <c r="Q127" s="3"/>
      <c r="R127" s="3"/>
      <c r="S127" s="3"/>
      <c r="T127" s="3"/>
      <c r="U127" s="3"/>
      <c r="V127" s="3"/>
      <c r="W127" s="3"/>
      <c r="X127" s="3"/>
      <c r="Y127" s="3"/>
      <c r="Z127" s="3"/>
    </row>
    <row r="128" spans="1:26" ht="15.75" customHeight="1">
      <c r="A128" s="39"/>
      <c r="B128" s="39"/>
      <c r="C128" s="39"/>
      <c r="D128" s="39"/>
      <c r="E128" s="40"/>
      <c r="F128" s="40"/>
      <c r="G128" s="40"/>
      <c r="H128" s="40"/>
      <c r="I128" s="1"/>
      <c r="J128" s="3"/>
      <c r="K128" s="3"/>
      <c r="L128" s="3"/>
      <c r="M128" s="3"/>
      <c r="N128" s="3"/>
      <c r="O128" s="3"/>
      <c r="P128" s="3"/>
      <c r="Q128" s="3"/>
      <c r="R128" s="3"/>
      <c r="S128" s="3"/>
      <c r="T128" s="3"/>
      <c r="U128" s="3"/>
      <c r="V128" s="3"/>
      <c r="W128" s="3"/>
      <c r="X128" s="3"/>
      <c r="Y128" s="3"/>
      <c r="Z128" s="3"/>
    </row>
    <row r="129" spans="1:26" ht="15.75" customHeight="1">
      <c r="A129" s="39"/>
      <c r="B129" s="39"/>
      <c r="C129" s="39"/>
      <c r="D129" s="39"/>
      <c r="E129" s="40"/>
      <c r="F129" s="40"/>
      <c r="G129" s="40"/>
      <c r="H129" s="40"/>
      <c r="I129" s="1"/>
      <c r="J129" s="3"/>
      <c r="K129" s="3"/>
      <c r="L129" s="3"/>
      <c r="M129" s="3"/>
      <c r="N129" s="3"/>
      <c r="O129" s="3"/>
      <c r="P129" s="3"/>
      <c r="Q129" s="3"/>
      <c r="R129" s="3"/>
      <c r="S129" s="3"/>
      <c r="T129" s="3"/>
      <c r="U129" s="3"/>
      <c r="V129" s="3"/>
      <c r="W129" s="3"/>
      <c r="X129" s="3"/>
      <c r="Y129" s="3"/>
      <c r="Z129" s="3"/>
    </row>
    <row r="130" spans="1:26" ht="15.75" customHeight="1">
      <c r="A130" s="39"/>
      <c r="B130" s="39"/>
      <c r="C130" s="39"/>
      <c r="D130" s="39"/>
      <c r="E130" s="40"/>
      <c r="F130" s="40"/>
      <c r="G130" s="40"/>
      <c r="H130" s="40"/>
      <c r="I130" s="1"/>
      <c r="J130" s="3"/>
      <c r="K130" s="3"/>
      <c r="L130" s="3"/>
      <c r="M130" s="3"/>
      <c r="N130" s="3"/>
      <c r="O130" s="3"/>
      <c r="P130" s="3"/>
      <c r="Q130" s="3"/>
      <c r="R130" s="3"/>
      <c r="S130" s="3"/>
      <c r="T130" s="3"/>
      <c r="U130" s="3"/>
      <c r="V130" s="3"/>
      <c r="W130" s="3"/>
      <c r="X130" s="3"/>
      <c r="Y130" s="3"/>
      <c r="Z130" s="3"/>
    </row>
    <row r="131" spans="1:26" ht="15.75" customHeight="1">
      <c r="A131" s="39"/>
      <c r="B131" s="39"/>
      <c r="C131" s="39"/>
      <c r="D131" s="39"/>
      <c r="E131" s="40"/>
      <c r="F131" s="40"/>
      <c r="G131" s="40"/>
      <c r="H131" s="40"/>
      <c r="I131" s="1"/>
      <c r="J131" s="3"/>
      <c r="K131" s="3"/>
      <c r="L131" s="3"/>
      <c r="M131" s="3"/>
      <c r="N131" s="3"/>
      <c r="O131" s="3"/>
      <c r="P131" s="3"/>
      <c r="Q131" s="3"/>
      <c r="R131" s="3"/>
      <c r="S131" s="3"/>
      <c r="T131" s="3"/>
      <c r="U131" s="3"/>
      <c r="V131" s="3"/>
      <c r="W131" s="3"/>
      <c r="X131" s="3"/>
      <c r="Y131" s="3"/>
      <c r="Z131" s="3"/>
    </row>
    <row r="132" spans="1:26" ht="15.75" customHeight="1">
      <c r="A132" s="39"/>
      <c r="B132" s="39"/>
      <c r="C132" s="39"/>
      <c r="D132" s="39"/>
      <c r="E132" s="40"/>
      <c r="F132" s="40"/>
      <c r="G132" s="40"/>
      <c r="H132" s="40"/>
      <c r="I132" s="1"/>
      <c r="J132" s="3"/>
      <c r="K132" s="3"/>
      <c r="L132" s="3"/>
      <c r="M132" s="3"/>
      <c r="N132" s="3"/>
      <c r="O132" s="3"/>
      <c r="P132" s="3"/>
      <c r="Q132" s="3"/>
      <c r="R132" s="3"/>
      <c r="S132" s="3"/>
      <c r="T132" s="3"/>
      <c r="U132" s="3"/>
      <c r="V132" s="3"/>
      <c r="W132" s="3"/>
      <c r="X132" s="3"/>
      <c r="Y132" s="3"/>
      <c r="Z132" s="3"/>
    </row>
    <row r="133" spans="1:26" ht="15.75" customHeight="1">
      <c r="A133" s="39"/>
      <c r="B133" s="39"/>
      <c r="C133" s="39"/>
      <c r="D133" s="39"/>
      <c r="E133" s="40"/>
      <c r="F133" s="40"/>
      <c r="G133" s="40"/>
      <c r="H133" s="40"/>
      <c r="I133" s="1"/>
      <c r="J133" s="3"/>
      <c r="K133" s="3"/>
      <c r="L133" s="3"/>
      <c r="M133" s="3"/>
      <c r="N133" s="3"/>
      <c r="O133" s="3"/>
      <c r="P133" s="3"/>
      <c r="Q133" s="3"/>
      <c r="R133" s="3"/>
      <c r="S133" s="3"/>
      <c r="T133" s="3"/>
      <c r="U133" s="3"/>
      <c r="V133" s="3"/>
      <c r="W133" s="3"/>
      <c r="X133" s="3"/>
      <c r="Y133" s="3"/>
      <c r="Z133" s="3"/>
    </row>
    <row r="134" spans="1:26" ht="15.75" customHeight="1">
      <c r="A134" s="39"/>
      <c r="B134" s="39"/>
      <c r="C134" s="39"/>
      <c r="D134" s="39"/>
      <c r="E134" s="40"/>
      <c r="F134" s="40"/>
      <c r="G134" s="40"/>
      <c r="H134" s="40"/>
      <c r="I134" s="1"/>
      <c r="J134" s="3"/>
      <c r="K134" s="3"/>
      <c r="L134" s="3"/>
      <c r="M134" s="3"/>
      <c r="N134" s="3"/>
      <c r="O134" s="3"/>
      <c r="P134" s="3"/>
      <c r="Q134" s="3"/>
      <c r="R134" s="3"/>
      <c r="S134" s="3"/>
      <c r="T134" s="3"/>
      <c r="U134" s="3"/>
      <c r="V134" s="3"/>
      <c r="W134" s="3"/>
      <c r="X134" s="3"/>
      <c r="Y134" s="3"/>
      <c r="Z134" s="3"/>
    </row>
    <row r="135" spans="1:26" ht="15.75" customHeight="1">
      <c r="A135" s="39"/>
      <c r="B135" s="39"/>
      <c r="C135" s="39"/>
      <c r="D135" s="39"/>
      <c r="E135" s="40"/>
      <c r="F135" s="40"/>
      <c r="G135" s="40"/>
      <c r="H135" s="40"/>
      <c r="I135" s="1"/>
      <c r="J135" s="3"/>
      <c r="K135" s="3"/>
      <c r="L135" s="3"/>
      <c r="M135" s="3"/>
      <c r="N135" s="3"/>
      <c r="O135" s="3"/>
      <c r="P135" s="3"/>
      <c r="Q135" s="3"/>
      <c r="R135" s="3"/>
      <c r="S135" s="3"/>
      <c r="T135" s="3"/>
      <c r="U135" s="3"/>
      <c r="V135" s="3"/>
      <c r="W135" s="3"/>
      <c r="X135" s="3"/>
      <c r="Y135" s="3"/>
      <c r="Z135" s="3"/>
    </row>
    <row r="136" spans="1:26" ht="15.75" customHeight="1">
      <c r="A136" s="39"/>
      <c r="B136" s="39"/>
      <c r="C136" s="39"/>
      <c r="D136" s="39"/>
      <c r="E136" s="40"/>
      <c r="F136" s="40"/>
      <c r="G136" s="40"/>
      <c r="H136" s="40"/>
      <c r="I136" s="1"/>
      <c r="J136" s="3"/>
      <c r="K136" s="3"/>
      <c r="L136" s="3"/>
      <c r="M136" s="3"/>
      <c r="N136" s="3"/>
      <c r="O136" s="3"/>
      <c r="P136" s="3"/>
      <c r="Q136" s="3"/>
      <c r="R136" s="3"/>
      <c r="S136" s="3"/>
      <c r="T136" s="3"/>
      <c r="U136" s="3"/>
      <c r="V136" s="3"/>
      <c r="W136" s="3"/>
      <c r="X136" s="3"/>
      <c r="Y136" s="3"/>
      <c r="Z136" s="3"/>
    </row>
    <row r="137" spans="1:26" ht="15.75" customHeight="1">
      <c r="A137" s="39"/>
      <c r="B137" s="39"/>
      <c r="C137" s="39"/>
      <c r="D137" s="39"/>
      <c r="E137" s="40"/>
      <c r="F137" s="40"/>
      <c r="G137" s="40"/>
      <c r="H137" s="40"/>
      <c r="I137" s="1"/>
      <c r="J137" s="3"/>
      <c r="K137" s="3"/>
      <c r="L137" s="3"/>
      <c r="M137" s="3"/>
      <c r="N137" s="3"/>
      <c r="O137" s="3"/>
      <c r="P137" s="3"/>
      <c r="Q137" s="3"/>
      <c r="R137" s="3"/>
      <c r="S137" s="3"/>
      <c r="T137" s="3"/>
      <c r="U137" s="3"/>
      <c r="V137" s="3"/>
      <c r="W137" s="3"/>
      <c r="X137" s="3"/>
      <c r="Y137" s="3"/>
      <c r="Z137" s="3"/>
    </row>
    <row r="138" spans="1:26" ht="15.75" customHeight="1">
      <c r="A138" s="39"/>
      <c r="B138" s="39"/>
      <c r="C138" s="39"/>
      <c r="D138" s="39"/>
      <c r="E138" s="40"/>
      <c r="F138" s="40"/>
      <c r="G138" s="40"/>
      <c r="H138" s="40"/>
      <c r="I138" s="1"/>
      <c r="J138" s="3"/>
      <c r="K138" s="3"/>
      <c r="L138" s="3"/>
      <c r="M138" s="3"/>
      <c r="N138" s="3"/>
      <c r="O138" s="3"/>
      <c r="P138" s="3"/>
      <c r="Q138" s="3"/>
      <c r="R138" s="3"/>
      <c r="S138" s="3"/>
      <c r="T138" s="3"/>
      <c r="U138" s="3"/>
      <c r="V138" s="3"/>
      <c r="W138" s="3"/>
      <c r="X138" s="3"/>
      <c r="Y138" s="3"/>
      <c r="Z138" s="3"/>
    </row>
    <row r="139" spans="1:26" ht="15.75" customHeight="1">
      <c r="A139" s="39"/>
      <c r="B139" s="39"/>
      <c r="C139" s="39"/>
      <c r="D139" s="39"/>
      <c r="E139" s="40"/>
      <c r="F139" s="40"/>
      <c r="G139" s="40"/>
      <c r="H139" s="40"/>
      <c r="I139" s="1"/>
      <c r="J139" s="3"/>
      <c r="K139" s="3"/>
      <c r="L139" s="3"/>
      <c r="M139" s="3"/>
      <c r="N139" s="3"/>
      <c r="O139" s="3"/>
      <c r="P139" s="3"/>
      <c r="Q139" s="3"/>
      <c r="R139" s="3"/>
      <c r="S139" s="3"/>
      <c r="T139" s="3"/>
      <c r="U139" s="3"/>
      <c r="V139" s="3"/>
      <c r="W139" s="3"/>
      <c r="X139" s="3"/>
      <c r="Y139" s="3"/>
      <c r="Z139" s="3"/>
    </row>
    <row r="140" spans="1:26" ht="15.75" customHeight="1">
      <c r="A140" s="39"/>
      <c r="B140" s="39"/>
      <c r="C140" s="39"/>
      <c r="D140" s="39"/>
      <c r="E140" s="40"/>
      <c r="F140" s="40"/>
      <c r="G140" s="40"/>
      <c r="H140" s="40"/>
      <c r="I140" s="1"/>
      <c r="J140" s="3"/>
      <c r="K140" s="3"/>
      <c r="L140" s="3"/>
      <c r="M140" s="3"/>
      <c r="N140" s="3"/>
      <c r="O140" s="3"/>
      <c r="P140" s="3"/>
      <c r="Q140" s="3"/>
      <c r="R140" s="3"/>
      <c r="S140" s="3"/>
      <c r="T140" s="3"/>
      <c r="U140" s="3"/>
      <c r="V140" s="3"/>
      <c r="W140" s="3"/>
      <c r="X140" s="3"/>
      <c r="Y140" s="3"/>
      <c r="Z140" s="3"/>
    </row>
    <row r="141" spans="1:26" ht="15.75" customHeight="1">
      <c r="A141" s="39"/>
      <c r="B141" s="39"/>
      <c r="C141" s="39"/>
      <c r="D141" s="39"/>
      <c r="E141" s="40"/>
      <c r="F141" s="40"/>
      <c r="G141" s="40"/>
      <c r="H141" s="40"/>
      <c r="I141" s="1"/>
      <c r="J141" s="3"/>
      <c r="K141" s="3"/>
      <c r="L141" s="3"/>
      <c r="M141" s="3"/>
      <c r="N141" s="3"/>
      <c r="O141" s="3"/>
      <c r="P141" s="3"/>
      <c r="Q141" s="3"/>
      <c r="R141" s="3"/>
      <c r="S141" s="3"/>
      <c r="T141" s="3"/>
      <c r="U141" s="3"/>
      <c r="V141" s="3"/>
      <c r="W141" s="3"/>
      <c r="X141" s="3"/>
      <c r="Y141" s="3"/>
      <c r="Z141" s="3"/>
    </row>
    <row r="142" spans="1:26" ht="15.75" customHeight="1">
      <c r="A142" s="39"/>
      <c r="B142" s="39"/>
      <c r="C142" s="39"/>
      <c r="D142" s="39"/>
      <c r="E142" s="40"/>
      <c r="F142" s="40"/>
      <c r="G142" s="40"/>
      <c r="H142" s="40"/>
      <c r="I142" s="1"/>
      <c r="J142" s="3"/>
      <c r="K142" s="3"/>
      <c r="L142" s="3"/>
      <c r="M142" s="3"/>
      <c r="N142" s="3"/>
      <c r="O142" s="3"/>
      <c r="P142" s="3"/>
      <c r="Q142" s="3"/>
      <c r="R142" s="3"/>
      <c r="S142" s="3"/>
      <c r="T142" s="3"/>
      <c r="U142" s="3"/>
      <c r="V142" s="3"/>
      <c r="W142" s="3"/>
      <c r="X142" s="3"/>
      <c r="Y142" s="3"/>
      <c r="Z142" s="3"/>
    </row>
    <row r="143" spans="1:26" ht="15.75" customHeight="1">
      <c r="A143" s="39"/>
      <c r="B143" s="39"/>
      <c r="C143" s="39"/>
      <c r="D143" s="39"/>
      <c r="E143" s="40"/>
      <c r="F143" s="40"/>
      <c r="G143" s="40"/>
      <c r="H143" s="40"/>
      <c r="I143" s="1"/>
      <c r="J143" s="3"/>
      <c r="K143" s="3"/>
      <c r="L143" s="3"/>
      <c r="M143" s="3"/>
      <c r="N143" s="3"/>
      <c r="O143" s="3"/>
      <c r="P143" s="3"/>
      <c r="Q143" s="3"/>
      <c r="R143" s="3"/>
      <c r="S143" s="3"/>
      <c r="T143" s="3"/>
      <c r="U143" s="3"/>
      <c r="V143" s="3"/>
      <c r="W143" s="3"/>
      <c r="X143" s="3"/>
      <c r="Y143" s="3"/>
      <c r="Z143" s="3"/>
    </row>
    <row r="144" spans="1:26" ht="15.75" customHeight="1">
      <c r="A144" s="39"/>
      <c r="B144" s="39"/>
      <c r="C144" s="39"/>
      <c r="D144" s="39"/>
      <c r="E144" s="40"/>
      <c r="F144" s="40"/>
      <c r="G144" s="40"/>
      <c r="H144" s="40"/>
      <c r="I144" s="1"/>
      <c r="J144" s="3"/>
      <c r="K144" s="3"/>
      <c r="L144" s="3"/>
      <c r="M144" s="3"/>
      <c r="N144" s="3"/>
      <c r="O144" s="3"/>
      <c r="P144" s="3"/>
      <c r="Q144" s="3"/>
      <c r="R144" s="3"/>
      <c r="S144" s="3"/>
      <c r="T144" s="3"/>
      <c r="U144" s="3"/>
      <c r="V144" s="3"/>
      <c r="W144" s="3"/>
      <c r="X144" s="3"/>
      <c r="Y144" s="3"/>
      <c r="Z144" s="3"/>
    </row>
    <row r="145" spans="1:26" ht="15.75" customHeight="1">
      <c r="A145" s="39"/>
      <c r="B145" s="39"/>
      <c r="C145" s="39"/>
      <c r="D145" s="39"/>
      <c r="E145" s="40"/>
      <c r="F145" s="40"/>
      <c r="G145" s="40"/>
      <c r="H145" s="40"/>
      <c r="I145" s="1"/>
      <c r="J145" s="3"/>
      <c r="K145" s="3"/>
      <c r="L145" s="3"/>
      <c r="M145" s="3"/>
      <c r="N145" s="3"/>
      <c r="O145" s="3"/>
      <c r="P145" s="3"/>
      <c r="Q145" s="3"/>
      <c r="R145" s="3"/>
      <c r="S145" s="3"/>
      <c r="T145" s="3"/>
      <c r="U145" s="3"/>
      <c r="V145" s="3"/>
      <c r="W145" s="3"/>
      <c r="X145" s="3"/>
      <c r="Y145" s="3"/>
      <c r="Z145" s="3"/>
    </row>
    <row r="146" spans="1:26" ht="15.75" customHeight="1">
      <c r="A146" s="39"/>
      <c r="B146" s="39"/>
      <c r="C146" s="39"/>
      <c r="D146" s="39"/>
      <c r="E146" s="40"/>
      <c r="F146" s="40"/>
      <c r="G146" s="40"/>
      <c r="H146" s="40"/>
      <c r="I146" s="1"/>
      <c r="J146" s="3"/>
      <c r="K146" s="3"/>
      <c r="L146" s="3"/>
      <c r="M146" s="3"/>
      <c r="N146" s="3"/>
      <c r="O146" s="3"/>
      <c r="P146" s="3"/>
      <c r="Q146" s="3"/>
      <c r="R146" s="3"/>
      <c r="S146" s="3"/>
      <c r="T146" s="3"/>
      <c r="U146" s="3"/>
      <c r="V146" s="3"/>
      <c r="W146" s="3"/>
      <c r="X146" s="3"/>
      <c r="Y146" s="3"/>
      <c r="Z146" s="3"/>
    </row>
    <row r="147" spans="1:26" ht="15.75" customHeight="1">
      <c r="A147" s="39"/>
      <c r="B147" s="39"/>
      <c r="C147" s="39"/>
      <c r="D147" s="39"/>
      <c r="E147" s="40"/>
      <c r="F147" s="40"/>
      <c r="G147" s="40"/>
      <c r="H147" s="40"/>
      <c r="I147" s="1"/>
      <c r="J147" s="3"/>
      <c r="K147" s="3"/>
      <c r="L147" s="3"/>
      <c r="M147" s="3"/>
      <c r="N147" s="3"/>
      <c r="O147" s="3"/>
      <c r="P147" s="3"/>
      <c r="Q147" s="3"/>
      <c r="R147" s="3"/>
      <c r="S147" s="3"/>
      <c r="T147" s="3"/>
      <c r="U147" s="3"/>
      <c r="V147" s="3"/>
      <c r="W147" s="3"/>
      <c r="X147" s="3"/>
      <c r="Y147" s="3"/>
      <c r="Z147" s="3"/>
    </row>
    <row r="148" spans="1:26" ht="15.75" customHeight="1">
      <c r="A148" s="39"/>
      <c r="B148" s="39"/>
      <c r="C148" s="39"/>
      <c r="D148" s="39"/>
      <c r="E148" s="40"/>
      <c r="F148" s="40"/>
      <c r="G148" s="40"/>
      <c r="H148" s="40"/>
      <c r="I148" s="1"/>
      <c r="J148" s="3"/>
      <c r="K148" s="3"/>
      <c r="L148" s="3"/>
      <c r="M148" s="3"/>
      <c r="N148" s="3"/>
      <c r="O148" s="3"/>
      <c r="P148" s="3"/>
      <c r="Q148" s="3"/>
      <c r="R148" s="3"/>
      <c r="S148" s="3"/>
      <c r="T148" s="3"/>
      <c r="U148" s="3"/>
      <c r="V148" s="3"/>
      <c r="W148" s="3"/>
      <c r="X148" s="3"/>
      <c r="Y148" s="3"/>
      <c r="Z148" s="3"/>
    </row>
    <row r="149" spans="1:26" ht="15.75" customHeight="1">
      <c r="A149" s="39"/>
      <c r="B149" s="39"/>
      <c r="C149" s="39"/>
      <c r="D149" s="39"/>
      <c r="E149" s="40"/>
      <c r="F149" s="40"/>
      <c r="G149" s="40"/>
      <c r="H149" s="40"/>
      <c r="I149" s="1"/>
      <c r="J149" s="3"/>
      <c r="K149" s="3"/>
      <c r="L149" s="3"/>
      <c r="M149" s="3"/>
      <c r="N149" s="3"/>
      <c r="O149" s="3"/>
      <c r="P149" s="3"/>
      <c r="Q149" s="3"/>
      <c r="R149" s="3"/>
      <c r="S149" s="3"/>
      <c r="T149" s="3"/>
      <c r="U149" s="3"/>
      <c r="V149" s="3"/>
      <c r="W149" s="3"/>
      <c r="X149" s="3"/>
      <c r="Y149" s="3"/>
      <c r="Z149" s="3"/>
    </row>
    <row r="150" spans="1:26" ht="15.75" customHeight="1">
      <c r="A150" s="39"/>
      <c r="B150" s="39"/>
      <c r="C150" s="39"/>
      <c r="D150" s="39"/>
      <c r="E150" s="40"/>
      <c r="F150" s="40"/>
      <c r="G150" s="40"/>
      <c r="H150" s="40"/>
      <c r="I150" s="1"/>
      <c r="J150" s="3"/>
      <c r="K150" s="3"/>
      <c r="L150" s="3"/>
      <c r="M150" s="3"/>
      <c r="N150" s="3"/>
      <c r="O150" s="3"/>
      <c r="P150" s="3"/>
      <c r="Q150" s="3"/>
      <c r="R150" s="3"/>
      <c r="S150" s="3"/>
      <c r="T150" s="3"/>
      <c r="U150" s="3"/>
      <c r="V150" s="3"/>
      <c r="W150" s="3"/>
      <c r="X150" s="3"/>
      <c r="Y150" s="3"/>
      <c r="Z150" s="3"/>
    </row>
    <row r="151" spans="1:26" ht="15.75" customHeight="1">
      <c r="A151" s="39"/>
      <c r="B151" s="39"/>
      <c r="C151" s="39"/>
      <c r="D151" s="39"/>
      <c r="E151" s="40"/>
      <c r="F151" s="40"/>
      <c r="G151" s="40"/>
      <c r="H151" s="40"/>
      <c r="I151" s="1"/>
      <c r="J151" s="3"/>
      <c r="K151" s="3"/>
      <c r="L151" s="3"/>
      <c r="M151" s="3"/>
      <c r="N151" s="3"/>
      <c r="O151" s="3"/>
      <c r="P151" s="3"/>
      <c r="Q151" s="3"/>
      <c r="R151" s="3"/>
      <c r="S151" s="3"/>
      <c r="T151" s="3"/>
      <c r="U151" s="3"/>
      <c r="V151" s="3"/>
      <c r="W151" s="3"/>
      <c r="X151" s="3"/>
      <c r="Y151" s="3"/>
      <c r="Z151" s="3"/>
    </row>
    <row r="152" spans="1:26" ht="15.75" customHeight="1">
      <c r="A152" s="39"/>
      <c r="B152" s="39"/>
      <c r="C152" s="39"/>
      <c r="D152" s="39"/>
      <c r="E152" s="40"/>
      <c r="F152" s="40"/>
      <c r="G152" s="40"/>
      <c r="H152" s="40"/>
      <c r="I152" s="1"/>
      <c r="J152" s="3"/>
      <c r="K152" s="3"/>
      <c r="L152" s="3"/>
      <c r="M152" s="3"/>
      <c r="N152" s="3"/>
      <c r="O152" s="3"/>
      <c r="P152" s="3"/>
      <c r="Q152" s="3"/>
      <c r="R152" s="3"/>
      <c r="S152" s="3"/>
      <c r="T152" s="3"/>
      <c r="U152" s="3"/>
      <c r="V152" s="3"/>
      <c r="W152" s="3"/>
      <c r="X152" s="3"/>
      <c r="Y152" s="3"/>
      <c r="Z152" s="3"/>
    </row>
    <row r="153" spans="1:26" ht="15.75" customHeight="1">
      <c r="A153" s="39"/>
      <c r="B153" s="39"/>
      <c r="C153" s="39"/>
      <c r="D153" s="39"/>
      <c r="E153" s="40"/>
      <c r="F153" s="40"/>
      <c r="G153" s="40"/>
      <c r="H153" s="40"/>
      <c r="I153" s="1"/>
      <c r="J153" s="3"/>
      <c r="K153" s="3"/>
      <c r="L153" s="3"/>
      <c r="M153" s="3"/>
      <c r="N153" s="3"/>
      <c r="O153" s="3"/>
      <c r="P153" s="3"/>
      <c r="Q153" s="3"/>
      <c r="R153" s="3"/>
      <c r="S153" s="3"/>
      <c r="T153" s="3"/>
      <c r="U153" s="3"/>
      <c r="V153" s="3"/>
      <c r="W153" s="3"/>
      <c r="X153" s="3"/>
      <c r="Y153" s="3"/>
      <c r="Z153" s="3"/>
    </row>
    <row r="154" spans="1:26" ht="15.75" customHeight="1">
      <c r="A154" s="39"/>
      <c r="B154" s="39"/>
      <c r="C154" s="39"/>
      <c r="D154" s="39"/>
      <c r="E154" s="40"/>
      <c r="F154" s="40"/>
      <c r="G154" s="40"/>
      <c r="H154" s="40"/>
      <c r="I154" s="1"/>
      <c r="J154" s="3"/>
      <c r="K154" s="3"/>
      <c r="L154" s="3"/>
      <c r="M154" s="3"/>
      <c r="N154" s="3"/>
      <c r="O154" s="3"/>
      <c r="P154" s="3"/>
      <c r="Q154" s="3"/>
      <c r="R154" s="3"/>
      <c r="S154" s="3"/>
      <c r="T154" s="3"/>
      <c r="U154" s="3"/>
      <c r="V154" s="3"/>
      <c r="W154" s="3"/>
      <c r="X154" s="3"/>
      <c r="Y154" s="3"/>
      <c r="Z154" s="3"/>
    </row>
    <row r="155" spans="1:26" ht="15.75" customHeight="1">
      <c r="A155" s="39"/>
      <c r="B155" s="39"/>
      <c r="C155" s="39"/>
      <c r="D155" s="39"/>
      <c r="E155" s="40"/>
      <c r="F155" s="40"/>
      <c r="G155" s="40"/>
      <c r="H155" s="40"/>
      <c r="I155" s="1"/>
      <c r="J155" s="3"/>
      <c r="K155" s="3"/>
      <c r="L155" s="3"/>
      <c r="M155" s="3"/>
      <c r="N155" s="3"/>
      <c r="O155" s="3"/>
      <c r="P155" s="3"/>
      <c r="Q155" s="3"/>
      <c r="R155" s="3"/>
      <c r="S155" s="3"/>
      <c r="T155" s="3"/>
      <c r="U155" s="3"/>
      <c r="V155" s="3"/>
      <c r="W155" s="3"/>
      <c r="X155" s="3"/>
      <c r="Y155" s="3"/>
      <c r="Z155" s="3"/>
    </row>
    <row r="156" spans="1:26" ht="15.75" customHeight="1">
      <c r="A156" s="39"/>
      <c r="B156" s="39"/>
      <c r="C156" s="39"/>
      <c r="D156" s="39"/>
      <c r="E156" s="40"/>
      <c r="F156" s="40"/>
      <c r="G156" s="40"/>
      <c r="H156" s="40"/>
      <c r="I156" s="1"/>
      <c r="J156" s="3"/>
      <c r="K156" s="3"/>
      <c r="L156" s="3"/>
      <c r="M156" s="3"/>
      <c r="N156" s="3"/>
      <c r="O156" s="3"/>
      <c r="P156" s="3"/>
      <c r="Q156" s="3"/>
      <c r="R156" s="3"/>
      <c r="S156" s="3"/>
      <c r="T156" s="3"/>
      <c r="U156" s="3"/>
      <c r="V156" s="3"/>
      <c r="W156" s="3"/>
      <c r="X156" s="3"/>
      <c r="Y156" s="3"/>
      <c r="Z156" s="3"/>
    </row>
    <row r="157" spans="1:26" ht="15.75" customHeight="1">
      <c r="A157" s="39"/>
      <c r="B157" s="39"/>
      <c r="C157" s="39"/>
      <c r="D157" s="39"/>
      <c r="E157" s="40"/>
      <c r="F157" s="40"/>
      <c r="G157" s="40"/>
      <c r="H157" s="40"/>
      <c r="I157" s="1"/>
      <c r="J157" s="3"/>
      <c r="K157" s="3"/>
      <c r="L157" s="3"/>
      <c r="M157" s="3"/>
      <c r="N157" s="3"/>
      <c r="O157" s="3"/>
      <c r="P157" s="3"/>
      <c r="Q157" s="3"/>
      <c r="R157" s="3"/>
      <c r="S157" s="3"/>
      <c r="T157" s="3"/>
      <c r="U157" s="3"/>
      <c r="V157" s="3"/>
      <c r="W157" s="3"/>
      <c r="X157" s="3"/>
      <c r="Y157" s="3"/>
      <c r="Z157" s="3"/>
    </row>
    <row r="158" spans="1:26" ht="15.75" customHeight="1">
      <c r="A158" s="39"/>
      <c r="B158" s="39"/>
      <c r="C158" s="39"/>
      <c r="D158" s="39"/>
      <c r="E158" s="40"/>
      <c r="F158" s="40"/>
      <c r="G158" s="40"/>
      <c r="H158" s="40"/>
      <c r="I158" s="1"/>
      <c r="J158" s="3"/>
      <c r="K158" s="3"/>
      <c r="L158" s="3"/>
      <c r="M158" s="3"/>
      <c r="N158" s="3"/>
      <c r="O158" s="3"/>
      <c r="P158" s="3"/>
      <c r="Q158" s="3"/>
      <c r="R158" s="3"/>
      <c r="S158" s="3"/>
      <c r="T158" s="3"/>
      <c r="U158" s="3"/>
      <c r="V158" s="3"/>
      <c r="W158" s="3"/>
      <c r="X158" s="3"/>
      <c r="Y158" s="3"/>
      <c r="Z158" s="3"/>
    </row>
    <row r="159" spans="1:26" ht="15.75" customHeight="1">
      <c r="A159" s="39"/>
      <c r="B159" s="39"/>
      <c r="C159" s="39"/>
      <c r="D159" s="39"/>
      <c r="E159" s="40"/>
      <c r="F159" s="40"/>
      <c r="G159" s="40"/>
      <c r="H159" s="40"/>
      <c r="I159" s="1"/>
      <c r="J159" s="3"/>
      <c r="K159" s="3"/>
      <c r="L159" s="3"/>
      <c r="M159" s="3"/>
      <c r="N159" s="3"/>
      <c r="O159" s="3"/>
      <c r="P159" s="3"/>
      <c r="Q159" s="3"/>
      <c r="R159" s="3"/>
      <c r="S159" s="3"/>
      <c r="T159" s="3"/>
      <c r="U159" s="3"/>
      <c r="V159" s="3"/>
      <c r="W159" s="3"/>
      <c r="X159" s="3"/>
      <c r="Y159" s="3"/>
      <c r="Z159" s="3"/>
    </row>
    <row r="160" spans="1:26" ht="15.75" customHeight="1">
      <c r="A160" s="39"/>
      <c r="B160" s="39"/>
      <c r="C160" s="39"/>
      <c r="D160" s="39"/>
      <c r="E160" s="40"/>
      <c r="F160" s="40"/>
      <c r="G160" s="40"/>
      <c r="H160" s="40"/>
      <c r="I160" s="1"/>
      <c r="J160" s="3"/>
      <c r="K160" s="3"/>
      <c r="L160" s="3"/>
      <c r="M160" s="3"/>
      <c r="N160" s="3"/>
      <c r="O160" s="3"/>
      <c r="P160" s="3"/>
      <c r="Q160" s="3"/>
      <c r="R160" s="3"/>
      <c r="S160" s="3"/>
      <c r="T160" s="3"/>
      <c r="U160" s="3"/>
      <c r="V160" s="3"/>
      <c r="W160" s="3"/>
      <c r="X160" s="3"/>
      <c r="Y160" s="3"/>
      <c r="Z160" s="3"/>
    </row>
    <row r="161" spans="1:26" ht="15.75" customHeight="1">
      <c r="A161" s="39"/>
      <c r="B161" s="39"/>
      <c r="C161" s="39"/>
      <c r="D161" s="39"/>
      <c r="E161" s="40"/>
      <c r="F161" s="40"/>
      <c r="G161" s="40"/>
      <c r="H161" s="40"/>
      <c r="I161" s="1"/>
      <c r="J161" s="3"/>
      <c r="K161" s="3"/>
      <c r="L161" s="3"/>
      <c r="M161" s="3"/>
      <c r="N161" s="3"/>
      <c r="O161" s="3"/>
      <c r="P161" s="3"/>
      <c r="Q161" s="3"/>
      <c r="R161" s="3"/>
      <c r="S161" s="3"/>
      <c r="T161" s="3"/>
      <c r="U161" s="3"/>
      <c r="V161" s="3"/>
      <c r="W161" s="3"/>
      <c r="X161" s="3"/>
      <c r="Y161" s="3"/>
      <c r="Z161" s="3"/>
    </row>
    <row r="162" spans="1:26" ht="15.75" customHeight="1">
      <c r="A162" s="39"/>
      <c r="B162" s="39"/>
      <c r="C162" s="39"/>
      <c r="D162" s="39"/>
      <c r="E162" s="40"/>
      <c r="F162" s="40"/>
      <c r="G162" s="40"/>
      <c r="H162" s="40"/>
      <c r="I162" s="1"/>
      <c r="J162" s="3"/>
      <c r="K162" s="3"/>
      <c r="L162" s="3"/>
      <c r="M162" s="3"/>
      <c r="N162" s="3"/>
      <c r="O162" s="3"/>
      <c r="P162" s="3"/>
      <c r="Q162" s="3"/>
      <c r="R162" s="3"/>
      <c r="S162" s="3"/>
      <c r="T162" s="3"/>
      <c r="U162" s="3"/>
      <c r="V162" s="3"/>
      <c r="W162" s="3"/>
      <c r="X162" s="3"/>
      <c r="Y162" s="3"/>
      <c r="Z162" s="3"/>
    </row>
    <row r="163" spans="1:26" ht="15.75" customHeight="1">
      <c r="A163" s="39"/>
      <c r="B163" s="39"/>
      <c r="C163" s="39"/>
      <c r="D163" s="39"/>
      <c r="E163" s="40"/>
      <c r="F163" s="40"/>
      <c r="G163" s="40"/>
      <c r="H163" s="40"/>
      <c r="I163" s="1"/>
      <c r="J163" s="3"/>
      <c r="K163" s="3"/>
      <c r="L163" s="3"/>
      <c r="M163" s="3"/>
      <c r="N163" s="3"/>
      <c r="O163" s="3"/>
      <c r="P163" s="3"/>
      <c r="Q163" s="3"/>
      <c r="R163" s="3"/>
      <c r="S163" s="3"/>
      <c r="T163" s="3"/>
      <c r="U163" s="3"/>
      <c r="V163" s="3"/>
      <c r="W163" s="3"/>
      <c r="X163" s="3"/>
      <c r="Y163" s="3"/>
      <c r="Z163" s="3"/>
    </row>
    <row r="164" spans="1:26" ht="15.75" customHeight="1">
      <c r="A164" s="39"/>
      <c r="B164" s="39"/>
      <c r="C164" s="39"/>
      <c r="D164" s="39"/>
      <c r="E164" s="40"/>
      <c r="F164" s="40"/>
      <c r="G164" s="40"/>
      <c r="H164" s="40"/>
      <c r="I164" s="1"/>
      <c r="J164" s="3"/>
      <c r="K164" s="3"/>
      <c r="L164" s="3"/>
      <c r="M164" s="3"/>
      <c r="N164" s="3"/>
      <c r="O164" s="3"/>
      <c r="P164" s="3"/>
      <c r="Q164" s="3"/>
      <c r="R164" s="3"/>
      <c r="S164" s="3"/>
      <c r="T164" s="3"/>
      <c r="U164" s="3"/>
      <c r="V164" s="3"/>
      <c r="W164" s="3"/>
      <c r="X164" s="3"/>
      <c r="Y164" s="3"/>
      <c r="Z164" s="3"/>
    </row>
    <row r="165" spans="1:26" ht="15.75" customHeight="1">
      <c r="A165" s="39"/>
      <c r="B165" s="39"/>
      <c r="C165" s="39"/>
      <c r="D165" s="39"/>
      <c r="E165" s="40"/>
      <c r="F165" s="40"/>
      <c r="G165" s="40"/>
      <c r="H165" s="40"/>
      <c r="I165" s="1"/>
      <c r="J165" s="3"/>
      <c r="K165" s="3"/>
      <c r="L165" s="3"/>
      <c r="M165" s="3"/>
      <c r="N165" s="3"/>
      <c r="O165" s="3"/>
      <c r="P165" s="3"/>
      <c r="Q165" s="3"/>
      <c r="R165" s="3"/>
      <c r="S165" s="3"/>
      <c r="T165" s="3"/>
      <c r="U165" s="3"/>
      <c r="V165" s="3"/>
      <c r="W165" s="3"/>
      <c r="X165" s="3"/>
      <c r="Y165" s="3"/>
      <c r="Z165" s="3"/>
    </row>
    <row r="166" spans="1:26" ht="15.75" customHeight="1">
      <c r="A166" s="39"/>
      <c r="B166" s="39"/>
      <c r="C166" s="39"/>
      <c r="D166" s="39"/>
      <c r="E166" s="40"/>
      <c r="F166" s="40"/>
      <c r="G166" s="40"/>
      <c r="H166" s="40"/>
      <c r="I166" s="1"/>
      <c r="J166" s="3"/>
      <c r="K166" s="3"/>
      <c r="L166" s="3"/>
      <c r="M166" s="3"/>
      <c r="N166" s="3"/>
      <c r="O166" s="3"/>
      <c r="P166" s="3"/>
      <c r="Q166" s="3"/>
      <c r="R166" s="3"/>
      <c r="S166" s="3"/>
      <c r="T166" s="3"/>
      <c r="U166" s="3"/>
      <c r="V166" s="3"/>
      <c r="W166" s="3"/>
      <c r="X166" s="3"/>
      <c r="Y166" s="3"/>
      <c r="Z166" s="3"/>
    </row>
    <row r="167" spans="1:26" ht="15.75" customHeight="1">
      <c r="A167" s="39"/>
      <c r="B167" s="39"/>
      <c r="C167" s="39"/>
      <c r="D167" s="39"/>
      <c r="E167" s="40"/>
      <c r="F167" s="40"/>
      <c r="G167" s="40"/>
      <c r="H167" s="40"/>
      <c r="I167" s="1"/>
      <c r="J167" s="3"/>
      <c r="K167" s="3"/>
      <c r="L167" s="3"/>
      <c r="M167" s="3"/>
      <c r="N167" s="3"/>
      <c r="O167" s="3"/>
      <c r="P167" s="3"/>
      <c r="Q167" s="3"/>
      <c r="R167" s="3"/>
      <c r="S167" s="3"/>
      <c r="T167" s="3"/>
      <c r="U167" s="3"/>
      <c r="V167" s="3"/>
      <c r="W167" s="3"/>
      <c r="X167" s="3"/>
      <c r="Y167" s="3"/>
      <c r="Z167" s="3"/>
    </row>
    <row r="168" spans="1:26" ht="15.75" customHeight="1">
      <c r="A168" s="39"/>
      <c r="B168" s="39"/>
      <c r="C168" s="39"/>
      <c r="D168" s="39"/>
      <c r="E168" s="40"/>
      <c r="F168" s="40"/>
      <c r="G168" s="40"/>
      <c r="H168" s="40"/>
      <c r="I168" s="1"/>
      <c r="J168" s="3"/>
      <c r="K168" s="3"/>
      <c r="L168" s="3"/>
      <c r="M168" s="3"/>
      <c r="N168" s="3"/>
      <c r="O168" s="3"/>
      <c r="P168" s="3"/>
      <c r="Q168" s="3"/>
      <c r="R168" s="3"/>
      <c r="S168" s="3"/>
      <c r="T168" s="3"/>
      <c r="U168" s="3"/>
      <c r="V168" s="3"/>
      <c r="W168" s="3"/>
      <c r="X168" s="3"/>
      <c r="Y168" s="3"/>
      <c r="Z168" s="3"/>
    </row>
    <row r="169" spans="1:26" ht="15.75" customHeight="1">
      <c r="A169" s="39"/>
      <c r="B169" s="39"/>
      <c r="C169" s="39"/>
      <c r="D169" s="39"/>
      <c r="E169" s="40"/>
      <c r="F169" s="40"/>
      <c r="G169" s="40"/>
      <c r="H169" s="40"/>
      <c r="I169" s="1"/>
      <c r="J169" s="3"/>
      <c r="K169" s="3"/>
      <c r="L169" s="3"/>
      <c r="M169" s="3"/>
      <c r="N169" s="3"/>
      <c r="O169" s="3"/>
      <c r="P169" s="3"/>
      <c r="Q169" s="3"/>
      <c r="R169" s="3"/>
      <c r="S169" s="3"/>
      <c r="T169" s="3"/>
      <c r="U169" s="3"/>
      <c r="V169" s="3"/>
      <c r="W169" s="3"/>
      <c r="X169" s="3"/>
      <c r="Y169" s="3"/>
      <c r="Z169" s="3"/>
    </row>
    <row r="170" spans="1:26" ht="15.75" customHeight="1">
      <c r="A170" s="39"/>
      <c r="B170" s="39"/>
      <c r="C170" s="39"/>
      <c r="D170" s="39"/>
      <c r="E170" s="40"/>
      <c r="F170" s="40"/>
      <c r="G170" s="40"/>
      <c r="H170" s="40"/>
      <c r="I170" s="1"/>
      <c r="J170" s="3"/>
      <c r="K170" s="3"/>
      <c r="L170" s="3"/>
      <c r="M170" s="3"/>
      <c r="N170" s="3"/>
      <c r="O170" s="3"/>
      <c r="P170" s="3"/>
      <c r="Q170" s="3"/>
      <c r="R170" s="3"/>
      <c r="S170" s="3"/>
      <c r="T170" s="3"/>
      <c r="U170" s="3"/>
      <c r="V170" s="3"/>
      <c r="W170" s="3"/>
      <c r="X170" s="3"/>
      <c r="Y170" s="3"/>
      <c r="Z170" s="3"/>
    </row>
    <row r="171" spans="1:26" ht="15.75" customHeight="1">
      <c r="A171" s="39"/>
      <c r="B171" s="39"/>
      <c r="C171" s="39"/>
      <c r="D171" s="39"/>
      <c r="E171" s="40"/>
      <c r="F171" s="40"/>
      <c r="G171" s="40"/>
      <c r="H171" s="40"/>
      <c r="I171" s="1"/>
      <c r="J171" s="3"/>
      <c r="K171" s="3"/>
      <c r="L171" s="3"/>
      <c r="M171" s="3"/>
      <c r="N171" s="3"/>
      <c r="O171" s="3"/>
      <c r="P171" s="3"/>
      <c r="Q171" s="3"/>
      <c r="R171" s="3"/>
      <c r="S171" s="3"/>
      <c r="T171" s="3"/>
      <c r="U171" s="3"/>
      <c r="V171" s="3"/>
      <c r="W171" s="3"/>
      <c r="X171" s="3"/>
      <c r="Y171" s="3"/>
      <c r="Z171" s="3"/>
    </row>
    <row r="172" spans="1:26" ht="15.75" customHeight="1">
      <c r="A172" s="39"/>
      <c r="B172" s="39"/>
      <c r="C172" s="39"/>
      <c r="D172" s="39"/>
      <c r="E172" s="40"/>
      <c r="F172" s="40"/>
      <c r="G172" s="40"/>
      <c r="H172" s="40"/>
      <c r="I172" s="1"/>
      <c r="J172" s="3"/>
      <c r="K172" s="3"/>
      <c r="L172" s="3"/>
      <c r="M172" s="3"/>
      <c r="N172" s="3"/>
      <c r="O172" s="3"/>
      <c r="P172" s="3"/>
      <c r="Q172" s="3"/>
      <c r="R172" s="3"/>
      <c r="S172" s="3"/>
      <c r="T172" s="3"/>
      <c r="U172" s="3"/>
      <c r="V172" s="3"/>
      <c r="W172" s="3"/>
      <c r="X172" s="3"/>
      <c r="Y172" s="3"/>
      <c r="Z172" s="3"/>
    </row>
    <row r="173" spans="1:26" ht="15.75" customHeight="1">
      <c r="A173" s="39"/>
      <c r="B173" s="39"/>
      <c r="C173" s="39"/>
      <c r="D173" s="39"/>
      <c r="E173" s="40"/>
      <c r="F173" s="40"/>
      <c r="G173" s="40"/>
      <c r="H173" s="40"/>
      <c r="I173" s="1"/>
      <c r="J173" s="3"/>
      <c r="K173" s="3"/>
      <c r="L173" s="3"/>
      <c r="M173" s="3"/>
      <c r="N173" s="3"/>
      <c r="O173" s="3"/>
      <c r="P173" s="3"/>
      <c r="Q173" s="3"/>
      <c r="R173" s="3"/>
      <c r="S173" s="3"/>
      <c r="T173" s="3"/>
      <c r="U173" s="3"/>
      <c r="V173" s="3"/>
      <c r="W173" s="3"/>
      <c r="X173" s="3"/>
      <c r="Y173" s="3"/>
      <c r="Z173" s="3"/>
    </row>
    <row r="174" spans="1:26" ht="15.75" customHeight="1">
      <c r="A174" s="39"/>
      <c r="B174" s="39"/>
      <c r="C174" s="39"/>
      <c r="D174" s="39"/>
      <c r="E174" s="40"/>
      <c r="F174" s="40"/>
      <c r="G174" s="40"/>
      <c r="H174" s="40"/>
      <c r="I174" s="1"/>
      <c r="J174" s="3"/>
      <c r="K174" s="3"/>
      <c r="L174" s="3"/>
      <c r="M174" s="3"/>
      <c r="N174" s="3"/>
      <c r="O174" s="3"/>
      <c r="P174" s="3"/>
      <c r="Q174" s="3"/>
      <c r="R174" s="3"/>
      <c r="S174" s="3"/>
      <c r="T174" s="3"/>
      <c r="U174" s="3"/>
      <c r="V174" s="3"/>
      <c r="W174" s="3"/>
      <c r="X174" s="3"/>
      <c r="Y174" s="3"/>
      <c r="Z174" s="3"/>
    </row>
    <row r="175" spans="1:26" ht="15.75" customHeight="1">
      <c r="A175" s="39"/>
      <c r="B175" s="39"/>
      <c r="C175" s="39"/>
      <c r="D175" s="39"/>
      <c r="E175" s="40"/>
      <c r="F175" s="40"/>
      <c r="G175" s="40"/>
      <c r="H175" s="40"/>
      <c r="I175" s="1"/>
      <c r="J175" s="3"/>
      <c r="K175" s="3"/>
      <c r="L175" s="3"/>
      <c r="M175" s="3"/>
      <c r="N175" s="3"/>
      <c r="O175" s="3"/>
      <c r="P175" s="3"/>
      <c r="Q175" s="3"/>
      <c r="R175" s="3"/>
      <c r="S175" s="3"/>
      <c r="T175" s="3"/>
      <c r="U175" s="3"/>
      <c r="V175" s="3"/>
      <c r="W175" s="3"/>
      <c r="X175" s="3"/>
      <c r="Y175" s="3"/>
      <c r="Z175" s="3"/>
    </row>
    <row r="176" spans="1:26" ht="15.75" customHeight="1">
      <c r="A176" s="39"/>
      <c r="B176" s="39"/>
      <c r="C176" s="39"/>
      <c r="D176" s="39"/>
      <c r="E176" s="40"/>
      <c r="F176" s="40"/>
      <c r="G176" s="40"/>
      <c r="H176" s="40"/>
      <c r="I176" s="1"/>
      <c r="J176" s="3"/>
      <c r="K176" s="3"/>
      <c r="L176" s="3"/>
      <c r="M176" s="3"/>
      <c r="N176" s="3"/>
      <c r="O176" s="3"/>
      <c r="P176" s="3"/>
      <c r="Q176" s="3"/>
      <c r="R176" s="3"/>
      <c r="S176" s="3"/>
      <c r="T176" s="3"/>
      <c r="U176" s="3"/>
      <c r="V176" s="3"/>
      <c r="W176" s="3"/>
      <c r="X176" s="3"/>
      <c r="Y176" s="3"/>
      <c r="Z176" s="3"/>
    </row>
    <row r="177" spans="1:26" ht="15.75" customHeight="1">
      <c r="A177" s="39"/>
      <c r="B177" s="39"/>
      <c r="C177" s="39"/>
      <c r="D177" s="39"/>
      <c r="E177" s="40"/>
      <c r="F177" s="40"/>
      <c r="G177" s="40"/>
      <c r="H177" s="40"/>
      <c r="I177" s="1"/>
      <c r="J177" s="3"/>
      <c r="K177" s="3"/>
      <c r="L177" s="3"/>
      <c r="M177" s="3"/>
      <c r="N177" s="3"/>
      <c r="O177" s="3"/>
      <c r="P177" s="3"/>
      <c r="Q177" s="3"/>
      <c r="R177" s="3"/>
      <c r="S177" s="3"/>
      <c r="T177" s="3"/>
      <c r="U177" s="3"/>
      <c r="V177" s="3"/>
      <c r="W177" s="3"/>
      <c r="X177" s="3"/>
      <c r="Y177" s="3"/>
      <c r="Z177" s="3"/>
    </row>
    <row r="178" spans="1:26" ht="15.75" customHeight="1">
      <c r="A178" s="39"/>
      <c r="B178" s="39"/>
      <c r="C178" s="39"/>
      <c r="D178" s="39"/>
      <c r="E178" s="40"/>
      <c r="F178" s="40"/>
      <c r="G178" s="40"/>
      <c r="H178" s="40"/>
      <c r="I178" s="1"/>
      <c r="J178" s="3"/>
      <c r="K178" s="3"/>
      <c r="L178" s="3"/>
      <c r="M178" s="3"/>
      <c r="N178" s="3"/>
      <c r="O178" s="3"/>
      <c r="P178" s="3"/>
      <c r="Q178" s="3"/>
      <c r="R178" s="3"/>
      <c r="S178" s="3"/>
      <c r="T178" s="3"/>
      <c r="U178" s="3"/>
      <c r="V178" s="3"/>
      <c r="W178" s="3"/>
      <c r="X178" s="3"/>
      <c r="Y178" s="3"/>
      <c r="Z178" s="3"/>
    </row>
    <row r="179" spans="1:26" ht="15.75" customHeight="1">
      <c r="A179" s="39"/>
      <c r="B179" s="39"/>
      <c r="C179" s="39"/>
      <c r="D179" s="39"/>
      <c r="E179" s="40"/>
      <c r="F179" s="40"/>
      <c r="G179" s="40"/>
      <c r="H179" s="40"/>
      <c r="I179" s="1"/>
      <c r="J179" s="3"/>
      <c r="K179" s="3"/>
      <c r="L179" s="3"/>
      <c r="M179" s="3"/>
      <c r="N179" s="3"/>
      <c r="O179" s="3"/>
      <c r="P179" s="3"/>
      <c r="Q179" s="3"/>
      <c r="R179" s="3"/>
      <c r="S179" s="3"/>
      <c r="T179" s="3"/>
      <c r="U179" s="3"/>
      <c r="V179" s="3"/>
      <c r="W179" s="3"/>
      <c r="X179" s="3"/>
      <c r="Y179" s="3"/>
      <c r="Z179" s="3"/>
    </row>
    <row r="180" spans="1:26" ht="15.75" customHeight="1">
      <c r="A180" s="39"/>
      <c r="B180" s="39"/>
      <c r="C180" s="39"/>
      <c r="D180" s="39"/>
      <c r="E180" s="40"/>
      <c r="F180" s="40"/>
      <c r="G180" s="40"/>
      <c r="H180" s="40"/>
      <c r="I180" s="1"/>
      <c r="J180" s="3"/>
      <c r="K180" s="3"/>
      <c r="L180" s="3"/>
      <c r="M180" s="3"/>
      <c r="N180" s="3"/>
      <c r="O180" s="3"/>
      <c r="P180" s="3"/>
      <c r="Q180" s="3"/>
      <c r="R180" s="3"/>
      <c r="S180" s="3"/>
      <c r="T180" s="3"/>
      <c r="U180" s="3"/>
      <c r="V180" s="3"/>
      <c r="W180" s="3"/>
      <c r="X180" s="3"/>
      <c r="Y180" s="3"/>
      <c r="Z180" s="3"/>
    </row>
    <row r="181" spans="1:26" ht="15.75" customHeight="1">
      <c r="A181" s="39"/>
      <c r="B181" s="39"/>
      <c r="C181" s="39"/>
      <c r="D181" s="39"/>
      <c r="E181" s="40"/>
      <c r="F181" s="40"/>
      <c r="G181" s="40"/>
      <c r="H181" s="40"/>
      <c r="I181" s="1"/>
      <c r="J181" s="3"/>
      <c r="K181" s="3"/>
      <c r="L181" s="3"/>
      <c r="M181" s="3"/>
      <c r="N181" s="3"/>
      <c r="O181" s="3"/>
      <c r="P181" s="3"/>
      <c r="Q181" s="3"/>
      <c r="R181" s="3"/>
      <c r="S181" s="3"/>
      <c r="T181" s="3"/>
      <c r="U181" s="3"/>
      <c r="V181" s="3"/>
      <c r="W181" s="3"/>
      <c r="X181" s="3"/>
      <c r="Y181" s="3"/>
      <c r="Z181" s="3"/>
    </row>
    <row r="182" spans="1:26" ht="15.75" customHeight="1">
      <c r="A182" s="39"/>
      <c r="B182" s="39"/>
      <c r="C182" s="39"/>
      <c r="D182" s="39"/>
      <c r="E182" s="40"/>
      <c r="F182" s="40"/>
      <c r="G182" s="40"/>
      <c r="H182" s="40"/>
      <c r="I182" s="1"/>
      <c r="J182" s="3"/>
      <c r="K182" s="3"/>
      <c r="L182" s="3"/>
      <c r="M182" s="3"/>
      <c r="N182" s="3"/>
      <c r="O182" s="3"/>
      <c r="P182" s="3"/>
      <c r="Q182" s="3"/>
      <c r="R182" s="3"/>
      <c r="S182" s="3"/>
      <c r="T182" s="3"/>
      <c r="U182" s="3"/>
      <c r="V182" s="3"/>
      <c r="W182" s="3"/>
      <c r="X182" s="3"/>
      <c r="Y182" s="3"/>
      <c r="Z182" s="3"/>
    </row>
    <row r="183" spans="1:26" ht="15.75" customHeight="1">
      <c r="A183" s="39"/>
      <c r="B183" s="39"/>
      <c r="C183" s="39"/>
      <c r="D183" s="39"/>
      <c r="E183" s="40"/>
      <c r="F183" s="40"/>
      <c r="G183" s="40"/>
      <c r="H183" s="40"/>
      <c r="I183" s="1"/>
      <c r="J183" s="3"/>
      <c r="K183" s="3"/>
      <c r="L183" s="3"/>
      <c r="M183" s="3"/>
      <c r="N183" s="3"/>
      <c r="O183" s="3"/>
      <c r="P183" s="3"/>
      <c r="Q183" s="3"/>
      <c r="R183" s="3"/>
      <c r="S183" s="3"/>
      <c r="T183" s="3"/>
      <c r="U183" s="3"/>
      <c r="V183" s="3"/>
      <c r="W183" s="3"/>
      <c r="X183" s="3"/>
      <c r="Y183" s="3"/>
      <c r="Z183" s="3"/>
    </row>
    <row r="184" spans="1:26" ht="15.75" customHeight="1">
      <c r="A184" s="39"/>
      <c r="B184" s="39"/>
      <c r="C184" s="39"/>
      <c r="D184" s="39"/>
      <c r="E184" s="40"/>
      <c r="F184" s="40"/>
      <c r="G184" s="40"/>
      <c r="H184" s="40"/>
      <c r="I184" s="1"/>
      <c r="J184" s="3"/>
      <c r="K184" s="3"/>
      <c r="L184" s="3"/>
      <c r="M184" s="3"/>
      <c r="N184" s="3"/>
      <c r="O184" s="3"/>
      <c r="P184" s="3"/>
      <c r="Q184" s="3"/>
      <c r="R184" s="3"/>
      <c r="S184" s="3"/>
      <c r="T184" s="3"/>
      <c r="U184" s="3"/>
      <c r="V184" s="3"/>
      <c r="W184" s="3"/>
      <c r="X184" s="3"/>
      <c r="Y184" s="3"/>
      <c r="Z184" s="3"/>
    </row>
    <row r="185" spans="1:26" ht="15.75" customHeight="1">
      <c r="A185" s="39"/>
      <c r="B185" s="39"/>
      <c r="C185" s="39"/>
      <c r="D185" s="39"/>
      <c r="E185" s="40"/>
      <c r="F185" s="40"/>
      <c r="G185" s="40"/>
      <c r="H185" s="40"/>
      <c r="I185" s="1"/>
      <c r="J185" s="3"/>
      <c r="K185" s="3"/>
      <c r="L185" s="3"/>
      <c r="M185" s="3"/>
      <c r="N185" s="3"/>
      <c r="O185" s="3"/>
      <c r="P185" s="3"/>
      <c r="Q185" s="3"/>
      <c r="R185" s="3"/>
      <c r="S185" s="3"/>
      <c r="T185" s="3"/>
      <c r="U185" s="3"/>
      <c r="V185" s="3"/>
      <c r="W185" s="3"/>
      <c r="X185" s="3"/>
      <c r="Y185" s="3"/>
      <c r="Z185" s="3"/>
    </row>
    <row r="186" spans="1:26" ht="15.75" customHeight="1">
      <c r="A186" s="39"/>
      <c r="B186" s="39"/>
      <c r="C186" s="39"/>
      <c r="D186" s="39"/>
      <c r="E186" s="40"/>
      <c r="F186" s="40"/>
      <c r="G186" s="40"/>
      <c r="H186" s="40"/>
      <c r="I186" s="1"/>
      <c r="J186" s="3"/>
      <c r="K186" s="3"/>
      <c r="L186" s="3"/>
      <c r="M186" s="3"/>
      <c r="N186" s="3"/>
      <c r="O186" s="3"/>
      <c r="P186" s="3"/>
      <c r="Q186" s="3"/>
      <c r="R186" s="3"/>
      <c r="S186" s="3"/>
      <c r="T186" s="3"/>
      <c r="U186" s="3"/>
      <c r="V186" s="3"/>
      <c r="W186" s="3"/>
      <c r="X186" s="3"/>
      <c r="Y186" s="3"/>
      <c r="Z186" s="3"/>
    </row>
    <row r="187" spans="1:26" ht="15.75" customHeight="1">
      <c r="A187" s="39"/>
      <c r="B187" s="39"/>
      <c r="C187" s="39"/>
      <c r="D187" s="39"/>
      <c r="E187" s="40"/>
      <c r="F187" s="40"/>
      <c r="G187" s="40"/>
      <c r="H187" s="40"/>
      <c r="I187" s="1"/>
      <c r="J187" s="3"/>
      <c r="K187" s="3"/>
      <c r="L187" s="3"/>
      <c r="M187" s="3"/>
      <c r="N187" s="3"/>
      <c r="O187" s="3"/>
      <c r="P187" s="3"/>
      <c r="Q187" s="3"/>
      <c r="R187" s="3"/>
      <c r="S187" s="3"/>
      <c r="T187" s="3"/>
      <c r="U187" s="3"/>
      <c r="V187" s="3"/>
      <c r="W187" s="3"/>
      <c r="X187" s="3"/>
      <c r="Y187" s="3"/>
      <c r="Z187" s="3"/>
    </row>
    <row r="188" spans="1:26" ht="15.75" customHeight="1">
      <c r="A188" s="39"/>
      <c r="B188" s="39"/>
      <c r="C188" s="39"/>
      <c r="D188" s="39"/>
      <c r="E188" s="40"/>
      <c r="F188" s="40"/>
      <c r="G188" s="40"/>
      <c r="H188" s="40"/>
      <c r="I188" s="1"/>
      <c r="J188" s="3"/>
      <c r="K188" s="3"/>
      <c r="L188" s="3"/>
      <c r="M188" s="3"/>
      <c r="N188" s="3"/>
      <c r="O188" s="3"/>
      <c r="P188" s="3"/>
      <c r="Q188" s="3"/>
      <c r="R188" s="3"/>
      <c r="S188" s="3"/>
      <c r="T188" s="3"/>
      <c r="U188" s="3"/>
      <c r="V188" s="3"/>
      <c r="W188" s="3"/>
      <c r="X188" s="3"/>
      <c r="Y188" s="3"/>
      <c r="Z188" s="3"/>
    </row>
    <row r="189" spans="1:26" ht="15.75" customHeight="1">
      <c r="A189" s="39"/>
      <c r="B189" s="39"/>
      <c r="C189" s="39"/>
      <c r="D189" s="39"/>
      <c r="E189" s="40"/>
      <c r="F189" s="40"/>
      <c r="G189" s="40"/>
      <c r="H189" s="40"/>
      <c r="I189" s="1"/>
      <c r="J189" s="3"/>
      <c r="K189" s="3"/>
      <c r="L189" s="3"/>
      <c r="M189" s="3"/>
      <c r="N189" s="3"/>
      <c r="O189" s="3"/>
      <c r="P189" s="3"/>
      <c r="Q189" s="3"/>
      <c r="R189" s="3"/>
      <c r="S189" s="3"/>
      <c r="T189" s="3"/>
      <c r="U189" s="3"/>
      <c r="V189" s="3"/>
      <c r="W189" s="3"/>
      <c r="X189" s="3"/>
      <c r="Y189" s="3"/>
      <c r="Z189" s="3"/>
    </row>
    <row r="190" spans="1:26" ht="15.75" customHeight="1">
      <c r="A190" s="39"/>
      <c r="B190" s="39"/>
      <c r="C190" s="39"/>
      <c r="D190" s="39"/>
      <c r="E190" s="40"/>
      <c r="F190" s="40"/>
      <c r="G190" s="40"/>
      <c r="H190" s="40"/>
      <c r="I190" s="1"/>
      <c r="J190" s="3"/>
      <c r="K190" s="3"/>
      <c r="L190" s="3"/>
      <c r="M190" s="3"/>
      <c r="N190" s="3"/>
      <c r="O190" s="3"/>
      <c r="P190" s="3"/>
      <c r="Q190" s="3"/>
      <c r="R190" s="3"/>
      <c r="S190" s="3"/>
      <c r="T190" s="3"/>
      <c r="U190" s="3"/>
      <c r="V190" s="3"/>
      <c r="W190" s="3"/>
      <c r="X190" s="3"/>
      <c r="Y190" s="3"/>
      <c r="Z190" s="3"/>
    </row>
    <row r="191" spans="1:26" ht="15.75" customHeight="1">
      <c r="A191" s="39"/>
      <c r="B191" s="39"/>
      <c r="C191" s="39"/>
      <c r="D191" s="39"/>
      <c r="E191" s="40"/>
      <c r="F191" s="40"/>
      <c r="G191" s="40"/>
      <c r="H191" s="40"/>
      <c r="I191" s="1"/>
      <c r="J191" s="3"/>
      <c r="K191" s="3"/>
      <c r="L191" s="3"/>
      <c r="M191" s="3"/>
      <c r="N191" s="3"/>
      <c r="O191" s="3"/>
      <c r="P191" s="3"/>
      <c r="Q191" s="3"/>
      <c r="R191" s="3"/>
      <c r="S191" s="3"/>
      <c r="T191" s="3"/>
      <c r="U191" s="3"/>
      <c r="V191" s="3"/>
      <c r="W191" s="3"/>
      <c r="X191" s="3"/>
      <c r="Y191" s="3"/>
      <c r="Z191" s="3"/>
    </row>
    <row r="192" spans="1:26" ht="15.75" customHeight="1">
      <c r="A192" s="39"/>
      <c r="B192" s="39"/>
      <c r="C192" s="39"/>
      <c r="D192" s="39"/>
      <c r="E192" s="40"/>
      <c r="F192" s="40"/>
      <c r="G192" s="40"/>
      <c r="H192" s="40"/>
      <c r="I192" s="1"/>
      <c r="J192" s="3"/>
      <c r="K192" s="3"/>
      <c r="L192" s="3"/>
      <c r="M192" s="3"/>
      <c r="N192" s="3"/>
      <c r="O192" s="3"/>
      <c r="P192" s="3"/>
      <c r="Q192" s="3"/>
      <c r="R192" s="3"/>
      <c r="S192" s="3"/>
      <c r="T192" s="3"/>
      <c r="U192" s="3"/>
      <c r="V192" s="3"/>
      <c r="W192" s="3"/>
      <c r="X192" s="3"/>
      <c r="Y192" s="3"/>
      <c r="Z192" s="3"/>
    </row>
    <row r="193" spans="1:26" ht="15.75" customHeight="1">
      <c r="A193" s="39"/>
      <c r="B193" s="39"/>
      <c r="C193" s="39"/>
      <c r="D193" s="39"/>
      <c r="E193" s="40"/>
      <c r="F193" s="40"/>
      <c r="G193" s="40"/>
      <c r="H193" s="40"/>
      <c r="I193" s="1"/>
      <c r="J193" s="3"/>
      <c r="K193" s="3"/>
      <c r="L193" s="3"/>
      <c r="M193" s="3"/>
      <c r="N193" s="3"/>
      <c r="O193" s="3"/>
      <c r="P193" s="3"/>
      <c r="Q193" s="3"/>
      <c r="R193" s="3"/>
      <c r="S193" s="3"/>
      <c r="T193" s="3"/>
      <c r="U193" s="3"/>
      <c r="V193" s="3"/>
      <c r="W193" s="3"/>
      <c r="X193" s="3"/>
      <c r="Y193" s="3"/>
      <c r="Z193" s="3"/>
    </row>
    <row r="194" spans="1:26" ht="15.75" customHeight="1">
      <c r="A194" s="39"/>
      <c r="B194" s="39"/>
      <c r="C194" s="39"/>
      <c r="D194" s="39"/>
      <c r="E194" s="40"/>
      <c r="F194" s="40"/>
      <c r="G194" s="40"/>
      <c r="H194" s="40"/>
      <c r="I194" s="1"/>
      <c r="J194" s="3"/>
      <c r="K194" s="3"/>
      <c r="L194" s="3"/>
      <c r="M194" s="3"/>
      <c r="N194" s="3"/>
      <c r="O194" s="3"/>
      <c r="P194" s="3"/>
      <c r="Q194" s="3"/>
      <c r="R194" s="3"/>
      <c r="S194" s="3"/>
      <c r="T194" s="3"/>
      <c r="U194" s="3"/>
      <c r="V194" s="3"/>
      <c r="W194" s="3"/>
      <c r="X194" s="3"/>
      <c r="Y194" s="3"/>
      <c r="Z194" s="3"/>
    </row>
    <row r="195" spans="1:26" ht="15.75" customHeight="1">
      <c r="A195" s="39"/>
      <c r="B195" s="39"/>
      <c r="C195" s="39"/>
      <c r="D195" s="39"/>
      <c r="E195" s="40"/>
      <c r="F195" s="40"/>
      <c r="G195" s="40"/>
      <c r="H195" s="40"/>
      <c r="I195" s="1"/>
      <c r="J195" s="3"/>
      <c r="K195" s="3"/>
      <c r="L195" s="3"/>
      <c r="M195" s="3"/>
      <c r="N195" s="3"/>
      <c r="O195" s="3"/>
      <c r="P195" s="3"/>
      <c r="Q195" s="3"/>
      <c r="R195" s="3"/>
      <c r="S195" s="3"/>
      <c r="T195" s="3"/>
      <c r="U195" s="3"/>
      <c r="V195" s="3"/>
      <c r="W195" s="3"/>
      <c r="X195" s="3"/>
      <c r="Y195" s="3"/>
      <c r="Z195" s="3"/>
    </row>
    <row r="196" spans="1:26" ht="15.75" customHeight="1">
      <c r="A196" s="39"/>
      <c r="B196" s="39"/>
      <c r="C196" s="39"/>
      <c r="D196" s="39"/>
      <c r="E196" s="40"/>
      <c r="F196" s="40"/>
      <c r="G196" s="40"/>
      <c r="H196" s="40"/>
      <c r="I196" s="1"/>
      <c r="J196" s="3"/>
      <c r="K196" s="3"/>
      <c r="L196" s="3"/>
      <c r="M196" s="3"/>
      <c r="N196" s="3"/>
      <c r="O196" s="3"/>
      <c r="P196" s="3"/>
      <c r="Q196" s="3"/>
      <c r="R196" s="3"/>
      <c r="S196" s="3"/>
      <c r="T196" s="3"/>
      <c r="U196" s="3"/>
      <c r="V196" s="3"/>
      <c r="W196" s="3"/>
      <c r="X196" s="3"/>
      <c r="Y196" s="3"/>
      <c r="Z196" s="3"/>
    </row>
    <row r="197" spans="1:26" ht="15.75" customHeight="1">
      <c r="A197" s="39"/>
      <c r="B197" s="39"/>
      <c r="C197" s="39"/>
      <c r="D197" s="39"/>
      <c r="E197" s="40"/>
      <c r="F197" s="40"/>
      <c r="G197" s="40"/>
      <c r="H197" s="40"/>
      <c r="I197" s="1"/>
      <c r="J197" s="3"/>
      <c r="K197" s="3"/>
      <c r="L197" s="3"/>
      <c r="M197" s="3"/>
      <c r="N197" s="3"/>
      <c r="O197" s="3"/>
      <c r="P197" s="3"/>
      <c r="Q197" s="3"/>
      <c r="R197" s="3"/>
      <c r="S197" s="3"/>
      <c r="T197" s="3"/>
      <c r="U197" s="3"/>
      <c r="V197" s="3"/>
      <c r="W197" s="3"/>
      <c r="X197" s="3"/>
      <c r="Y197" s="3"/>
      <c r="Z197" s="3"/>
    </row>
    <row r="198" spans="1:26" ht="15.75" customHeight="1">
      <c r="A198" s="39"/>
      <c r="B198" s="39"/>
      <c r="C198" s="39"/>
      <c r="D198" s="39"/>
      <c r="E198" s="40"/>
      <c r="F198" s="40"/>
      <c r="G198" s="40"/>
      <c r="H198" s="40"/>
      <c r="I198" s="1"/>
      <c r="J198" s="3"/>
      <c r="K198" s="3"/>
      <c r="L198" s="3"/>
      <c r="M198" s="3"/>
      <c r="N198" s="3"/>
      <c r="O198" s="3"/>
      <c r="P198" s="3"/>
      <c r="Q198" s="3"/>
      <c r="R198" s="3"/>
      <c r="S198" s="3"/>
      <c r="T198" s="3"/>
      <c r="U198" s="3"/>
      <c r="V198" s="3"/>
      <c r="W198" s="3"/>
      <c r="X198" s="3"/>
      <c r="Y198" s="3"/>
      <c r="Z198" s="3"/>
    </row>
    <row r="199" spans="1:26" ht="15.75" customHeight="1">
      <c r="A199" s="39"/>
      <c r="B199" s="39"/>
      <c r="C199" s="39"/>
      <c r="D199" s="39"/>
      <c r="E199" s="40"/>
      <c r="F199" s="40"/>
      <c r="G199" s="40"/>
      <c r="H199" s="40"/>
      <c r="I199" s="1"/>
      <c r="J199" s="3"/>
      <c r="K199" s="3"/>
      <c r="L199" s="3"/>
      <c r="M199" s="3"/>
      <c r="N199" s="3"/>
      <c r="O199" s="3"/>
      <c r="P199" s="3"/>
      <c r="Q199" s="3"/>
      <c r="R199" s="3"/>
      <c r="S199" s="3"/>
      <c r="T199" s="3"/>
      <c r="U199" s="3"/>
      <c r="V199" s="3"/>
      <c r="W199" s="3"/>
      <c r="X199" s="3"/>
      <c r="Y199" s="3"/>
      <c r="Z199" s="3"/>
    </row>
    <row r="200" spans="1:26" ht="15.75" customHeight="1">
      <c r="A200" s="39"/>
      <c r="B200" s="39"/>
      <c r="C200" s="39"/>
      <c r="D200" s="39"/>
      <c r="E200" s="40"/>
      <c r="F200" s="40"/>
      <c r="G200" s="40"/>
      <c r="H200" s="40"/>
      <c r="I200" s="1"/>
      <c r="J200" s="3"/>
      <c r="K200" s="3"/>
      <c r="L200" s="3"/>
      <c r="M200" s="3"/>
      <c r="N200" s="3"/>
      <c r="O200" s="3"/>
      <c r="P200" s="3"/>
      <c r="Q200" s="3"/>
      <c r="R200" s="3"/>
      <c r="S200" s="3"/>
      <c r="T200" s="3"/>
      <c r="U200" s="3"/>
      <c r="V200" s="3"/>
      <c r="W200" s="3"/>
      <c r="X200" s="3"/>
      <c r="Y200" s="3"/>
      <c r="Z200" s="3"/>
    </row>
    <row r="201" spans="1:26" ht="15.75" customHeight="1">
      <c r="A201" s="39"/>
      <c r="B201" s="39"/>
      <c r="C201" s="39"/>
      <c r="D201" s="39"/>
      <c r="E201" s="40"/>
      <c r="F201" s="40"/>
      <c r="G201" s="40"/>
      <c r="H201" s="40"/>
      <c r="I201" s="1"/>
      <c r="J201" s="3"/>
      <c r="K201" s="3"/>
      <c r="L201" s="3"/>
      <c r="M201" s="3"/>
      <c r="N201" s="3"/>
      <c r="O201" s="3"/>
      <c r="P201" s="3"/>
      <c r="Q201" s="3"/>
      <c r="R201" s="3"/>
      <c r="S201" s="3"/>
      <c r="T201" s="3"/>
      <c r="U201" s="3"/>
      <c r="V201" s="3"/>
      <c r="W201" s="3"/>
      <c r="X201" s="3"/>
      <c r="Y201" s="3"/>
      <c r="Z201" s="3"/>
    </row>
    <row r="202" spans="1:26" ht="15.75" customHeight="1">
      <c r="A202" s="39"/>
      <c r="B202" s="39"/>
      <c r="C202" s="39"/>
      <c r="D202" s="39"/>
      <c r="E202" s="40"/>
      <c r="F202" s="40"/>
      <c r="G202" s="40"/>
      <c r="H202" s="40"/>
      <c r="I202" s="1"/>
      <c r="J202" s="3"/>
      <c r="K202" s="3"/>
      <c r="L202" s="3"/>
      <c r="M202" s="3"/>
      <c r="N202" s="3"/>
      <c r="O202" s="3"/>
      <c r="P202" s="3"/>
      <c r="Q202" s="3"/>
      <c r="R202" s="3"/>
      <c r="S202" s="3"/>
      <c r="T202" s="3"/>
      <c r="U202" s="3"/>
      <c r="V202" s="3"/>
      <c r="W202" s="3"/>
      <c r="X202" s="3"/>
      <c r="Y202" s="3"/>
      <c r="Z202" s="3"/>
    </row>
    <row r="203" spans="1:26" ht="15.75" customHeight="1">
      <c r="A203" s="39"/>
      <c r="B203" s="39"/>
      <c r="C203" s="39"/>
      <c r="D203" s="39"/>
      <c r="E203" s="40"/>
      <c r="F203" s="40"/>
      <c r="G203" s="40"/>
      <c r="H203" s="40"/>
      <c r="I203" s="1"/>
      <c r="J203" s="3"/>
      <c r="K203" s="3"/>
      <c r="L203" s="3"/>
      <c r="M203" s="3"/>
      <c r="N203" s="3"/>
      <c r="O203" s="3"/>
      <c r="P203" s="3"/>
      <c r="Q203" s="3"/>
      <c r="R203" s="3"/>
      <c r="S203" s="3"/>
      <c r="T203" s="3"/>
      <c r="U203" s="3"/>
      <c r="V203" s="3"/>
      <c r="W203" s="3"/>
      <c r="X203" s="3"/>
      <c r="Y203" s="3"/>
      <c r="Z203" s="3"/>
    </row>
    <row r="204" spans="1:26" ht="15.75" customHeight="1">
      <c r="A204" s="39"/>
      <c r="B204" s="39"/>
      <c r="C204" s="39"/>
      <c r="D204" s="39"/>
      <c r="E204" s="40"/>
      <c r="F204" s="40"/>
      <c r="G204" s="40"/>
      <c r="H204" s="40"/>
      <c r="I204" s="1"/>
      <c r="J204" s="3"/>
      <c r="K204" s="3"/>
      <c r="L204" s="3"/>
      <c r="M204" s="3"/>
      <c r="N204" s="3"/>
      <c r="O204" s="3"/>
      <c r="P204" s="3"/>
      <c r="Q204" s="3"/>
      <c r="R204" s="3"/>
      <c r="S204" s="3"/>
      <c r="T204" s="3"/>
      <c r="U204" s="3"/>
      <c r="V204" s="3"/>
      <c r="W204" s="3"/>
      <c r="X204" s="3"/>
      <c r="Y204" s="3"/>
      <c r="Z204" s="3"/>
    </row>
    <row r="205" spans="1:26" ht="15.75" customHeight="1">
      <c r="A205" s="39"/>
      <c r="B205" s="39"/>
      <c r="C205" s="39"/>
      <c r="D205" s="39"/>
      <c r="E205" s="40"/>
      <c r="F205" s="40"/>
      <c r="G205" s="40"/>
      <c r="H205" s="40"/>
      <c r="I205" s="1"/>
      <c r="J205" s="3"/>
      <c r="K205" s="3"/>
      <c r="L205" s="3"/>
      <c r="M205" s="3"/>
      <c r="N205" s="3"/>
      <c r="O205" s="3"/>
      <c r="P205" s="3"/>
      <c r="Q205" s="3"/>
      <c r="R205" s="3"/>
      <c r="S205" s="3"/>
      <c r="T205" s="3"/>
      <c r="U205" s="3"/>
      <c r="V205" s="3"/>
      <c r="W205" s="3"/>
      <c r="X205" s="3"/>
      <c r="Y205" s="3"/>
      <c r="Z205" s="3"/>
    </row>
    <row r="206" spans="1:26" ht="15.75" customHeight="1">
      <c r="A206" s="39"/>
      <c r="B206" s="39"/>
      <c r="C206" s="39"/>
      <c r="D206" s="39"/>
      <c r="E206" s="40"/>
      <c r="F206" s="40"/>
      <c r="G206" s="40"/>
      <c r="H206" s="40"/>
      <c r="I206" s="1"/>
      <c r="J206" s="3"/>
      <c r="K206" s="3"/>
      <c r="L206" s="3"/>
      <c r="M206" s="3"/>
      <c r="N206" s="3"/>
      <c r="O206" s="3"/>
      <c r="P206" s="3"/>
      <c r="Q206" s="3"/>
      <c r="R206" s="3"/>
      <c r="S206" s="3"/>
      <c r="T206" s="3"/>
      <c r="U206" s="3"/>
      <c r="V206" s="3"/>
      <c r="W206" s="3"/>
      <c r="X206" s="3"/>
      <c r="Y206" s="3"/>
      <c r="Z206" s="3"/>
    </row>
    <row r="207" spans="1:26" ht="15.75" customHeight="1">
      <c r="A207" s="39"/>
      <c r="B207" s="39"/>
      <c r="C207" s="39"/>
      <c r="D207" s="39"/>
      <c r="E207" s="40"/>
      <c r="F207" s="40"/>
      <c r="G207" s="40"/>
      <c r="H207" s="40"/>
      <c r="I207" s="1"/>
      <c r="J207" s="3"/>
      <c r="K207" s="3"/>
      <c r="L207" s="3"/>
      <c r="M207" s="3"/>
      <c r="N207" s="3"/>
      <c r="O207" s="3"/>
      <c r="P207" s="3"/>
      <c r="Q207" s="3"/>
      <c r="R207" s="3"/>
      <c r="S207" s="3"/>
      <c r="T207" s="3"/>
      <c r="U207" s="3"/>
      <c r="V207" s="3"/>
      <c r="W207" s="3"/>
      <c r="X207" s="3"/>
      <c r="Y207" s="3"/>
      <c r="Z207" s="3"/>
    </row>
    <row r="208" spans="1:26" ht="15.75" customHeight="1">
      <c r="A208" s="39"/>
      <c r="B208" s="39"/>
      <c r="C208" s="39"/>
      <c r="D208" s="39"/>
      <c r="E208" s="40"/>
      <c r="F208" s="40"/>
      <c r="G208" s="40"/>
      <c r="H208" s="40"/>
      <c r="I208" s="1"/>
      <c r="J208" s="3"/>
      <c r="K208" s="3"/>
      <c r="L208" s="3"/>
      <c r="M208" s="3"/>
      <c r="N208" s="3"/>
      <c r="O208" s="3"/>
      <c r="P208" s="3"/>
      <c r="Q208" s="3"/>
      <c r="R208" s="3"/>
      <c r="S208" s="3"/>
      <c r="T208" s="3"/>
      <c r="U208" s="3"/>
      <c r="V208" s="3"/>
      <c r="W208" s="3"/>
      <c r="X208" s="3"/>
      <c r="Y208" s="3"/>
      <c r="Z208" s="3"/>
    </row>
    <row r="209" spans="1:26" ht="15.75" customHeight="1">
      <c r="A209" s="39"/>
      <c r="B209" s="39"/>
      <c r="C209" s="39"/>
      <c r="D209" s="39"/>
      <c r="E209" s="40"/>
      <c r="F209" s="40"/>
      <c r="G209" s="40"/>
      <c r="H209" s="40"/>
      <c r="I209" s="1"/>
      <c r="J209" s="3"/>
      <c r="K209" s="3"/>
      <c r="L209" s="3"/>
      <c r="M209" s="3"/>
      <c r="N209" s="3"/>
      <c r="O209" s="3"/>
      <c r="P209" s="3"/>
      <c r="Q209" s="3"/>
      <c r="R209" s="3"/>
      <c r="S209" s="3"/>
      <c r="T209" s="3"/>
      <c r="U209" s="3"/>
      <c r="V209" s="3"/>
      <c r="W209" s="3"/>
      <c r="X209" s="3"/>
      <c r="Y209" s="3"/>
      <c r="Z209" s="3"/>
    </row>
    <row r="210" spans="1:26" ht="15.75" customHeight="1">
      <c r="A210" s="39"/>
      <c r="B210" s="39"/>
      <c r="C210" s="39"/>
      <c r="D210" s="39"/>
      <c r="E210" s="40"/>
      <c r="F210" s="40"/>
      <c r="G210" s="40"/>
      <c r="H210" s="40"/>
      <c r="I210" s="1"/>
      <c r="J210" s="3"/>
      <c r="K210" s="3"/>
      <c r="L210" s="3"/>
      <c r="M210" s="3"/>
      <c r="N210" s="3"/>
      <c r="O210" s="3"/>
      <c r="P210" s="3"/>
      <c r="Q210" s="3"/>
      <c r="R210" s="3"/>
      <c r="S210" s="3"/>
      <c r="T210" s="3"/>
      <c r="U210" s="3"/>
      <c r="V210" s="3"/>
      <c r="W210" s="3"/>
      <c r="X210" s="3"/>
      <c r="Y210" s="3"/>
      <c r="Z210" s="3"/>
    </row>
    <row r="211" spans="1:26" ht="15.75" customHeight="1">
      <c r="A211" s="39"/>
      <c r="B211" s="39"/>
      <c r="C211" s="39"/>
      <c r="D211" s="39"/>
      <c r="E211" s="40"/>
      <c r="F211" s="40"/>
      <c r="G211" s="40"/>
      <c r="H211" s="40"/>
      <c r="I211" s="1"/>
      <c r="J211" s="3"/>
      <c r="K211" s="3"/>
      <c r="L211" s="3"/>
      <c r="M211" s="3"/>
      <c r="N211" s="3"/>
      <c r="O211" s="3"/>
      <c r="P211" s="3"/>
      <c r="Q211" s="3"/>
      <c r="R211" s="3"/>
      <c r="S211" s="3"/>
      <c r="T211" s="3"/>
      <c r="U211" s="3"/>
      <c r="V211" s="3"/>
      <c r="W211" s="3"/>
      <c r="X211" s="3"/>
      <c r="Y211" s="3"/>
      <c r="Z211" s="3"/>
    </row>
    <row r="212" spans="1:26" ht="15.75" customHeight="1">
      <c r="A212" s="39"/>
      <c r="B212" s="39"/>
      <c r="C212" s="39"/>
      <c r="D212" s="39"/>
      <c r="E212" s="40"/>
      <c r="F212" s="40"/>
      <c r="G212" s="40"/>
      <c r="H212" s="40"/>
      <c r="I212" s="1"/>
      <c r="J212" s="3"/>
      <c r="K212" s="3"/>
      <c r="L212" s="3"/>
      <c r="M212" s="3"/>
      <c r="N212" s="3"/>
      <c r="O212" s="3"/>
      <c r="P212" s="3"/>
      <c r="Q212" s="3"/>
      <c r="R212" s="3"/>
      <c r="S212" s="3"/>
      <c r="T212" s="3"/>
      <c r="U212" s="3"/>
      <c r="V212" s="3"/>
      <c r="W212" s="3"/>
      <c r="X212" s="3"/>
      <c r="Y212" s="3"/>
      <c r="Z212" s="3"/>
    </row>
    <row r="213" spans="1:26" ht="15.75" customHeight="1">
      <c r="A213" s="39"/>
      <c r="B213" s="39"/>
      <c r="C213" s="39"/>
      <c r="D213" s="39"/>
      <c r="E213" s="40"/>
      <c r="F213" s="40"/>
      <c r="G213" s="40"/>
      <c r="H213" s="40"/>
      <c r="I213" s="1"/>
      <c r="J213" s="3"/>
      <c r="K213" s="3"/>
      <c r="L213" s="3"/>
      <c r="M213" s="3"/>
      <c r="N213" s="3"/>
      <c r="O213" s="3"/>
      <c r="P213" s="3"/>
      <c r="Q213" s="3"/>
      <c r="R213" s="3"/>
      <c r="S213" s="3"/>
      <c r="T213" s="3"/>
      <c r="U213" s="3"/>
      <c r="V213" s="3"/>
      <c r="W213" s="3"/>
      <c r="X213" s="3"/>
      <c r="Y213" s="3"/>
      <c r="Z213" s="3"/>
    </row>
    <row r="214" spans="1:26" ht="15.75" customHeight="1">
      <c r="A214" s="39"/>
      <c r="B214" s="39"/>
      <c r="C214" s="39"/>
      <c r="D214" s="39"/>
      <c r="E214" s="40"/>
      <c r="F214" s="40"/>
      <c r="G214" s="40"/>
      <c r="H214" s="40"/>
      <c r="I214" s="1"/>
      <c r="J214" s="3"/>
      <c r="K214" s="3"/>
      <c r="L214" s="3"/>
      <c r="M214" s="3"/>
      <c r="N214" s="3"/>
      <c r="O214" s="3"/>
      <c r="P214" s="3"/>
      <c r="Q214" s="3"/>
      <c r="R214" s="3"/>
      <c r="S214" s="3"/>
      <c r="T214" s="3"/>
      <c r="U214" s="3"/>
      <c r="V214" s="3"/>
      <c r="W214" s="3"/>
      <c r="X214" s="3"/>
      <c r="Y214" s="3"/>
      <c r="Z214" s="3"/>
    </row>
    <row r="215" spans="1:26" ht="15.75" customHeight="1">
      <c r="A215" s="39"/>
      <c r="B215" s="39"/>
      <c r="C215" s="39"/>
      <c r="D215" s="39"/>
      <c r="E215" s="40"/>
      <c r="F215" s="40"/>
      <c r="G215" s="40"/>
      <c r="H215" s="40"/>
      <c r="I215" s="1"/>
      <c r="J215" s="3"/>
      <c r="K215" s="3"/>
      <c r="L215" s="3"/>
      <c r="M215" s="3"/>
      <c r="N215" s="3"/>
      <c r="O215" s="3"/>
      <c r="P215" s="3"/>
      <c r="Q215" s="3"/>
      <c r="R215" s="3"/>
      <c r="S215" s="3"/>
      <c r="T215" s="3"/>
      <c r="U215" s="3"/>
      <c r="V215" s="3"/>
      <c r="W215" s="3"/>
      <c r="X215" s="3"/>
      <c r="Y215" s="3"/>
      <c r="Z215" s="3"/>
    </row>
    <row r="216" spans="1:26" ht="15.75" customHeight="1">
      <c r="A216" s="39"/>
      <c r="B216" s="39"/>
      <c r="C216" s="39"/>
      <c r="D216" s="39"/>
      <c r="E216" s="40"/>
      <c r="F216" s="40"/>
      <c r="G216" s="40"/>
      <c r="H216" s="40"/>
      <c r="I216" s="1"/>
      <c r="J216" s="3"/>
      <c r="K216" s="3"/>
      <c r="L216" s="3"/>
      <c r="M216" s="3"/>
      <c r="N216" s="3"/>
      <c r="O216" s="3"/>
      <c r="P216" s="3"/>
      <c r="Q216" s="3"/>
      <c r="R216" s="3"/>
      <c r="S216" s="3"/>
      <c r="T216" s="3"/>
      <c r="U216" s="3"/>
      <c r="V216" s="3"/>
      <c r="W216" s="3"/>
      <c r="X216" s="3"/>
      <c r="Y216" s="3"/>
      <c r="Z216" s="3"/>
    </row>
    <row r="217" spans="1:26" ht="15.75" customHeight="1">
      <c r="A217" s="39"/>
      <c r="B217" s="39"/>
      <c r="C217" s="39"/>
      <c r="D217" s="39"/>
      <c r="E217" s="40"/>
      <c r="F217" s="40"/>
      <c r="G217" s="40"/>
      <c r="H217" s="40"/>
      <c r="I217" s="1"/>
      <c r="J217" s="3"/>
      <c r="K217" s="3"/>
      <c r="L217" s="3"/>
      <c r="M217" s="3"/>
      <c r="N217" s="3"/>
      <c r="O217" s="3"/>
      <c r="P217" s="3"/>
      <c r="Q217" s="3"/>
      <c r="R217" s="3"/>
      <c r="S217" s="3"/>
      <c r="T217" s="3"/>
      <c r="U217" s="3"/>
      <c r="V217" s="3"/>
      <c r="W217" s="3"/>
      <c r="X217" s="3"/>
      <c r="Y217" s="3"/>
      <c r="Z217" s="3"/>
    </row>
    <row r="218" spans="1:26" ht="15.75" customHeight="1">
      <c r="A218" s="39"/>
      <c r="B218" s="39"/>
      <c r="C218" s="39"/>
      <c r="D218" s="39"/>
      <c r="E218" s="40"/>
      <c r="F218" s="40"/>
      <c r="G218" s="40"/>
      <c r="H218" s="40"/>
      <c r="I218" s="1"/>
      <c r="J218" s="3"/>
      <c r="K218" s="3"/>
      <c r="L218" s="3"/>
      <c r="M218" s="3"/>
      <c r="N218" s="3"/>
      <c r="O218" s="3"/>
      <c r="P218" s="3"/>
      <c r="Q218" s="3"/>
      <c r="R218" s="3"/>
      <c r="S218" s="3"/>
      <c r="T218" s="3"/>
      <c r="U218" s="3"/>
      <c r="V218" s="3"/>
      <c r="W218" s="3"/>
      <c r="X218" s="3"/>
      <c r="Y218" s="3"/>
      <c r="Z218" s="3"/>
    </row>
    <row r="219" spans="1:26" ht="15.75" customHeight="1">
      <c r="A219" s="39"/>
      <c r="B219" s="39"/>
      <c r="C219" s="39"/>
      <c r="D219" s="39"/>
      <c r="E219" s="40"/>
      <c r="F219" s="40"/>
      <c r="G219" s="40"/>
      <c r="H219" s="40"/>
      <c r="I219" s="1"/>
      <c r="J219" s="3"/>
      <c r="K219" s="3"/>
      <c r="L219" s="3"/>
      <c r="M219" s="3"/>
      <c r="N219" s="3"/>
      <c r="O219" s="3"/>
      <c r="P219" s="3"/>
      <c r="Q219" s="3"/>
      <c r="R219" s="3"/>
      <c r="S219" s="3"/>
      <c r="T219" s="3"/>
      <c r="U219" s="3"/>
      <c r="V219" s="3"/>
      <c r="W219" s="3"/>
      <c r="X219" s="3"/>
      <c r="Y219" s="3"/>
      <c r="Z219" s="3"/>
    </row>
    <row r="220" spans="1:26" ht="15.75" customHeight="1">
      <c r="A220" s="39"/>
      <c r="B220" s="39"/>
      <c r="C220" s="39"/>
      <c r="D220" s="39"/>
      <c r="E220" s="40"/>
      <c r="F220" s="40"/>
      <c r="G220" s="40"/>
      <c r="H220" s="40"/>
      <c r="I220" s="1"/>
      <c r="J220" s="3"/>
      <c r="K220" s="3"/>
      <c r="L220" s="3"/>
      <c r="M220" s="3"/>
      <c r="N220" s="3"/>
      <c r="O220" s="3"/>
      <c r="P220" s="3"/>
      <c r="Q220" s="3"/>
      <c r="R220" s="3"/>
      <c r="S220" s="3"/>
      <c r="T220" s="3"/>
      <c r="U220" s="3"/>
      <c r="V220" s="3"/>
      <c r="W220" s="3"/>
      <c r="X220" s="3"/>
      <c r="Y220" s="3"/>
      <c r="Z220" s="3"/>
    </row>
    <row r="221" spans="1:26" ht="15.75" customHeight="1">
      <c r="A221" s="39"/>
      <c r="B221" s="39"/>
      <c r="C221" s="39"/>
      <c r="D221" s="39"/>
      <c r="E221" s="40"/>
      <c r="F221" s="40"/>
      <c r="G221" s="40"/>
      <c r="H221" s="40"/>
      <c r="I221" s="1"/>
      <c r="J221" s="3"/>
      <c r="K221" s="3"/>
      <c r="L221" s="3"/>
      <c r="M221" s="3"/>
      <c r="N221" s="3"/>
      <c r="O221" s="3"/>
      <c r="P221" s="3"/>
      <c r="Q221" s="3"/>
      <c r="R221" s="3"/>
      <c r="S221" s="3"/>
      <c r="T221" s="3"/>
      <c r="U221" s="3"/>
      <c r="V221" s="3"/>
      <c r="W221" s="3"/>
      <c r="X221" s="3"/>
      <c r="Y221" s="3"/>
      <c r="Z221" s="3"/>
    </row>
    <row r="222" spans="1:26" ht="15.75" customHeight="1">
      <c r="A222" s="39"/>
      <c r="B222" s="39"/>
      <c r="C222" s="39"/>
      <c r="D222" s="39"/>
      <c r="E222" s="40"/>
      <c r="F222" s="40"/>
      <c r="G222" s="40"/>
      <c r="H222" s="40"/>
      <c r="I222" s="1"/>
      <c r="J222" s="3"/>
      <c r="K222" s="3"/>
      <c r="L222" s="3"/>
      <c r="M222" s="3"/>
      <c r="N222" s="3"/>
      <c r="O222" s="3"/>
      <c r="P222" s="3"/>
      <c r="Q222" s="3"/>
      <c r="R222" s="3"/>
      <c r="S222" s="3"/>
      <c r="T222" s="3"/>
      <c r="U222" s="3"/>
      <c r="V222" s="3"/>
      <c r="W222" s="3"/>
      <c r="X222" s="3"/>
      <c r="Y222" s="3"/>
      <c r="Z222" s="3"/>
    </row>
    <row r="223" spans="1:26" ht="15.75" customHeight="1">
      <c r="A223" s="39"/>
      <c r="B223" s="39"/>
      <c r="C223" s="39"/>
      <c r="D223" s="39"/>
      <c r="E223" s="40"/>
      <c r="F223" s="40"/>
      <c r="G223" s="40"/>
      <c r="H223" s="40"/>
      <c r="I223" s="1"/>
      <c r="J223" s="3"/>
      <c r="K223" s="3"/>
      <c r="L223" s="3"/>
      <c r="M223" s="3"/>
      <c r="N223" s="3"/>
      <c r="O223" s="3"/>
      <c r="P223" s="3"/>
      <c r="Q223" s="3"/>
      <c r="R223" s="3"/>
      <c r="S223" s="3"/>
      <c r="T223" s="3"/>
      <c r="U223" s="3"/>
      <c r="V223" s="3"/>
      <c r="W223" s="3"/>
      <c r="X223" s="3"/>
      <c r="Y223" s="3"/>
      <c r="Z223" s="3"/>
    </row>
    <row r="224" spans="1:26" ht="15.75" customHeight="1">
      <c r="A224" s="39"/>
      <c r="B224" s="39"/>
      <c r="C224" s="39"/>
      <c r="D224" s="39"/>
      <c r="E224" s="40"/>
      <c r="F224" s="40"/>
      <c r="G224" s="40"/>
      <c r="H224" s="40"/>
      <c r="I224" s="1"/>
      <c r="J224" s="3"/>
      <c r="K224" s="3"/>
      <c r="L224" s="3"/>
      <c r="M224" s="3"/>
      <c r="N224" s="3"/>
      <c r="O224" s="3"/>
      <c r="P224" s="3"/>
      <c r="Q224" s="3"/>
      <c r="R224" s="3"/>
      <c r="S224" s="3"/>
      <c r="T224" s="3"/>
      <c r="U224" s="3"/>
      <c r="V224" s="3"/>
      <c r="W224" s="3"/>
      <c r="X224" s="3"/>
      <c r="Y224" s="3"/>
      <c r="Z224" s="3"/>
    </row>
    <row r="225" spans="1:26" ht="15.75" customHeight="1">
      <c r="A225" s="39"/>
      <c r="B225" s="39"/>
      <c r="C225" s="39"/>
      <c r="D225" s="39"/>
      <c r="E225" s="40"/>
      <c r="F225" s="40"/>
      <c r="G225" s="40"/>
      <c r="H225" s="40"/>
      <c r="I225" s="1"/>
      <c r="J225" s="3"/>
      <c r="K225" s="3"/>
      <c r="L225" s="3"/>
      <c r="M225" s="3"/>
      <c r="N225" s="3"/>
      <c r="O225" s="3"/>
      <c r="P225" s="3"/>
      <c r="Q225" s="3"/>
      <c r="R225" s="3"/>
      <c r="S225" s="3"/>
      <c r="T225" s="3"/>
      <c r="U225" s="3"/>
      <c r="V225" s="3"/>
      <c r="W225" s="3"/>
      <c r="X225" s="3"/>
      <c r="Y225" s="3"/>
      <c r="Z225" s="3"/>
    </row>
    <row r="226" spans="1:26" ht="15.75" customHeight="1">
      <c r="A226" s="39"/>
      <c r="B226" s="39"/>
      <c r="C226" s="39"/>
      <c r="D226" s="39"/>
      <c r="E226" s="40"/>
      <c r="F226" s="40"/>
      <c r="G226" s="40"/>
      <c r="H226" s="40"/>
      <c r="I226" s="1"/>
      <c r="J226" s="3"/>
      <c r="K226" s="3"/>
      <c r="L226" s="3"/>
      <c r="M226" s="3"/>
      <c r="N226" s="3"/>
      <c r="O226" s="3"/>
      <c r="P226" s="3"/>
      <c r="Q226" s="3"/>
      <c r="R226" s="3"/>
      <c r="S226" s="3"/>
      <c r="T226" s="3"/>
      <c r="U226" s="3"/>
      <c r="V226" s="3"/>
      <c r="W226" s="3"/>
      <c r="X226" s="3"/>
      <c r="Y226" s="3"/>
      <c r="Z226" s="3"/>
    </row>
    <row r="227" spans="1:26" ht="15.75" customHeight="1"/>
    <row r="228" spans="1:26" ht="15.75" customHeight="1"/>
    <row r="229" spans="1:26" ht="15.75" customHeight="1"/>
    <row r="230" spans="1:26" ht="15.75" customHeight="1"/>
    <row r="231" spans="1:26" ht="15.75" customHeight="1"/>
    <row r="232" spans="1:26" ht="15.75" customHeight="1"/>
    <row r="233" spans="1:26" ht="15.75" customHeight="1"/>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A10:I10"/>
    <mergeCell ref="A26:I26"/>
    <mergeCell ref="A2:I2"/>
    <mergeCell ref="A4:I4"/>
    <mergeCell ref="A5:I5"/>
    <mergeCell ref="A6:I6"/>
    <mergeCell ref="A7:I7"/>
    <mergeCell ref="A8:I8"/>
    <mergeCell ref="A9:I9"/>
  </mergeCells>
  <hyperlinks>
    <hyperlink ref="F13" r:id="rId1" xr:uid="{00000000-0004-0000-1200-000000000000}"/>
  </hyperlinks>
  <pageMargins left="0.75" right="0.75" top="1" bottom="1"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1:A1000"/>
  <sheetViews>
    <sheetView workbookViewId="0"/>
  </sheetViews>
  <sheetFormatPr defaultColWidth="14.3984375" defaultRowHeight="15" customHeight="1"/>
  <cols>
    <col min="1" max="26" width="8.73046875"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7"/>
  </sheetPr>
  <dimension ref="A1:AE1000"/>
  <sheetViews>
    <sheetView workbookViewId="0"/>
  </sheetViews>
  <sheetFormatPr defaultColWidth="14.3984375" defaultRowHeight="15" customHeight="1"/>
  <cols>
    <col min="1" max="1" width="23.73046875" customWidth="1"/>
    <col min="2" max="2" width="20.73046875" customWidth="1"/>
    <col min="3" max="3" width="12" customWidth="1"/>
    <col min="4" max="4" width="16.265625" customWidth="1"/>
    <col min="5" max="5" width="13.1328125" customWidth="1"/>
    <col min="6" max="7" width="10.265625" customWidth="1"/>
    <col min="8" max="8" width="10" customWidth="1"/>
    <col min="9" max="9" width="14.265625" customWidth="1"/>
    <col min="10" max="10" width="6.265625" customWidth="1"/>
    <col min="11" max="11" width="8.1328125" customWidth="1"/>
    <col min="12" max="13" width="8.73046875" customWidth="1"/>
    <col min="14" max="14" width="13.3984375" customWidth="1"/>
    <col min="15" max="31" width="8" customWidth="1"/>
  </cols>
  <sheetData>
    <row r="1" spans="1:31" ht="9" customHeight="1">
      <c r="A1" s="39"/>
      <c r="B1" s="40"/>
      <c r="C1" s="40"/>
      <c r="D1" s="1"/>
      <c r="E1" s="1"/>
      <c r="F1" s="1"/>
      <c r="G1" s="1"/>
      <c r="H1" s="1"/>
      <c r="I1" s="1"/>
      <c r="J1" s="1"/>
      <c r="K1" s="1"/>
    </row>
    <row r="2" spans="1:31" ht="18" customHeight="1">
      <c r="A2" s="699" t="s">
        <v>3492</v>
      </c>
      <c r="B2" s="683"/>
      <c r="C2" s="683"/>
      <c r="D2" s="683"/>
      <c r="E2" s="683"/>
      <c r="F2" s="683"/>
      <c r="G2" s="683"/>
      <c r="H2" s="683"/>
      <c r="I2" s="683"/>
      <c r="J2" s="683"/>
      <c r="K2" s="683"/>
      <c r="L2" s="683"/>
      <c r="M2" s="684"/>
      <c r="N2" s="42"/>
      <c r="O2" s="42"/>
      <c r="P2" s="42"/>
      <c r="Q2" s="42"/>
      <c r="R2" s="42"/>
      <c r="S2" s="42"/>
      <c r="T2" s="42"/>
      <c r="U2" s="42"/>
      <c r="V2" s="42"/>
      <c r="W2" s="42"/>
      <c r="X2" s="42"/>
      <c r="Y2" s="42"/>
      <c r="Z2" s="42"/>
      <c r="AA2" s="42"/>
      <c r="AB2" s="42"/>
      <c r="AC2" s="42"/>
      <c r="AD2" s="42"/>
      <c r="AE2" s="42"/>
    </row>
    <row r="3" spans="1:31" ht="15.4">
      <c r="A3" s="218"/>
      <c r="B3" s="218"/>
      <c r="C3" s="218"/>
      <c r="D3" s="218"/>
      <c r="E3" s="218"/>
      <c r="F3" s="218"/>
      <c r="G3" s="218"/>
      <c r="H3" s="218"/>
      <c r="I3" s="218"/>
      <c r="J3" s="218"/>
      <c r="K3" s="218"/>
      <c r="L3" s="41"/>
      <c r="M3" s="41"/>
      <c r="N3" s="42"/>
      <c r="O3" s="42"/>
      <c r="P3" s="42"/>
      <c r="Q3" s="42"/>
      <c r="R3" s="42"/>
      <c r="S3" s="42"/>
      <c r="T3" s="42"/>
      <c r="U3" s="42"/>
      <c r="V3" s="42"/>
      <c r="W3" s="42"/>
      <c r="X3" s="42"/>
      <c r="Y3" s="42"/>
      <c r="Z3" s="42"/>
      <c r="AA3" s="42"/>
      <c r="AB3" s="42"/>
      <c r="AC3" s="42"/>
      <c r="AD3" s="42"/>
      <c r="AE3" s="42"/>
    </row>
    <row r="4" spans="1:31" ht="15.75" customHeight="1">
      <c r="A4" s="675" t="s">
        <v>3493</v>
      </c>
      <c r="B4" s="676"/>
      <c r="C4" s="676"/>
      <c r="D4" s="676"/>
      <c r="E4" s="676"/>
      <c r="F4" s="676"/>
      <c r="G4" s="676"/>
      <c r="H4" s="676"/>
      <c r="I4" s="676"/>
      <c r="J4" s="676"/>
      <c r="K4" s="676"/>
      <c r="L4" s="676"/>
      <c r="M4" s="677"/>
      <c r="N4" s="378"/>
      <c r="O4" s="378"/>
      <c r="P4" s="378"/>
      <c r="Q4" s="378"/>
      <c r="R4" s="378"/>
      <c r="S4" s="378"/>
      <c r="T4" s="378"/>
      <c r="U4" s="378"/>
      <c r="V4" s="378"/>
      <c r="W4" s="378"/>
      <c r="X4" s="378"/>
      <c r="Y4" s="378"/>
      <c r="Z4" s="378"/>
      <c r="AA4" s="378"/>
      <c r="AB4" s="378"/>
      <c r="AC4" s="378"/>
      <c r="AD4" s="378"/>
      <c r="AE4" s="378"/>
    </row>
    <row r="5" spans="1:31" ht="27.75" customHeight="1">
      <c r="A5" s="675" t="s">
        <v>3494</v>
      </c>
      <c r="B5" s="676"/>
      <c r="C5" s="676"/>
      <c r="D5" s="676"/>
      <c r="E5" s="676"/>
      <c r="F5" s="676"/>
      <c r="G5" s="676"/>
      <c r="H5" s="676"/>
      <c r="I5" s="676"/>
      <c r="J5" s="676"/>
      <c r="K5" s="676"/>
      <c r="L5" s="676"/>
      <c r="M5" s="677"/>
      <c r="N5" s="378"/>
      <c r="O5" s="378"/>
      <c r="P5" s="378"/>
      <c r="Q5" s="378"/>
      <c r="R5" s="378"/>
      <c r="S5" s="378"/>
      <c r="T5" s="378"/>
      <c r="U5" s="378"/>
      <c r="V5" s="378"/>
      <c r="W5" s="378"/>
      <c r="X5" s="378"/>
      <c r="Y5" s="378"/>
      <c r="Z5" s="378"/>
      <c r="AA5" s="378"/>
      <c r="AB5" s="378"/>
      <c r="AC5" s="378"/>
      <c r="AD5" s="378"/>
      <c r="AE5" s="378"/>
    </row>
    <row r="6" spans="1:31" ht="51.75" customHeight="1">
      <c r="A6" s="675" t="s">
        <v>3495</v>
      </c>
      <c r="B6" s="676"/>
      <c r="C6" s="676"/>
      <c r="D6" s="676"/>
      <c r="E6" s="676"/>
      <c r="F6" s="676"/>
      <c r="G6" s="676"/>
      <c r="H6" s="676"/>
      <c r="I6" s="676"/>
      <c r="J6" s="676"/>
      <c r="K6" s="676"/>
      <c r="L6" s="676"/>
      <c r="M6" s="677"/>
      <c r="N6" s="378"/>
      <c r="O6" s="378"/>
      <c r="P6" s="378"/>
      <c r="Q6" s="378"/>
      <c r="R6" s="378"/>
      <c r="S6" s="378"/>
      <c r="T6" s="378"/>
      <c r="U6" s="378"/>
      <c r="V6" s="378"/>
      <c r="W6" s="378"/>
      <c r="X6" s="378"/>
      <c r="Y6" s="378"/>
      <c r="Z6" s="378"/>
      <c r="AA6" s="378"/>
      <c r="AB6" s="378"/>
      <c r="AC6" s="378"/>
      <c r="AD6" s="378"/>
      <c r="AE6" s="378"/>
    </row>
    <row r="7" spans="1:31" ht="14.25" customHeight="1">
      <c r="A7" s="675" t="s">
        <v>2059</v>
      </c>
      <c r="B7" s="676"/>
      <c r="C7" s="676"/>
      <c r="D7" s="676"/>
      <c r="E7" s="676"/>
      <c r="F7" s="676"/>
      <c r="G7" s="676"/>
      <c r="H7" s="676"/>
      <c r="I7" s="676"/>
      <c r="J7" s="676"/>
      <c r="K7" s="676"/>
      <c r="L7" s="676"/>
      <c r="M7" s="677"/>
      <c r="N7" s="378"/>
      <c r="O7" s="378"/>
      <c r="P7" s="378"/>
      <c r="Q7" s="378"/>
      <c r="R7" s="378"/>
      <c r="S7" s="378"/>
      <c r="T7" s="378"/>
      <c r="U7" s="378"/>
      <c r="V7" s="378"/>
      <c r="W7" s="378"/>
      <c r="X7" s="378"/>
      <c r="Y7" s="378"/>
      <c r="Z7" s="378"/>
      <c r="AA7" s="378"/>
      <c r="AB7" s="378"/>
      <c r="AC7" s="378"/>
      <c r="AD7" s="378"/>
      <c r="AE7" s="378"/>
    </row>
    <row r="8" spans="1:31" ht="26.25" customHeight="1">
      <c r="A8" s="675" t="s">
        <v>3496</v>
      </c>
      <c r="B8" s="676"/>
      <c r="C8" s="676"/>
      <c r="D8" s="676"/>
      <c r="E8" s="676"/>
      <c r="F8" s="676"/>
      <c r="G8" s="676"/>
      <c r="H8" s="676"/>
      <c r="I8" s="676"/>
      <c r="J8" s="676"/>
      <c r="K8" s="676"/>
      <c r="L8" s="676"/>
      <c r="M8" s="677"/>
      <c r="N8" s="378"/>
      <c r="O8" s="378"/>
      <c r="P8" s="378"/>
      <c r="Q8" s="378"/>
      <c r="R8" s="378"/>
      <c r="S8" s="378"/>
      <c r="T8" s="378"/>
      <c r="U8" s="378"/>
      <c r="V8" s="378"/>
      <c r="W8" s="378"/>
      <c r="X8" s="378"/>
      <c r="Y8" s="378"/>
      <c r="Z8" s="378"/>
      <c r="AA8" s="378"/>
      <c r="AB8" s="378"/>
      <c r="AC8" s="378"/>
      <c r="AD8" s="378"/>
      <c r="AE8" s="378"/>
    </row>
    <row r="9" spans="1:31" ht="55.5" customHeight="1">
      <c r="A9" s="678" t="s">
        <v>3497</v>
      </c>
      <c r="B9" s="676"/>
      <c r="C9" s="676"/>
      <c r="D9" s="676"/>
      <c r="E9" s="676"/>
      <c r="F9" s="676"/>
      <c r="G9" s="676"/>
      <c r="H9" s="676"/>
      <c r="I9" s="676"/>
      <c r="J9" s="676"/>
      <c r="K9" s="676"/>
      <c r="L9" s="676"/>
      <c r="M9" s="677"/>
      <c r="N9" s="42"/>
      <c r="O9" s="42"/>
      <c r="P9" s="42"/>
      <c r="Q9" s="42"/>
      <c r="R9" s="42"/>
      <c r="S9" s="42"/>
      <c r="T9" s="42"/>
      <c r="U9" s="42"/>
      <c r="V9" s="42"/>
      <c r="W9" s="42"/>
      <c r="X9" s="42"/>
      <c r="Y9" s="42"/>
      <c r="Z9" s="42"/>
      <c r="AA9" s="42"/>
      <c r="AB9" s="42"/>
      <c r="AC9" s="42"/>
      <c r="AD9" s="42"/>
      <c r="AE9" s="42"/>
    </row>
    <row r="10" spans="1:31" ht="14.25">
      <c r="A10" s="45"/>
      <c r="B10" s="46"/>
      <c r="C10" s="46"/>
      <c r="D10" s="45"/>
      <c r="E10" s="45"/>
      <c r="F10" s="45"/>
      <c r="G10" s="45"/>
      <c r="H10" s="45"/>
      <c r="I10" s="45"/>
      <c r="J10" s="45"/>
      <c r="K10" s="45"/>
      <c r="L10" s="1"/>
      <c r="M10" s="1"/>
    </row>
    <row r="11" spans="1:31" ht="14.25">
      <c r="A11" s="39"/>
      <c r="B11" s="40"/>
      <c r="C11" s="40"/>
      <c r="D11" s="1"/>
      <c r="E11" s="1"/>
      <c r="F11" s="1"/>
      <c r="G11" s="1"/>
      <c r="H11" s="1"/>
      <c r="I11" s="1"/>
      <c r="J11" s="1"/>
      <c r="K11" s="1"/>
    </row>
    <row r="12" spans="1:31" ht="51.75" customHeight="1">
      <c r="A12" s="202" t="s">
        <v>3498</v>
      </c>
      <c r="B12" s="220" t="s">
        <v>2064</v>
      </c>
      <c r="C12" s="49" t="s">
        <v>6</v>
      </c>
      <c r="D12" s="219" t="s">
        <v>2065</v>
      </c>
      <c r="E12" s="220" t="s">
        <v>2066</v>
      </c>
      <c r="F12" s="220" t="s">
        <v>178</v>
      </c>
      <c r="G12" s="220" t="s">
        <v>2067</v>
      </c>
      <c r="H12" s="220" t="s">
        <v>2068</v>
      </c>
      <c r="I12" s="48" t="s">
        <v>180</v>
      </c>
      <c r="J12" s="48" t="s">
        <v>181</v>
      </c>
      <c r="K12" s="48" t="s">
        <v>182</v>
      </c>
      <c r="L12" s="202" t="s">
        <v>183</v>
      </c>
      <c r="M12" s="202" t="s">
        <v>187</v>
      </c>
      <c r="N12" s="52" t="s">
        <v>188</v>
      </c>
    </row>
    <row r="13" spans="1:31" ht="14.25">
      <c r="A13" s="67"/>
      <c r="B13" s="67"/>
      <c r="C13" s="62"/>
      <c r="D13" s="69"/>
      <c r="E13" s="247"/>
      <c r="F13" s="63"/>
      <c r="G13" s="63"/>
      <c r="H13" s="596"/>
      <c r="I13" s="371"/>
      <c r="J13" s="371"/>
      <c r="K13" s="371"/>
      <c r="L13" s="302"/>
      <c r="M13" s="302"/>
    </row>
    <row r="14" spans="1:31" ht="14.25">
      <c r="A14" s="67"/>
      <c r="B14" s="67"/>
      <c r="C14" s="62"/>
      <c r="D14" s="69"/>
      <c r="E14" s="344"/>
      <c r="F14" s="66"/>
      <c r="G14" s="66"/>
      <c r="H14" s="370"/>
      <c r="I14" s="371"/>
      <c r="J14" s="371"/>
      <c r="K14" s="371"/>
      <c r="L14" s="302"/>
      <c r="M14" s="302"/>
    </row>
    <row r="15" spans="1:31" ht="14.25">
      <c r="A15" s="67"/>
      <c r="B15" s="67"/>
      <c r="C15" s="62"/>
      <c r="D15" s="69"/>
      <c r="E15" s="344"/>
      <c r="F15" s="63"/>
      <c r="G15" s="63"/>
      <c r="H15" s="370"/>
      <c r="I15" s="371"/>
      <c r="J15" s="371"/>
      <c r="K15" s="371"/>
      <c r="L15" s="302"/>
      <c r="M15" s="302"/>
    </row>
    <row r="16" spans="1:31" ht="14.25">
      <c r="A16" s="67"/>
      <c r="B16" s="67"/>
      <c r="C16" s="62"/>
      <c r="D16" s="69"/>
      <c r="E16" s="344"/>
      <c r="F16" s="66"/>
      <c r="G16" s="66"/>
      <c r="H16" s="370"/>
      <c r="I16" s="371"/>
      <c r="J16" s="371"/>
      <c r="K16" s="371"/>
      <c r="L16" s="302"/>
      <c r="M16" s="302"/>
    </row>
    <row r="17" spans="1:13" ht="14.25">
      <c r="A17" s="67"/>
      <c r="B17" s="67"/>
      <c r="C17" s="62"/>
      <c r="D17" s="69"/>
      <c r="E17" s="344"/>
      <c r="F17" s="66"/>
      <c r="G17" s="66"/>
      <c r="H17" s="370"/>
      <c r="I17" s="371"/>
      <c r="J17" s="371"/>
      <c r="K17" s="371"/>
      <c r="L17" s="302"/>
      <c r="M17" s="302"/>
    </row>
    <row r="18" spans="1:13" ht="14.25">
      <c r="A18" s="67"/>
      <c r="B18" s="67"/>
      <c r="C18" s="62"/>
      <c r="D18" s="69"/>
      <c r="E18" s="344"/>
      <c r="F18" s="66"/>
      <c r="G18" s="66"/>
      <c r="H18" s="370"/>
      <c r="I18" s="371"/>
      <c r="J18" s="371"/>
      <c r="K18" s="371"/>
      <c r="L18" s="302"/>
      <c r="M18" s="302"/>
    </row>
    <row r="19" spans="1:13" ht="14.25">
      <c r="A19" s="303" t="s">
        <v>147</v>
      </c>
      <c r="B19" s="40"/>
      <c r="C19" s="40"/>
      <c r="D19" s="40"/>
      <c r="E19" s="41"/>
      <c r="F19" s="410"/>
      <c r="G19" s="410"/>
      <c r="M19" s="410">
        <f>SUM(M13:M18)</f>
        <v>0</v>
      </c>
    </row>
    <row r="20" spans="1:13" ht="14.25">
      <c r="A20" s="39"/>
      <c r="B20" s="40"/>
      <c r="C20" s="40"/>
      <c r="D20" s="40"/>
      <c r="E20" s="40"/>
      <c r="F20" s="40"/>
      <c r="G20" s="40"/>
      <c r="H20" s="40"/>
      <c r="I20" s="40"/>
      <c r="J20" s="40"/>
      <c r="K20" s="40"/>
    </row>
    <row r="21" spans="1:13" ht="15.75" customHeight="1">
      <c r="A21" s="698" t="s">
        <v>707</v>
      </c>
      <c r="B21" s="683"/>
      <c r="C21" s="683"/>
      <c r="D21" s="683"/>
      <c r="E21" s="683"/>
      <c r="F21" s="683"/>
      <c r="G21" s="683"/>
      <c r="H21" s="684"/>
      <c r="I21" s="3"/>
      <c r="J21" s="3"/>
      <c r="K21" s="3"/>
    </row>
    <row r="22" spans="1:13" ht="15.75" customHeight="1">
      <c r="A22" s="39"/>
      <c r="B22" s="40"/>
      <c r="C22" s="40"/>
      <c r="D22" s="1"/>
      <c r="E22" s="1"/>
      <c r="F22" s="1"/>
      <c r="G22" s="1"/>
      <c r="H22" s="1"/>
      <c r="I22" s="1"/>
      <c r="J22" s="1"/>
      <c r="K22" s="1"/>
    </row>
    <row r="23" spans="1:13" ht="15.75" customHeight="1">
      <c r="A23" s="39"/>
      <c r="B23" s="40"/>
      <c r="C23" s="40"/>
      <c r="D23" s="1"/>
      <c r="E23" s="1"/>
      <c r="F23" s="1"/>
      <c r="G23" s="1"/>
      <c r="H23" s="1"/>
      <c r="I23" s="1"/>
      <c r="J23" s="1"/>
      <c r="K23" s="1"/>
    </row>
    <row r="24" spans="1:13" ht="15.75" customHeight="1">
      <c r="A24" s="39"/>
      <c r="B24" s="40"/>
      <c r="C24" s="40"/>
      <c r="D24" s="1"/>
      <c r="E24" s="1"/>
      <c r="F24" s="1"/>
      <c r="G24" s="1"/>
      <c r="H24" s="1"/>
      <c r="I24" s="1"/>
      <c r="J24" s="1"/>
      <c r="K24" s="1"/>
    </row>
    <row r="25" spans="1:13" ht="15.75" customHeight="1">
      <c r="A25" s="39"/>
      <c r="B25" s="40"/>
      <c r="C25" s="40"/>
      <c r="D25" s="1"/>
      <c r="E25" s="1"/>
      <c r="F25" s="1"/>
      <c r="G25" s="1"/>
      <c r="H25" s="1"/>
      <c r="I25" s="1"/>
      <c r="J25" s="1"/>
      <c r="K25" s="1"/>
    </row>
    <row r="26" spans="1:13" ht="15.75" customHeight="1">
      <c r="A26" s="39"/>
      <c r="B26" s="40"/>
      <c r="C26" s="40"/>
      <c r="D26" s="1"/>
      <c r="E26" s="1"/>
      <c r="F26" s="1"/>
      <c r="G26" s="1"/>
      <c r="H26" s="1"/>
      <c r="I26" s="1"/>
      <c r="J26" s="1"/>
      <c r="K26" s="1"/>
    </row>
    <row r="27" spans="1:13" ht="15.75" customHeight="1">
      <c r="A27" s="39"/>
      <c r="B27" s="40"/>
      <c r="C27" s="40"/>
      <c r="D27" s="1"/>
      <c r="E27" s="1"/>
      <c r="F27" s="1"/>
      <c r="G27" s="1"/>
      <c r="H27" s="1"/>
      <c r="I27" s="1"/>
      <c r="J27" s="1"/>
      <c r="K27" s="1"/>
    </row>
    <row r="28" spans="1:13" ht="15.75" customHeight="1">
      <c r="A28" s="39"/>
      <c r="B28" s="40"/>
      <c r="C28" s="40"/>
      <c r="D28" s="1"/>
      <c r="E28" s="1"/>
      <c r="F28" s="1"/>
      <c r="G28" s="1"/>
      <c r="H28" s="1"/>
      <c r="I28" s="1"/>
      <c r="J28" s="1"/>
      <c r="K28" s="1"/>
    </row>
    <row r="29" spans="1:13" ht="15.75" customHeight="1">
      <c r="A29" s="39"/>
      <c r="B29" s="40"/>
      <c r="C29" s="40"/>
      <c r="D29" s="1"/>
      <c r="E29" s="1"/>
      <c r="F29" s="1"/>
      <c r="G29" s="1"/>
      <c r="H29" s="1"/>
      <c r="I29" s="1"/>
      <c r="J29" s="1"/>
      <c r="K29" s="1"/>
    </row>
    <row r="30" spans="1:13" ht="15.75" customHeight="1">
      <c r="A30" s="39"/>
      <c r="B30" s="40"/>
      <c r="C30" s="40"/>
      <c r="D30" s="1"/>
      <c r="E30" s="1"/>
      <c r="F30" s="1"/>
      <c r="G30" s="1"/>
      <c r="H30" s="1"/>
      <c r="I30" s="1"/>
      <c r="J30" s="1"/>
      <c r="K30" s="1"/>
    </row>
    <row r="31" spans="1:13" ht="15.75" customHeight="1">
      <c r="A31" s="39"/>
      <c r="B31" s="40"/>
      <c r="C31" s="40"/>
      <c r="D31" s="1"/>
      <c r="E31" s="1"/>
      <c r="F31" s="1"/>
      <c r="G31" s="1"/>
      <c r="H31" s="1"/>
      <c r="I31" s="1"/>
      <c r="J31" s="1"/>
      <c r="K31" s="1"/>
    </row>
    <row r="32" spans="1:13" ht="15.75" customHeight="1">
      <c r="A32" s="39"/>
      <c r="B32" s="40"/>
      <c r="C32" s="40"/>
      <c r="D32" s="1"/>
      <c r="E32" s="1"/>
      <c r="F32" s="1"/>
      <c r="G32" s="1"/>
      <c r="H32" s="1"/>
      <c r="I32" s="1"/>
      <c r="J32" s="1"/>
      <c r="K32" s="1"/>
    </row>
    <row r="33" spans="1:11" ht="15.75" customHeight="1">
      <c r="A33" s="39"/>
      <c r="B33" s="40"/>
      <c r="C33" s="40"/>
      <c r="D33" s="1"/>
      <c r="E33" s="1"/>
      <c r="F33" s="1"/>
      <c r="G33" s="1"/>
      <c r="H33" s="1"/>
      <c r="I33" s="1"/>
      <c r="J33" s="1"/>
      <c r="K33" s="1"/>
    </row>
    <row r="34" spans="1:11" ht="15.75" customHeight="1">
      <c r="A34" s="39"/>
      <c r="B34" s="40"/>
      <c r="C34" s="40"/>
      <c r="D34" s="1"/>
      <c r="E34" s="1"/>
      <c r="F34" s="1"/>
      <c r="G34" s="1"/>
      <c r="H34" s="1"/>
      <c r="I34" s="1"/>
      <c r="J34" s="1"/>
      <c r="K34" s="1"/>
    </row>
    <row r="35" spans="1:11" ht="15.75" customHeight="1">
      <c r="A35" s="39"/>
      <c r="B35" s="40"/>
      <c r="C35" s="40"/>
      <c r="D35" s="1"/>
      <c r="E35" s="1"/>
      <c r="F35" s="1"/>
      <c r="G35" s="1"/>
      <c r="H35" s="1"/>
      <c r="I35" s="1"/>
      <c r="J35" s="1"/>
      <c r="K35" s="1"/>
    </row>
    <row r="36" spans="1:11" ht="15.75" customHeight="1">
      <c r="A36" s="39"/>
      <c r="B36" s="40"/>
      <c r="C36" s="40"/>
      <c r="D36" s="1"/>
      <c r="E36" s="1"/>
      <c r="F36" s="1"/>
      <c r="G36" s="1"/>
      <c r="H36" s="1"/>
      <c r="I36" s="1"/>
      <c r="J36" s="1"/>
      <c r="K36" s="1"/>
    </row>
    <row r="37" spans="1:11" ht="15.75" customHeight="1">
      <c r="A37" s="39"/>
      <c r="B37" s="40"/>
      <c r="C37" s="40"/>
      <c r="D37" s="1"/>
      <c r="E37" s="1"/>
      <c r="F37" s="1"/>
      <c r="G37" s="1"/>
      <c r="H37" s="1"/>
      <c r="I37" s="1"/>
      <c r="J37" s="1"/>
      <c r="K37" s="1"/>
    </row>
    <row r="38" spans="1:11" ht="15.75" customHeight="1">
      <c r="A38" s="39"/>
      <c r="B38" s="40"/>
      <c r="C38" s="40"/>
      <c r="D38" s="1"/>
      <c r="E38" s="1"/>
      <c r="F38" s="1"/>
      <c r="G38" s="1"/>
      <c r="H38" s="1"/>
      <c r="I38" s="1"/>
      <c r="J38" s="1"/>
      <c r="K38" s="1"/>
    </row>
    <row r="39" spans="1:11" ht="15.75" customHeight="1">
      <c r="A39" s="39"/>
      <c r="B39" s="40"/>
      <c r="C39" s="40"/>
      <c r="D39" s="1"/>
      <c r="E39" s="1"/>
      <c r="F39" s="1"/>
      <c r="G39" s="1"/>
      <c r="H39" s="1"/>
      <c r="I39" s="1"/>
      <c r="J39" s="1"/>
      <c r="K39" s="1"/>
    </row>
    <row r="40" spans="1:11" ht="15.75" customHeight="1">
      <c r="A40" s="39"/>
      <c r="B40" s="40"/>
      <c r="C40" s="40"/>
      <c r="D40" s="1"/>
      <c r="E40" s="1"/>
      <c r="F40" s="1"/>
      <c r="G40" s="1"/>
      <c r="H40" s="1"/>
      <c r="I40" s="1"/>
      <c r="J40" s="1"/>
      <c r="K40" s="1"/>
    </row>
    <row r="41" spans="1:11" ht="15.75" customHeight="1">
      <c r="A41" s="39"/>
      <c r="B41" s="40"/>
      <c r="C41" s="40"/>
      <c r="D41" s="1"/>
      <c r="E41" s="1"/>
      <c r="F41" s="1"/>
      <c r="G41" s="1"/>
      <c r="H41" s="1"/>
      <c r="I41" s="1"/>
      <c r="J41" s="1"/>
      <c r="K41" s="1"/>
    </row>
    <row r="42" spans="1:11" ht="15.75" customHeight="1">
      <c r="A42" s="39"/>
      <c r="B42" s="40"/>
      <c r="C42" s="40"/>
      <c r="D42" s="1"/>
      <c r="E42" s="1"/>
      <c r="F42" s="1"/>
      <c r="G42" s="1"/>
      <c r="H42" s="1"/>
      <c r="I42" s="1"/>
      <c r="J42" s="1"/>
      <c r="K42" s="1"/>
    </row>
    <row r="43" spans="1:11" ht="15.75" customHeight="1">
      <c r="A43" s="39"/>
      <c r="B43" s="40"/>
      <c r="C43" s="40"/>
      <c r="D43" s="1"/>
      <c r="E43" s="1"/>
      <c r="F43" s="1"/>
      <c r="G43" s="1"/>
      <c r="H43" s="1"/>
      <c r="I43" s="1"/>
      <c r="J43" s="1"/>
      <c r="K43" s="1"/>
    </row>
    <row r="44" spans="1:11" ht="15.75" customHeight="1">
      <c r="A44" s="39"/>
      <c r="B44" s="40"/>
      <c r="C44" s="40"/>
      <c r="D44" s="1"/>
      <c r="E44" s="1"/>
      <c r="F44" s="1"/>
      <c r="G44" s="1"/>
      <c r="H44" s="1"/>
      <c r="I44" s="1"/>
      <c r="J44" s="1"/>
      <c r="K44" s="1"/>
    </row>
    <row r="45" spans="1:11" ht="15.75" customHeight="1">
      <c r="A45" s="39"/>
      <c r="B45" s="40"/>
      <c r="C45" s="40"/>
      <c r="D45" s="1"/>
      <c r="E45" s="1"/>
      <c r="F45" s="1"/>
      <c r="G45" s="1"/>
      <c r="H45" s="1"/>
      <c r="I45" s="1"/>
      <c r="J45" s="1"/>
      <c r="K45" s="1"/>
    </row>
    <row r="46" spans="1:11" ht="15.75" customHeight="1">
      <c r="A46" s="39"/>
      <c r="B46" s="40"/>
      <c r="C46" s="40"/>
      <c r="D46" s="1"/>
      <c r="E46" s="1"/>
      <c r="F46" s="1"/>
      <c r="G46" s="1"/>
      <c r="H46" s="1"/>
      <c r="I46" s="1"/>
      <c r="J46" s="1"/>
      <c r="K46" s="1"/>
    </row>
    <row r="47" spans="1:11" ht="15.75" customHeight="1">
      <c r="A47" s="39"/>
      <c r="B47" s="40"/>
      <c r="C47" s="40"/>
      <c r="D47" s="1"/>
      <c r="E47" s="1"/>
      <c r="F47" s="1"/>
      <c r="G47" s="1"/>
      <c r="H47" s="1"/>
      <c r="I47" s="1"/>
      <c r="J47" s="1"/>
      <c r="K47" s="1"/>
    </row>
    <row r="48" spans="1:11" ht="15.75" customHeight="1">
      <c r="A48" s="39"/>
      <c r="B48" s="40"/>
      <c r="C48" s="40"/>
      <c r="D48" s="1"/>
      <c r="E48" s="1"/>
      <c r="F48" s="1"/>
      <c r="G48" s="1"/>
      <c r="H48" s="1"/>
      <c r="I48" s="1"/>
      <c r="J48" s="1"/>
      <c r="K48" s="1"/>
    </row>
    <row r="49" spans="1:11" ht="15.75" customHeight="1">
      <c r="A49" s="39"/>
      <c r="B49" s="40"/>
      <c r="C49" s="40"/>
      <c r="D49" s="1"/>
      <c r="E49" s="1"/>
      <c r="F49" s="1"/>
      <c r="G49" s="1"/>
      <c r="H49" s="1"/>
      <c r="I49" s="1"/>
      <c r="J49" s="1"/>
      <c r="K49" s="1"/>
    </row>
    <row r="50" spans="1:11" ht="15.75" customHeight="1">
      <c r="A50" s="39"/>
      <c r="B50" s="40"/>
      <c r="C50" s="40"/>
      <c r="D50" s="1"/>
      <c r="E50" s="1"/>
      <c r="F50" s="1"/>
      <c r="G50" s="1"/>
      <c r="H50" s="1"/>
      <c r="I50" s="1"/>
      <c r="J50" s="1"/>
      <c r="K50" s="1"/>
    </row>
    <row r="51" spans="1:11" ht="15.75" customHeight="1">
      <c r="A51" s="39"/>
      <c r="B51" s="40"/>
      <c r="C51" s="40"/>
      <c r="D51" s="1"/>
      <c r="E51" s="1"/>
      <c r="F51" s="1"/>
      <c r="G51" s="1"/>
      <c r="H51" s="1"/>
      <c r="I51" s="1"/>
      <c r="J51" s="1"/>
      <c r="K51" s="1"/>
    </row>
    <row r="52" spans="1:11" ht="15.75" customHeight="1">
      <c r="A52" s="39"/>
      <c r="B52" s="40"/>
      <c r="C52" s="40"/>
      <c r="D52" s="1"/>
      <c r="E52" s="1"/>
      <c r="F52" s="1"/>
      <c r="G52" s="1"/>
      <c r="H52" s="1"/>
      <c r="I52" s="1"/>
      <c r="J52" s="1"/>
      <c r="K52" s="1"/>
    </row>
    <row r="53" spans="1:11" ht="15.75" customHeight="1">
      <c r="A53" s="39"/>
      <c r="B53" s="40"/>
      <c r="C53" s="40"/>
      <c r="D53" s="1"/>
      <c r="E53" s="1"/>
      <c r="F53" s="1"/>
      <c r="G53" s="1"/>
      <c r="H53" s="1"/>
      <c r="I53" s="1"/>
      <c r="J53" s="1"/>
      <c r="K53" s="1"/>
    </row>
    <row r="54" spans="1:11" ht="15.75" customHeight="1">
      <c r="A54" s="39"/>
      <c r="B54" s="40"/>
      <c r="C54" s="40"/>
      <c r="D54" s="1"/>
      <c r="E54" s="1"/>
      <c r="F54" s="1"/>
      <c r="G54" s="1"/>
      <c r="H54" s="1"/>
      <c r="I54" s="1"/>
      <c r="J54" s="1"/>
      <c r="K54" s="1"/>
    </row>
    <row r="55" spans="1:11" ht="15.75" customHeight="1">
      <c r="A55" s="39"/>
      <c r="B55" s="40"/>
      <c r="C55" s="40"/>
      <c r="D55" s="1"/>
      <c r="E55" s="1"/>
      <c r="F55" s="1"/>
      <c r="G55" s="1"/>
      <c r="H55" s="1"/>
      <c r="I55" s="1"/>
      <c r="J55" s="1"/>
      <c r="K55" s="1"/>
    </row>
    <row r="56" spans="1:11" ht="15.75" customHeight="1">
      <c r="A56" s="39"/>
      <c r="B56" s="40"/>
      <c r="C56" s="40"/>
      <c r="D56" s="1"/>
      <c r="E56" s="1"/>
      <c r="F56" s="1"/>
      <c r="G56" s="1"/>
      <c r="H56" s="1"/>
      <c r="I56" s="1"/>
      <c r="J56" s="1"/>
      <c r="K56" s="1"/>
    </row>
    <row r="57" spans="1:11" ht="15.75" customHeight="1">
      <c r="A57" s="39"/>
      <c r="B57" s="40"/>
      <c r="C57" s="40"/>
      <c r="D57" s="1"/>
      <c r="E57" s="1"/>
      <c r="F57" s="1"/>
      <c r="G57" s="1"/>
      <c r="H57" s="1"/>
      <c r="I57" s="1"/>
      <c r="J57" s="1"/>
      <c r="K57" s="1"/>
    </row>
    <row r="58" spans="1:11" ht="15.75" customHeight="1">
      <c r="A58" s="39"/>
      <c r="B58" s="40"/>
      <c r="C58" s="40"/>
      <c r="D58" s="1"/>
      <c r="E58" s="1"/>
      <c r="F58" s="1"/>
      <c r="G58" s="1"/>
      <c r="H58" s="1"/>
      <c r="I58" s="1"/>
      <c r="J58" s="1"/>
      <c r="K58" s="1"/>
    </row>
    <row r="59" spans="1:11" ht="15.75" customHeight="1">
      <c r="A59" s="39"/>
      <c r="B59" s="40"/>
      <c r="C59" s="40"/>
      <c r="D59" s="1"/>
      <c r="E59" s="1"/>
      <c r="F59" s="1"/>
      <c r="G59" s="1"/>
      <c r="H59" s="1"/>
      <c r="I59" s="1"/>
      <c r="J59" s="1"/>
      <c r="K59" s="1"/>
    </row>
    <row r="60" spans="1:11" ht="15.75" customHeight="1">
      <c r="A60" s="39"/>
      <c r="B60" s="40"/>
      <c r="C60" s="40"/>
      <c r="D60" s="1"/>
      <c r="E60" s="1"/>
      <c r="F60" s="1"/>
      <c r="G60" s="1"/>
      <c r="H60" s="1"/>
      <c r="I60" s="1"/>
      <c r="J60" s="1"/>
      <c r="K60" s="1"/>
    </row>
    <row r="61" spans="1:11" ht="15.75" customHeight="1">
      <c r="A61" s="39"/>
      <c r="B61" s="40"/>
      <c r="C61" s="40"/>
      <c r="D61" s="1"/>
      <c r="E61" s="1"/>
      <c r="F61" s="1"/>
      <c r="G61" s="1"/>
      <c r="H61" s="1"/>
      <c r="I61" s="1"/>
      <c r="J61" s="1"/>
      <c r="K61" s="1"/>
    </row>
    <row r="62" spans="1:11" ht="15.75" customHeight="1">
      <c r="A62" s="39"/>
      <c r="B62" s="40"/>
      <c r="C62" s="40"/>
      <c r="D62" s="1"/>
      <c r="E62" s="1"/>
      <c r="F62" s="1"/>
      <c r="G62" s="1"/>
      <c r="H62" s="1"/>
      <c r="I62" s="1"/>
      <c r="J62" s="1"/>
      <c r="K62" s="1"/>
    </row>
    <row r="63" spans="1:11" ht="15.75" customHeight="1">
      <c r="A63" s="39"/>
      <c r="B63" s="40"/>
      <c r="C63" s="40"/>
      <c r="D63" s="1"/>
      <c r="E63" s="1"/>
      <c r="F63" s="1"/>
      <c r="G63" s="1"/>
      <c r="H63" s="1"/>
      <c r="I63" s="1"/>
      <c r="J63" s="1"/>
      <c r="K63" s="1"/>
    </row>
    <row r="64" spans="1:11" ht="15.75" customHeight="1">
      <c r="A64" s="39"/>
      <c r="B64" s="40"/>
      <c r="C64" s="40"/>
      <c r="D64" s="1"/>
      <c r="E64" s="1"/>
      <c r="F64" s="1"/>
      <c r="G64" s="1"/>
      <c r="H64" s="1"/>
      <c r="I64" s="1"/>
      <c r="J64" s="1"/>
      <c r="K64" s="1"/>
    </row>
    <row r="65" spans="1:11" ht="15.75" customHeight="1">
      <c r="A65" s="39"/>
      <c r="B65" s="40"/>
      <c r="C65" s="40"/>
      <c r="D65" s="1"/>
      <c r="E65" s="1"/>
      <c r="F65" s="1"/>
      <c r="G65" s="1"/>
      <c r="H65" s="1"/>
      <c r="I65" s="1"/>
      <c r="J65" s="1"/>
      <c r="K65" s="1"/>
    </row>
    <row r="66" spans="1:11" ht="15.75" customHeight="1">
      <c r="A66" s="39"/>
      <c r="B66" s="40"/>
      <c r="C66" s="40"/>
      <c r="D66" s="1"/>
      <c r="E66" s="1"/>
      <c r="F66" s="1"/>
      <c r="G66" s="1"/>
      <c r="H66" s="1"/>
      <c r="I66" s="1"/>
      <c r="J66" s="1"/>
      <c r="K66" s="1"/>
    </row>
    <row r="67" spans="1:11" ht="15.75" customHeight="1">
      <c r="A67" s="39"/>
      <c r="B67" s="40"/>
      <c r="C67" s="40"/>
      <c r="D67" s="1"/>
      <c r="E67" s="1"/>
      <c r="F67" s="1"/>
      <c r="G67" s="1"/>
      <c r="H67" s="1"/>
      <c r="I67" s="1"/>
      <c r="J67" s="1"/>
      <c r="K67" s="1"/>
    </row>
    <row r="68" spans="1:11" ht="15.75" customHeight="1">
      <c r="A68" s="39"/>
      <c r="B68" s="40"/>
      <c r="C68" s="40"/>
      <c r="D68" s="1"/>
      <c r="E68" s="1"/>
      <c r="F68" s="1"/>
      <c r="G68" s="1"/>
      <c r="H68" s="1"/>
      <c r="I68" s="1"/>
      <c r="J68" s="1"/>
      <c r="K68" s="1"/>
    </row>
    <row r="69" spans="1:11" ht="15.75" customHeight="1">
      <c r="A69" s="39"/>
      <c r="B69" s="40"/>
      <c r="C69" s="40"/>
      <c r="D69" s="1"/>
      <c r="E69" s="1"/>
      <c r="F69" s="1"/>
      <c r="G69" s="1"/>
      <c r="H69" s="1"/>
      <c r="I69" s="1"/>
      <c r="J69" s="1"/>
      <c r="K69" s="1"/>
    </row>
    <row r="70" spans="1:11" ht="15.75" customHeight="1">
      <c r="A70" s="39"/>
      <c r="B70" s="40"/>
      <c r="C70" s="40"/>
      <c r="D70" s="1"/>
      <c r="E70" s="1"/>
      <c r="F70" s="1"/>
      <c r="G70" s="1"/>
      <c r="H70" s="1"/>
      <c r="I70" s="1"/>
      <c r="J70" s="1"/>
      <c r="K70" s="1"/>
    </row>
    <row r="71" spans="1:11" ht="15.75" customHeight="1">
      <c r="A71" s="39"/>
      <c r="B71" s="40"/>
      <c r="C71" s="40"/>
      <c r="D71" s="1"/>
      <c r="E71" s="1"/>
      <c r="F71" s="1"/>
      <c r="G71" s="1"/>
      <c r="H71" s="1"/>
      <c r="I71" s="1"/>
      <c r="J71" s="1"/>
      <c r="K71" s="1"/>
    </row>
    <row r="72" spans="1:11" ht="15.75" customHeight="1">
      <c r="A72" s="39"/>
      <c r="B72" s="40"/>
      <c r="C72" s="40"/>
      <c r="D72" s="1"/>
      <c r="E72" s="1"/>
      <c r="F72" s="1"/>
      <c r="G72" s="1"/>
      <c r="H72" s="1"/>
      <c r="I72" s="1"/>
      <c r="J72" s="1"/>
      <c r="K72" s="1"/>
    </row>
    <row r="73" spans="1:11" ht="15.75" customHeight="1">
      <c r="A73" s="39"/>
      <c r="B73" s="40"/>
      <c r="C73" s="40"/>
      <c r="D73" s="1"/>
      <c r="E73" s="1"/>
      <c r="F73" s="1"/>
      <c r="G73" s="1"/>
      <c r="H73" s="1"/>
      <c r="I73" s="1"/>
      <c r="J73" s="1"/>
      <c r="K73" s="1"/>
    </row>
    <row r="74" spans="1:11" ht="15.75" customHeight="1">
      <c r="A74" s="39"/>
      <c r="B74" s="40"/>
      <c r="C74" s="40"/>
      <c r="D74" s="1"/>
      <c r="E74" s="1"/>
      <c r="F74" s="1"/>
      <c r="G74" s="1"/>
      <c r="H74" s="1"/>
      <c r="I74" s="1"/>
      <c r="J74" s="1"/>
      <c r="K74" s="1"/>
    </row>
    <row r="75" spans="1:11" ht="15.75" customHeight="1">
      <c r="A75" s="39"/>
      <c r="B75" s="40"/>
      <c r="C75" s="40"/>
      <c r="D75" s="1"/>
      <c r="E75" s="1"/>
      <c r="F75" s="1"/>
      <c r="G75" s="1"/>
      <c r="H75" s="1"/>
      <c r="I75" s="1"/>
      <c r="J75" s="1"/>
      <c r="K75" s="1"/>
    </row>
    <row r="76" spans="1:11" ht="15.75" customHeight="1">
      <c r="A76" s="39"/>
      <c r="B76" s="40"/>
      <c r="C76" s="40"/>
      <c r="D76" s="1"/>
      <c r="E76" s="1"/>
      <c r="F76" s="1"/>
      <c r="G76" s="1"/>
      <c r="H76" s="1"/>
      <c r="I76" s="1"/>
      <c r="J76" s="1"/>
      <c r="K76" s="1"/>
    </row>
    <row r="77" spans="1:11" ht="15.75" customHeight="1">
      <c r="A77" s="39"/>
      <c r="B77" s="40"/>
      <c r="C77" s="40"/>
      <c r="D77" s="1"/>
      <c r="E77" s="1"/>
      <c r="F77" s="1"/>
      <c r="G77" s="1"/>
      <c r="H77" s="1"/>
      <c r="I77" s="1"/>
      <c r="J77" s="1"/>
      <c r="K77" s="1"/>
    </row>
    <row r="78" spans="1:11" ht="15.75" customHeight="1">
      <c r="A78" s="39"/>
      <c r="B78" s="40"/>
      <c r="C78" s="40"/>
      <c r="D78" s="1"/>
      <c r="E78" s="1"/>
      <c r="F78" s="1"/>
      <c r="G78" s="1"/>
      <c r="H78" s="1"/>
      <c r="I78" s="1"/>
      <c r="J78" s="1"/>
      <c r="K78" s="1"/>
    </row>
    <row r="79" spans="1:11" ht="15.75" customHeight="1">
      <c r="A79" s="39"/>
      <c r="B79" s="40"/>
      <c r="C79" s="40"/>
      <c r="D79" s="1"/>
      <c r="E79" s="1"/>
      <c r="F79" s="1"/>
      <c r="G79" s="1"/>
      <c r="H79" s="1"/>
      <c r="I79" s="1"/>
      <c r="J79" s="1"/>
      <c r="K79" s="1"/>
    </row>
    <row r="80" spans="1:11" ht="15.75" customHeight="1">
      <c r="A80" s="39"/>
      <c r="B80" s="40"/>
      <c r="C80" s="40"/>
      <c r="D80" s="1"/>
      <c r="E80" s="1"/>
      <c r="F80" s="1"/>
      <c r="G80" s="1"/>
      <c r="H80" s="1"/>
      <c r="I80" s="1"/>
      <c r="J80" s="1"/>
      <c r="K80" s="1"/>
    </row>
    <row r="81" spans="1:11" ht="15.75" customHeight="1">
      <c r="A81" s="39"/>
      <c r="B81" s="40"/>
      <c r="C81" s="40"/>
      <c r="D81" s="1"/>
      <c r="E81" s="1"/>
      <c r="F81" s="1"/>
      <c r="G81" s="1"/>
      <c r="H81" s="1"/>
      <c r="I81" s="1"/>
      <c r="J81" s="1"/>
      <c r="K81" s="1"/>
    </row>
    <row r="82" spans="1:11" ht="15.75" customHeight="1">
      <c r="A82" s="39"/>
      <c r="B82" s="40"/>
      <c r="C82" s="40"/>
      <c r="D82" s="1"/>
      <c r="E82" s="1"/>
      <c r="F82" s="1"/>
      <c r="G82" s="1"/>
      <c r="H82" s="1"/>
      <c r="I82" s="1"/>
      <c r="J82" s="1"/>
      <c r="K82" s="1"/>
    </row>
    <row r="83" spans="1:11" ht="15.75" customHeight="1">
      <c r="A83" s="39"/>
      <c r="B83" s="40"/>
      <c r="C83" s="40"/>
      <c r="D83" s="1"/>
      <c r="E83" s="1"/>
      <c r="F83" s="1"/>
      <c r="G83" s="1"/>
      <c r="H83" s="1"/>
      <c r="I83" s="1"/>
      <c r="J83" s="1"/>
      <c r="K83" s="1"/>
    </row>
    <row r="84" spans="1:11" ht="15.75" customHeight="1">
      <c r="A84" s="39"/>
      <c r="B84" s="40"/>
      <c r="C84" s="40"/>
      <c r="D84" s="1"/>
      <c r="E84" s="1"/>
      <c r="F84" s="1"/>
      <c r="G84" s="1"/>
      <c r="H84" s="1"/>
      <c r="I84" s="1"/>
      <c r="J84" s="1"/>
      <c r="K84" s="1"/>
    </row>
    <row r="85" spans="1:11" ht="15.75" customHeight="1">
      <c r="A85" s="39"/>
      <c r="B85" s="40"/>
      <c r="C85" s="40"/>
      <c r="D85" s="1"/>
      <c r="E85" s="1"/>
      <c r="F85" s="1"/>
      <c r="G85" s="1"/>
      <c r="H85" s="1"/>
      <c r="I85" s="1"/>
      <c r="J85" s="1"/>
      <c r="K85" s="1"/>
    </row>
    <row r="86" spans="1:11" ht="15.75" customHeight="1">
      <c r="A86" s="39"/>
      <c r="B86" s="40"/>
      <c r="C86" s="40"/>
      <c r="D86" s="1"/>
      <c r="E86" s="1"/>
      <c r="F86" s="1"/>
      <c r="G86" s="1"/>
      <c r="H86" s="1"/>
      <c r="I86" s="1"/>
      <c r="J86" s="1"/>
      <c r="K86" s="1"/>
    </row>
    <row r="87" spans="1:11" ht="15.75" customHeight="1">
      <c r="A87" s="39"/>
      <c r="B87" s="40"/>
      <c r="C87" s="40"/>
      <c r="D87" s="1"/>
      <c r="E87" s="1"/>
      <c r="F87" s="1"/>
      <c r="G87" s="1"/>
      <c r="H87" s="1"/>
      <c r="I87" s="1"/>
      <c r="J87" s="1"/>
      <c r="K87" s="1"/>
    </row>
    <row r="88" spans="1:11" ht="15.75" customHeight="1">
      <c r="A88" s="39"/>
      <c r="B88" s="40"/>
      <c r="C88" s="40"/>
      <c r="D88" s="1"/>
      <c r="E88" s="1"/>
      <c r="F88" s="1"/>
      <c r="G88" s="1"/>
      <c r="H88" s="1"/>
      <c r="I88" s="1"/>
      <c r="J88" s="1"/>
      <c r="K88" s="1"/>
    </row>
    <row r="89" spans="1:11" ht="15.75" customHeight="1">
      <c r="A89" s="39"/>
      <c r="B89" s="40"/>
      <c r="C89" s="40"/>
      <c r="D89" s="1"/>
      <c r="E89" s="1"/>
      <c r="F89" s="1"/>
      <c r="G89" s="1"/>
      <c r="H89" s="1"/>
      <c r="I89" s="1"/>
      <c r="J89" s="1"/>
      <c r="K89" s="1"/>
    </row>
    <row r="90" spans="1:11" ht="15.75" customHeight="1">
      <c r="A90" s="39"/>
      <c r="B90" s="40"/>
      <c r="C90" s="40"/>
      <c r="D90" s="1"/>
      <c r="E90" s="1"/>
      <c r="F90" s="1"/>
      <c r="G90" s="1"/>
      <c r="H90" s="1"/>
      <c r="I90" s="1"/>
      <c r="J90" s="1"/>
      <c r="K90" s="1"/>
    </row>
    <row r="91" spans="1:11" ht="15.75" customHeight="1">
      <c r="A91" s="39"/>
      <c r="B91" s="40"/>
      <c r="C91" s="40"/>
      <c r="D91" s="1"/>
      <c r="E91" s="1"/>
      <c r="F91" s="1"/>
      <c r="G91" s="1"/>
      <c r="H91" s="1"/>
      <c r="I91" s="1"/>
      <c r="J91" s="1"/>
      <c r="K91" s="1"/>
    </row>
    <row r="92" spans="1:11" ht="15.75" customHeight="1">
      <c r="A92" s="39"/>
      <c r="B92" s="40"/>
      <c r="C92" s="40"/>
      <c r="D92" s="1"/>
      <c r="E92" s="1"/>
      <c r="F92" s="1"/>
      <c r="G92" s="1"/>
      <c r="H92" s="1"/>
      <c r="I92" s="1"/>
      <c r="J92" s="1"/>
      <c r="K92" s="1"/>
    </row>
    <row r="93" spans="1:11" ht="15.75" customHeight="1">
      <c r="A93" s="39"/>
      <c r="B93" s="40"/>
      <c r="C93" s="40"/>
      <c r="D93" s="1"/>
      <c r="E93" s="1"/>
      <c r="F93" s="1"/>
      <c r="G93" s="1"/>
      <c r="H93" s="1"/>
      <c r="I93" s="1"/>
      <c r="J93" s="1"/>
      <c r="K93" s="1"/>
    </row>
    <row r="94" spans="1:11" ht="15.75" customHeight="1">
      <c r="A94" s="39"/>
      <c r="B94" s="40"/>
      <c r="C94" s="40"/>
      <c r="D94" s="1"/>
      <c r="E94" s="1"/>
      <c r="F94" s="1"/>
      <c r="G94" s="1"/>
      <c r="H94" s="1"/>
      <c r="I94" s="1"/>
      <c r="J94" s="1"/>
      <c r="K94" s="1"/>
    </row>
    <row r="95" spans="1:11" ht="15.75" customHeight="1">
      <c r="A95" s="39"/>
      <c r="B95" s="40"/>
      <c r="C95" s="40"/>
      <c r="D95" s="1"/>
      <c r="E95" s="1"/>
      <c r="F95" s="1"/>
      <c r="G95" s="1"/>
      <c r="H95" s="1"/>
      <c r="I95" s="1"/>
      <c r="J95" s="1"/>
      <c r="K95" s="1"/>
    </row>
    <row r="96" spans="1:11" ht="15.75" customHeight="1">
      <c r="A96" s="39"/>
      <c r="B96" s="40"/>
      <c r="C96" s="40"/>
      <c r="D96" s="1"/>
      <c r="E96" s="1"/>
      <c r="F96" s="1"/>
      <c r="G96" s="1"/>
      <c r="H96" s="1"/>
      <c r="I96" s="1"/>
      <c r="J96" s="1"/>
      <c r="K96" s="1"/>
    </row>
    <row r="97" spans="1:11" ht="15.75" customHeight="1">
      <c r="A97" s="39"/>
      <c r="B97" s="40"/>
      <c r="C97" s="40"/>
      <c r="D97" s="1"/>
      <c r="E97" s="1"/>
      <c r="F97" s="1"/>
      <c r="G97" s="1"/>
      <c r="H97" s="1"/>
      <c r="I97" s="1"/>
      <c r="J97" s="1"/>
      <c r="K97" s="1"/>
    </row>
    <row r="98" spans="1:11" ht="15.75" customHeight="1">
      <c r="A98" s="39"/>
      <c r="B98" s="40"/>
      <c r="C98" s="40"/>
      <c r="D98" s="1"/>
      <c r="E98" s="1"/>
      <c r="F98" s="1"/>
      <c r="G98" s="1"/>
      <c r="H98" s="1"/>
      <c r="I98" s="1"/>
      <c r="J98" s="1"/>
      <c r="K98" s="1"/>
    </row>
    <row r="99" spans="1:11" ht="15.75" customHeight="1">
      <c r="A99" s="39"/>
      <c r="B99" s="40"/>
      <c r="C99" s="40"/>
      <c r="D99" s="1"/>
      <c r="E99" s="1"/>
      <c r="F99" s="1"/>
      <c r="G99" s="1"/>
      <c r="H99" s="1"/>
      <c r="I99" s="1"/>
      <c r="J99" s="1"/>
      <c r="K99" s="1"/>
    </row>
    <row r="100" spans="1:11" ht="15.75" customHeight="1">
      <c r="A100" s="39"/>
      <c r="B100" s="40"/>
      <c r="C100" s="40"/>
      <c r="D100" s="1"/>
      <c r="E100" s="1"/>
      <c r="F100" s="1"/>
      <c r="G100" s="1"/>
      <c r="H100" s="1"/>
      <c r="I100" s="1"/>
      <c r="J100" s="1"/>
      <c r="K100" s="1"/>
    </row>
    <row r="101" spans="1:11" ht="15.75" customHeight="1">
      <c r="A101" s="39"/>
      <c r="B101" s="40"/>
      <c r="C101" s="40"/>
      <c r="D101" s="1"/>
      <c r="E101" s="1"/>
      <c r="F101" s="1"/>
      <c r="G101" s="1"/>
      <c r="H101" s="1"/>
      <c r="I101" s="1"/>
      <c r="J101" s="1"/>
      <c r="K101" s="1"/>
    </row>
    <row r="102" spans="1:11" ht="15.75" customHeight="1">
      <c r="A102" s="39"/>
      <c r="B102" s="40"/>
      <c r="C102" s="40"/>
      <c r="D102" s="1"/>
      <c r="E102" s="1"/>
      <c r="F102" s="1"/>
      <c r="G102" s="1"/>
      <c r="H102" s="1"/>
      <c r="I102" s="1"/>
      <c r="J102" s="1"/>
      <c r="K102" s="1"/>
    </row>
    <row r="103" spans="1:11" ht="15.75" customHeight="1">
      <c r="A103" s="39"/>
      <c r="B103" s="40"/>
      <c r="C103" s="40"/>
      <c r="D103" s="1"/>
      <c r="E103" s="1"/>
      <c r="F103" s="1"/>
      <c r="G103" s="1"/>
      <c r="H103" s="1"/>
      <c r="I103" s="1"/>
      <c r="J103" s="1"/>
      <c r="K103" s="1"/>
    </row>
    <row r="104" spans="1:11" ht="15.75" customHeight="1">
      <c r="A104" s="39"/>
      <c r="B104" s="40"/>
      <c r="C104" s="40"/>
      <c r="D104" s="1"/>
      <c r="E104" s="1"/>
      <c r="F104" s="1"/>
      <c r="G104" s="1"/>
      <c r="H104" s="1"/>
      <c r="I104" s="1"/>
      <c r="J104" s="1"/>
      <c r="K104" s="1"/>
    </row>
    <row r="105" spans="1:11" ht="15.75" customHeight="1">
      <c r="A105" s="39"/>
      <c r="B105" s="40"/>
      <c r="C105" s="40"/>
      <c r="D105" s="1"/>
      <c r="E105" s="1"/>
      <c r="F105" s="1"/>
      <c r="G105" s="1"/>
      <c r="H105" s="1"/>
      <c r="I105" s="1"/>
      <c r="J105" s="1"/>
      <c r="K105" s="1"/>
    </row>
    <row r="106" spans="1:11" ht="15.75" customHeight="1">
      <c r="A106" s="39"/>
      <c r="B106" s="40"/>
      <c r="C106" s="40"/>
      <c r="D106" s="1"/>
      <c r="E106" s="1"/>
      <c r="F106" s="1"/>
      <c r="G106" s="1"/>
      <c r="H106" s="1"/>
      <c r="I106" s="1"/>
      <c r="J106" s="1"/>
      <c r="K106" s="1"/>
    </row>
    <row r="107" spans="1:11" ht="15.75" customHeight="1">
      <c r="A107" s="39"/>
      <c r="B107" s="40"/>
      <c r="C107" s="40"/>
      <c r="D107" s="1"/>
      <c r="E107" s="1"/>
      <c r="F107" s="1"/>
      <c r="G107" s="1"/>
      <c r="H107" s="1"/>
      <c r="I107" s="1"/>
      <c r="J107" s="1"/>
      <c r="K107" s="1"/>
    </row>
    <row r="108" spans="1:11" ht="15.75" customHeight="1">
      <c r="A108" s="39"/>
      <c r="B108" s="40"/>
      <c r="C108" s="40"/>
      <c r="D108" s="1"/>
      <c r="E108" s="1"/>
      <c r="F108" s="1"/>
      <c r="G108" s="1"/>
      <c r="H108" s="1"/>
      <c r="I108" s="1"/>
      <c r="J108" s="1"/>
      <c r="K108" s="1"/>
    </row>
    <row r="109" spans="1:11" ht="15.75" customHeight="1">
      <c r="A109" s="39"/>
      <c r="B109" s="40"/>
      <c r="C109" s="40"/>
      <c r="D109" s="1"/>
      <c r="E109" s="1"/>
      <c r="F109" s="1"/>
      <c r="G109" s="1"/>
      <c r="H109" s="1"/>
      <c r="I109" s="1"/>
      <c r="J109" s="1"/>
      <c r="K109" s="1"/>
    </row>
    <row r="110" spans="1:11" ht="15.75" customHeight="1">
      <c r="A110" s="39"/>
      <c r="B110" s="40"/>
      <c r="C110" s="40"/>
      <c r="D110" s="1"/>
      <c r="E110" s="1"/>
      <c r="F110" s="1"/>
      <c r="G110" s="1"/>
      <c r="H110" s="1"/>
      <c r="I110" s="1"/>
      <c r="J110" s="1"/>
      <c r="K110" s="1"/>
    </row>
    <row r="111" spans="1:11" ht="15.75" customHeight="1">
      <c r="A111" s="39"/>
      <c r="B111" s="40"/>
      <c r="C111" s="40"/>
      <c r="D111" s="1"/>
      <c r="E111" s="1"/>
      <c r="F111" s="1"/>
      <c r="G111" s="1"/>
      <c r="H111" s="1"/>
      <c r="I111" s="1"/>
      <c r="J111" s="1"/>
      <c r="K111" s="1"/>
    </row>
    <row r="112" spans="1:11" ht="15.75" customHeight="1">
      <c r="A112" s="39"/>
      <c r="B112" s="40"/>
      <c r="C112" s="40"/>
      <c r="D112" s="1"/>
      <c r="E112" s="1"/>
      <c r="F112" s="1"/>
      <c r="G112" s="1"/>
      <c r="H112" s="1"/>
      <c r="I112" s="1"/>
      <c r="J112" s="1"/>
      <c r="K112" s="1"/>
    </row>
    <row r="113" spans="1:11" ht="15.75" customHeight="1">
      <c r="A113" s="39"/>
      <c r="B113" s="40"/>
      <c r="C113" s="40"/>
      <c r="D113" s="1"/>
      <c r="E113" s="1"/>
      <c r="F113" s="1"/>
      <c r="G113" s="1"/>
      <c r="H113" s="1"/>
      <c r="I113" s="1"/>
      <c r="J113" s="1"/>
      <c r="K113" s="1"/>
    </row>
    <row r="114" spans="1:11" ht="15.75" customHeight="1">
      <c r="A114" s="39"/>
      <c r="B114" s="40"/>
      <c r="C114" s="40"/>
      <c r="D114" s="1"/>
      <c r="E114" s="1"/>
      <c r="F114" s="1"/>
      <c r="G114" s="1"/>
      <c r="H114" s="1"/>
      <c r="I114" s="1"/>
      <c r="J114" s="1"/>
      <c r="K114" s="1"/>
    </row>
    <row r="115" spans="1:11" ht="15.75" customHeight="1">
      <c r="A115" s="39"/>
      <c r="B115" s="40"/>
      <c r="C115" s="40"/>
      <c r="D115" s="1"/>
      <c r="E115" s="1"/>
      <c r="F115" s="1"/>
      <c r="G115" s="1"/>
      <c r="H115" s="1"/>
      <c r="I115" s="1"/>
      <c r="J115" s="1"/>
      <c r="K115" s="1"/>
    </row>
    <row r="116" spans="1:11" ht="15.75" customHeight="1">
      <c r="A116" s="39"/>
      <c r="B116" s="40"/>
      <c r="C116" s="40"/>
      <c r="D116" s="1"/>
      <c r="E116" s="1"/>
      <c r="F116" s="1"/>
      <c r="G116" s="1"/>
      <c r="H116" s="1"/>
      <c r="I116" s="1"/>
      <c r="J116" s="1"/>
      <c r="K116" s="1"/>
    </row>
    <row r="117" spans="1:11" ht="15.75" customHeight="1">
      <c r="A117" s="39"/>
      <c r="B117" s="40"/>
      <c r="C117" s="40"/>
      <c r="D117" s="1"/>
      <c r="E117" s="1"/>
      <c r="F117" s="1"/>
      <c r="G117" s="1"/>
      <c r="H117" s="1"/>
      <c r="I117" s="1"/>
      <c r="J117" s="1"/>
      <c r="K117" s="1"/>
    </row>
    <row r="118" spans="1:11" ht="15.75" customHeight="1">
      <c r="A118" s="39"/>
      <c r="B118" s="40"/>
      <c r="C118" s="40"/>
      <c r="D118" s="1"/>
      <c r="E118" s="1"/>
      <c r="F118" s="1"/>
      <c r="G118" s="1"/>
      <c r="H118" s="1"/>
      <c r="I118" s="1"/>
      <c r="J118" s="1"/>
      <c r="K118" s="1"/>
    </row>
    <row r="119" spans="1:11" ht="15.75" customHeight="1">
      <c r="A119" s="39"/>
      <c r="B119" s="40"/>
      <c r="C119" s="40"/>
      <c r="D119" s="1"/>
      <c r="E119" s="1"/>
      <c r="F119" s="1"/>
      <c r="G119" s="1"/>
      <c r="H119" s="1"/>
      <c r="I119" s="1"/>
      <c r="J119" s="1"/>
      <c r="K119" s="1"/>
    </row>
    <row r="120" spans="1:11" ht="15.75" customHeight="1">
      <c r="A120" s="39"/>
      <c r="B120" s="40"/>
      <c r="C120" s="40"/>
      <c r="D120" s="1"/>
      <c r="E120" s="1"/>
      <c r="F120" s="1"/>
      <c r="G120" s="1"/>
      <c r="H120" s="1"/>
      <c r="I120" s="1"/>
      <c r="J120" s="1"/>
      <c r="K120" s="1"/>
    </row>
    <row r="121" spans="1:11" ht="15.75" customHeight="1">
      <c r="A121" s="39"/>
      <c r="B121" s="40"/>
      <c r="C121" s="40"/>
      <c r="D121" s="1"/>
      <c r="E121" s="1"/>
      <c r="F121" s="1"/>
      <c r="G121" s="1"/>
      <c r="H121" s="1"/>
      <c r="I121" s="1"/>
      <c r="J121" s="1"/>
      <c r="K121" s="1"/>
    </row>
    <row r="122" spans="1:11" ht="15.75" customHeight="1">
      <c r="A122" s="39"/>
      <c r="B122" s="40"/>
      <c r="C122" s="40"/>
      <c r="D122" s="1"/>
      <c r="E122" s="1"/>
      <c r="F122" s="1"/>
      <c r="G122" s="1"/>
      <c r="H122" s="1"/>
      <c r="I122" s="1"/>
      <c r="J122" s="1"/>
      <c r="K122" s="1"/>
    </row>
    <row r="123" spans="1:11" ht="15.75" customHeight="1">
      <c r="A123" s="39"/>
      <c r="B123" s="40"/>
      <c r="C123" s="40"/>
      <c r="D123" s="1"/>
      <c r="E123" s="1"/>
      <c r="F123" s="1"/>
      <c r="G123" s="1"/>
      <c r="H123" s="1"/>
      <c r="I123" s="1"/>
      <c r="J123" s="1"/>
      <c r="K123" s="1"/>
    </row>
    <row r="124" spans="1:11" ht="15.75" customHeight="1">
      <c r="A124" s="39"/>
      <c r="B124" s="40"/>
      <c r="C124" s="40"/>
      <c r="D124" s="1"/>
      <c r="E124" s="1"/>
      <c r="F124" s="1"/>
      <c r="G124" s="1"/>
      <c r="H124" s="1"/>
      <c r="I124" s="1"/>
      <c r="J124" s="1"/>
      <c r="K124" s="1"/>
    </row>
    <row r="125" spans="1:11" ht="15.75" customHeight="1">
      <c r="A125" s="39"/>
      <c r="B125" s="40"/>
      <c r="C125" s="40"/>
      <c r="D125" s="1"/>
      <c r="E125" s="1"/>
      <c r="F125" s="1"/>
      <c r="G125" s="1"/>
      <c r="H125" s="1"/>
      <c r="I125" s="1"/>
      <c r="J125" s="1"/>
      <c r="K125" s="1"/>
    </row>
    <row r="126" spans="1:11" ht="15.75" customHeight="1">
      <c r="A126" s="39"/>
      <c r="B126" s="40"/>
      <c r="C126" s="40"/>
      <c r="D126" s="1"/>
      <c r="E126" s="1"/>
      <c r="F126" s="1"/>
      <c r="G126" s="1"/>
      <c r="H126" s="1"/>
      <c r="I126" s="1"/>
      <c r="J126" s="1"/>
      <c r="K126" s="1"/>
    </row>
    <row r="127" spans="1:11" ht="15.75" customHeight="1">
      <c r="A127" s="39"/>
      <c r="B127" s="40"/>
      <c r="C127" s="40"/>
      <c r="D127" s="1"/>
      <c r="E127" s="1"/>
      <c r="F127" s="1"/>
      <c r="G127" s="1"/>
      <c r="H127" s="1"/>
      <c r="I127" s="1"/>
      <c r="J127" s="1"/>
      <c r="K127" s="1"/>
    </row>
    <row r="128" spans="1:11" ht="15.75" customHeight="1">
      <c r="A128" s="39"/>
      <c r="B128" s="40"/>
      <c r="C128" s="40"/>
      <c r="D128" s="1"/>
      <c r="E128" s="1"/>
      <c r="F128" s="1"/>
      <c r="G128" s="1"/>
      <c r="H128" s="1"/>
      <c r="I128" s="1"/>
      <c r="J128" s="1"/>
      <c r="K128" s="1"/>
    </row>
    <row r="129" spans="1:11" ht="15.75" customHeight="1">
      <c r="A129" s="39"/>
      <c r="B129" s="40"/>
      <c r="C129" s="40"/>
      <c r="D129" s="1"/>
      <c r="E129" s="1"/>
      <c r="F129" s="1"/>
      <c r="G129" s="1"/>
      <c r="H129" s="1"/>
      <c r="I129" s="1"/>
      <c r="J129" s="1"/>
      <c r="K129" s="1"/>
    </row>
    <row r="130" spans="1:11" ht="15.75" customHeight="1">
      <c r="A130" s="39"/>
      <c r="B130" s="40"/>
      <c r="C130" s="40"/>
      <c r="D130" s="1"/>
      <c r="E130" s="1"/>
      <c r="F130" s="1"/>
      <c r="G130" s="1"/>
      <c r="H130" s="1"/>
      <c r="I130" s="1"/>
      <c r="J130" s="1"/>
      <c r="K130" s="1"/>
    </row>
    <row r="131" spans="1:11" ht="15.75" customHeight="1">
      <c r="A131" s="39"/>
      <c r="B131" s="40"/>
      <c r="C131" s="40"/>
      <c r="D131" s="1"/>
      <c r="E131" s="1"/>
      <c r="F131" s="1"/>
      <c r="G131" s="1"/>
      <c r="H131" s="1"/>
      <c r="I131" s="1"/>
      <c r="J131" s="1"/>
      <c r="K131" s="1"/>
    </row>
    <row r="132" spans="1:11" ht="15.75" customHeight="1">
      <c r="A132" s="39"/>
      <c r="B132" s="40"/>
      <c r="C132" s="40"/>
      <c r="D132" s="1"/>
      <c r="E132" s="1"/>
      <c r="F132" s="1"/>
      <c r="G132" s="1"/>
      <c r="H132" s="1"/>
      <c r="I132" s="1"/>
      <c r="J132" s="1"/>
      <c r="K132" s="1"/>
    </row>
    <row r="133" spans="1:11" ht="15.75" customHeight="1">
      <c r="A133" s="39"/>
      <c r="B133" s="40"/>
      <c r="C133" s="40"/>
      <c r="D133" s="1"/>
      <c r="E133" s="1"/>
      <c r="F133" s="1"/>
      <c r="G133" s="1"/>
      <c r="H133" s="1"/>
      <c r="I133" s="1"/>
      <c r="J133" s="1"/>
      <c r="K133" s="1"/>
    </row>
    <row r="134" spans="1:11" ht="15.75" customHeight="1">
      <c r="A134" s="39"/>
      <c r="B134" s="40"/>
      <c r="C134" s="40"/>
      <c r="D134" s="1"/>
      <c r="E134" s="1"/>
      <c r="F134" s="1"/>
      <c r="G134" s="1"/>
      <c r="H134" s="1"/>
      <c r="I134" s="1"/>
      <c r="J134" s="1"/>
      <c r="K134" s="1"/>
    </row>
    <row r="135" spans="1:11" ht="15.75" customHeight="1">
      <c r="A135" s="39"/>
      <c r="B135" s="40"/>
      <c r="C135" s="40"/>
      <c r="D135" s="1"/>
      <c r="E135" s="1"/>
      <c r="F135" s="1"/>
      <c r="G135" s="1"/>
      <c r="H135" s="1"/>
      <c r="I135" s="1"/>
      <c r="J135" s="1"/>
      <c r="K135" s="1"/>
    </row>
    <row r="136" spans="1:11" ht="15.75" customHeight="1">
      <c r="A136" s="39"/>
      <c r="B136" s="40"/>
      <c r="C136" s="40"/>
      <c r="D136" s="1"/>
      <c r="E136" s="1"/>
      <c r="F136" s="1"/>
      <c r="G136" s="1"/>
      <c r="H136" s="1"/>
      <c r="I136" s="1"/>
      <c r="J136" s="1"/>
      <c r="K136" s="1"/>
    </row>
    <row r="137" spans="1:11" ht="15.75" customHeight="1">
      <c r="A137" s="39"/>
      <c r="B137" s="40"/>
      <c r="C137" s="40"/>
      <c r="D137" s="1"/>
      <c r="E137" s="1"/>
      <c r="F137" s="1"/>
      <c r="G137" s="1"/>
      <c r="H137" s="1"/>
      <c r="I137" s="1"/>
      <c r="J137" s="1"/>
      <c r="K137" s="1"/>
    </row>
    <row r="138" spans="1:11" ht="15.75" customHeight="1">
      <c r="A138" s="39"/>
      <c r="B138" s="40"/>
      <c r="C138" s="40"/>
      <c r="D138" s="1"/>
      <c r="E138" s="1"/>
      <c r="F138" s="1"/>
      <c r="G138" s="1"/>
      <c r="H138" s="1"/>
      <c r="I138" s="1"/>
      <c r="J138" s="1"/>
      <c r="K138" s="1"/>
    </row>
    <row r="139" spans="1:11" ht="15.75" customHeight="1">
      <c r="A139" s="39"/>
      <c r="B139" s="40"/>
      <c r="C139" s="40"/>
      <c r="D139" s="1"/>
      <c r="E139" s="1"/>
      <c r="F139" s="1"/>
      <c r="G139" s="1"/>
      <c r="H139" s="1"/>
      <c r="I139" s="1"/>
      <c r="J139" s="1"/>
      <c r="K139" s="1"/>
    </row>
    <row r="140" spans="1:11" ht="15.75" customHeight="1">
      <c r="A140" s="39"/>
      <c r="B140" s="40"/>
      <c r="C140" s="40"/>
      <c r="D140" s="1"/>
      <c r="E140" s="1"/>
      <c r="F140" s="1"/>
      <c r="G140" s="1"/>
      <c r="H140" s="1"/>
      <c r="I140" s="1"/>
      <c r="J140" s="1"/>
      <c r="K140" s="1"/>
    </row>
    <row r="141" spans="1:11" ht="15.75" customHeight="1">
      <c r="A141" s="39"/>
      <c r="B141" s="40"/>
      <c r="C141" s="40"/>
      <c r="D141" s="1"/>
      <c r="E141" s="1"/>
      <c r="F141" s="1"/>
      <c r="G141" s="1"/>
      <c r="H141" s="1"/>
      <c r="I141" s="1"/>
      <c r="J141" s="1"/>
      <c r="K141" s="1"/>
    </row>
    <row r="142" spans="1:11" ht="15.75" customHeight="1">
      <c r="A142" s="39"/>
      <c r="B142" s="40"/>
      <c r="C142" s="40"/>
      <c r="D142" s="1"/>
      <c r="E142" s="1"/>
      <c r="F142" s="1"/>
      <c r="G142" s="1"/>
      <c r="H142" s="1"/>
      <c r="I142" s="1"/>
      <c r="J142" s="1"/>
      <c r="K142" s="1"/>
    </row>
    <row r="143" spans="1:11" ht="15.75" customHeight="1">
      <c r="A143" s="39"/>
      <c r="B143" s="40"/>
      <c r="C143" s="40"/>
      <c r="D143" s="1"/>
      <c r="E143" s="1"/>
      <c r="F143" s="1"/>
      <c r="G143" s="1"/>
      <c r="H143" s="1"/>
      <c r="I143" s="1"/>
      <c r="J143" s="1"/>
      <c r="K143" s="1"/>
    </row>
    <row r="144" spans="1:11" ht="15.75" customHeight="1">
      <c r="A144" s="39"/>
      <c r="B144" s="40"/>
      <c r="C144" s="40"/>
      <c r="D144" s="1"/>
      <c r="E144" s="1"/>
      <c r="F144" s="1"/>
      <c r="G144" s="1"/>
      <c r="H144" s="1"/>
      <c r="I144" s="1"/>
      <c r="J144" s="1"/>
      <c r="K144" s="1"/>
    </row>
    <row r="145" spans="1:11" ht="15.75" customHeight="1">
      <c r="A145" s="39"/>
      <c r="B145" s="40"/>
      <c r="C145" s="40"/>
      <c r="D145" s="1"/>
      <c r="E145" s="1"/>
      <c r="F145" s="1"/>
      <c r="G145" s="1"/>
      <c r="H145" s="1"/>
      <c r="I145" s="1"/>
      <c r="J145" s="1"/>
      <c r="K145" s="1"/>
    </row>
    <row r="146" spans="1:11" ht="15.75" customHeight="1">
      <c r="A146" s="39"/>
      <c r="B146" s="40"/>
      <c r="C146" s="40"/>
      <c r="D146" s="1"/>
      <c r="E146" s="1"/>
      <c r="F146" s="1"/>
      <c r="G146" s="1"/>
      <c r="H146" s="1"/>
      <c r="I146" s="1"/>
      <c r="J146" s="1"/>
      <c r="K146" s="1"/>
    </row>
    <row r="147" spans="1:11" ht="15.75" customHeight="1">
      <c r="A147" s="39"/>
      <c r="B147" s="40"/>
      <c r="C147" s="40"/>
      <c r="D147" s="1"/>
      <c r="E147" s="1"/>
      <c r="F147" s="1"/>
      <c r="G147" s="1"/>
      <c r="H147" s="1"/>
      <c r="I147" s="1"/>
      <c r="J147" s="1"/>
      <c r="K147" s="1"/>
    </row>
    <row r="148" spans="1:11" ht="15.75" customHeight="1">
      <c r="A148" s="39"/>
      <c r="B148" s="40"/>
      <c r="C148" s="40"/>
      <c r="D148" s="1"/>
      <c r="E148" s="1"/>
      <c r="F148" s="1"/>
      <c r="G148" s="1"/>
      <c r="H148" s="1"/>
      <c r="I148" s="1"/>
      <c r="J148" s="1"/>
      <c r="K148" s="1"/>
    </row>
    <row r="149" spans="1:11" ht="15.75" customHeight="1">
      <c r="A149" s="39"/>
      <c r="B149" s="40"/>
      <c r="C149" s="40"/>
      <c r="D149" s="1"/>
      <c r="E149" s="1"/>
      <c r="F149" s="1"/>
      <c r="G149" s="1"/>
      <c r="H149" s="1"/>
      <c r="I149" s="1"/>
      <c r="J149" s="1"/>
      <c r="K149" s="1"/>
    </row>
    <row r="150" spans="1:11" ht="15.75" customHeight="1">
      <c r="A150" s="39"/>
      <c r="B150" s="40"/>
      <c r="C150" s="40"/>
      <c r="D150" s="1"/>
      <c r="E150" s="1"/>
      <c r="F150" s="1"/>
      <c r="G150" s="1"/>
      <c r="H150" s="1"/>
      <c r="I150" s="1"/>
      <c r="J150" s="1"/>
      <c r="K150" s="1"/>
    </row>
    <row r="151" spans="1:11" ht="15.75" customHeight="1">
      <c r="A151" s="39"/>
      <c r="B151" s="40"/>
      <c r="C151" s="40"/>
      <c r="D151" s="1"/>
      <c r="E151" s="1"/>
      <c r="F151" s="1"/>
      <c r="G151" s="1"/>
      <c r="H151" s="1"/>
      <c r="I151" s="1"/>
      <c r="J151" s="1"/>
      <c r="K151" s="1"/>
    </row>
    <row r="152" spans="1:11" ht="15.75" customHeight="1">
      <c r="A152" s="39"/>
      <c r="B152" s="40"/>
      <c r="C152" s="40"/>
      <c r="D152" s="1"/>
      <c r="E152" s="1"/>
      <c r="F152" s="1"/>
      <c r="G152" s="1"/>
      <c r="H152" s="1"/>
      <c r="I152" s="1"/>
      <c r="J152" s="1"/>
      <c r="K152" s="1"/>
    </row>
    <row r="153" spans="1:11" ht="15.75" customHeight="1">
      <c r="A153" s="39"/>
      <c r="B153" s="40"/>
      <c r="C153" s="40"/>
      <c r="D153" s="1"/>
      <c r="E153" s="1"/>
      <c r="F153" s="1"/>
      <c r="G153" s="1"/>
      <c r="H153" s="1"/>
      <c r="I153" s="1"/>
      <c r="J153" s="1"/>
      <c r="K153" s="1"/>
    </row>
    <row r="154" spans="1:11" ht="15.75" customHeight="1">
      <c r="A154" s="39"/>
      <c r="B154" s="40"/>
      <c r="C154" s="40"/>
      <c r="D154" s="1"/>
      <c r="E154" s="1"/>
      <c r="F154" s="1"/>
      <c r="G154" s="1"/>
      <c r="H154" s="1"/>
      <c r="I154" s="1"/>
      <c r="J154" s="1"/>
      <c r="K154" s="1"/>
    </row>
    <row r="155" spans="1:11" ht="15.75" customHeight="1">
      <c r="A155" s="39"/>
      <c r="B155" s="40"/>
      <c r="C155" s="40"/>
      <c r="D155" s="1"/>
      <c r="E155" s="1"/>
      <c r="F155" s="1"/>
      <c r="G155" s="1"/>
      <c r="H155" s="1"/>
      <c r="I155" s="1"/>
      <c r="J155" s="1"/>
      <c r="K155" s="1"/>
    </row>
    <row r="156" spans="1:11" ht="15.75" customHeight="1">
      <c r="A156" s="39"/>
      <c r="B156" s="40"/>
      <c r="C156" s="40"/>
      <c r="D156" s="1"/>
      <c r="E156" s="1"/>
      <c r="F156" s="1"/>
      <c r="G156" s="1"/>
      <c r="H156" s="1"/>
      <c r="I156" s="1"/>
      <c r="J156" s="1"/>
      <c r="K156" s="1"/>
    </row>
    <row r="157" spans="1:11" ht="15.75" customHeight="1">
      <c r="A157" s="39"/>
      <c r="B157" s="40"/>
      <c r="C157" s="40"/>
      <c r="D157" s="1"/>
      <c r="E157" s="1"/>
      <c r="F157" s="1"/>
      <c r="G157" s="1"/>
      <c r="H157" s="1"/>
      <c r="I157" s="1"/>
      <c r="J157" s="1"/>
      <c r="K157" s="1"/>
    </row>
    <row r="158" spans="1:11" ht="15.75" customHeight="1">
      <c r="A158" s="39"/>
      <c r="B158" s="40"/>
      <c r="C158" s="40"/>
      <c r="D158" s="1"/>
      <c r="E158" s="1"/>
      <c r="F158" s="1"/>
      <c r="G158" s="1"/>
      <c r="H158" s="1"/>
      <c r="I158" s="1"/>
      <c r="J158" s="1"/>
      <c r="K158" s="1"/>
    </row>
    <row r="159" spans="1:11" ht="15.75" customHeight="1">
      <c r="A159" s="39"/>
      <c r="B159" s="40"/>
      <c r="C159" s="40"/>
      <c r="D159" s="1"/>
      <c r="E159" s="1"/>
      <c r="F159" s="1"/>
      <c r="G159" s="1"/>
      <c r="H159" s="1"/>
      <c r="I159" s="1"/>
      <c r="J159" s="1"/>
      <c r="K159" s="1"/>
    </row>
    <row r="160" spans="1:11" ht="15.75" customHeight="1">
      <c r="A160" s="39"/>
      <c r="B160" s="40"/>
      <c r="C160" s="40"/>
      <c r="D160" s="1"/>
      <c r="E160" s="1"/>
      <c r="F160" s="1"/>
      <c r="G160" s="1"/>
      <c r="H160" s="1"/>
      <c r="I160" s="1"/>
      <c r="J160" s="1"/>
      <c r="K160" s="1"/>
    </row>
    <row r="161" spans="1:11" ht="15.75" customHeight="1">
      <c r="A161" s="39"/>
      <c r="B161" s="40"/>
      <c r="C161" s="40"/>
      <c r="D161" s="1"/>
      <c r="E161" s="1"/>
      <c r="F161" s="1"/>
      <c r="G161" s="1"/>
      <c r="H161" s="1"/>
      <c r="I161" s="1"/>
      <c r="J161" s="1"/>
      <c r="K161" s="1"/>
    </row>
    <row r="162" spans="1:11" ht="15.75" customHeight="1">
      <c r="A162" s="39"/>
      <c r="B162" s="40"/>
      <c r="C162" s="40"/>
      <c r="D162" s="1"/>
      <c r="E162" s="1"/>
      <c r="F162" s="1"/>
      <c r="G162" s="1"/>
      <c r="H162" s="1"/>
      <c r="I162" s="1"/>
      <c r="J162" s="1"/>
      <c r="K162" s="1"/>
    </row>
    <row r="163" spans="1:11" ht="15.75" customHeight="1">
      <c r="A163" s="39"/>
      <c r="B163" s="40"/>
      <c r="C163" s="40"/>
      <c r="D163" s="1"/>
      <c r="E163" s="1"/>
      <c r="F163" s="1"/>
      <c r="G163" s="1"/>
      <c r="H163" s="1"/>
      <c r="I163" s="1"/>
      <c r="J163" s="1"/>
      <c r="K163" s="1"/>
    </row>
    <row r="164" spans="1:11" ht="15.75" customHeight="1">
      <c r="A164" s="39"/>
      <c r="B164" s="40"/>
      <c r="C164" s="40"/>
      <c r="D164" s="1"/>
      <c r="E164" s="1"/>
      <c r="F164" s="1"/>
      <c r="G164" s="1"/>
      <c r="H164" s="1"/>
      <c r="I164" s="1"/>
      <c r="J164" s="1"/>
      <c r="K164" s="1"/>
    </row>
    <row r="165" spans="1:11" ht="15.75" customHeight="1">
      <c r="A165" s="39"/>
      <c r="B165" s="40"/>
      <c r="C165" s="40"/>
      <c r="D165" s="1"/>
      <c r="E165" s="1"/>
      <c r="F165" s="1"/>
      <c r="G165" s="1"/>
      <c r="H165" s="1"/>
      <c r="I165" s="1"/>
      <c r="J165" s="1"/>
      <c r="K165" s="1"/>
    </row>
    <row r="166" spans="1:11" ht="15.75" customHeight="1">
      <c r="A166" s="39"/>
      <c r="B166" s="40"/>
      <c r="C166" s="40"/>
      <c r="D166" s="1"/>
      <c r="E166" s="1"/>
      <c r="F166" s="1"/>
      <c r="G166" s="1"/>
      <c r="H166" s="1"/>
      <c r="I166" s="1"/>
      <c r="J166" s="1"/>
      <c r="K166" s="1"/>
    </row>
    <row r="167" spans="1:11" ht="15.75" customHeight="1">
      <c r="A167" s="39"/>
      <c r="B167" s="40"/>
      <c r="C167" s="40"/>
      <c r="D167" s="1"/>
      <c r="E167" s="1"/>
      <c r="F167" s="1"/>
      <c r="G167" s="1"/>
      <c r="H167" s="1"/>
      <c r="I167" s="1"/>
      <c r="J167" s="1"/>
      <c r="K167" s="1"/>
    </row>
    <row r="168" spans="1:11" ht="15.75" customHeight="1">
      <c r="A168" s="39"/>
      <c r="B168" s="40"/>
      <c r="C168" s="40"/>
      <c r="D168" s="1"/>
      <c r="E168" s="1"/>
      <c r="F168" s="1"/>
      <c r="G168" s="1"/>
      <c r="H168" s="1"/>
      <c r="I168" s="1"/>
      <c r="J168" s="1"/>
      <c r="K168" s="1"/>
    </row>
    <row r="169" spans="1:11" ht="15.75" customHeight="1">
      <c r="A169" s="39"/>
      <c r="B169" s="40"/>
      <c r="C169" s="40"/>
      <c r="D169" s="1"/>
      <c r="E169" s="1"/>
      <c r="F169" s="1"/>
      <c r="G169" s="1"/>
      <c r="H169" s="1"/>
      <c r="I169" s="1"/>
      <c r="J169" s="1"/>
      <c r="K169" s="1"/>
    </row>
    <row r="170" spans="1:11" ht="15.75" customHeight="1">
      <c r="A170" s="39"/>
      <c r="B170" s="40"/>
      <c r="C170" s="40"/>
      <c r="D170" s="1"/>
      <c r="E170" s="1"/>
      <c r="F170" s="1"/>
      <c r="G170" s="1"/>
      <c r="H170" s="1"/>
      <c r="I170" s="1"/>
      <c r="J170" s="1"/>
      <c r="K170" s="1"/>
    </row>
    <row r="171" spans="1:11" ht="15.75" customHeight="1">
      <c r="A171" s="39"/>
      <c r="B171" s="40"/>
      <c r="C171" s="40"/>
      <c r="D171" s="1"/>
      <c r="E171" s="1"/>
      <c r="F171" s="1"/>
      <c r="G171" s="1"/>
      <c r="H171" s="1"/>
      <c r="I171" s="1"/>
      <c r="J171" s="1"/>
      <c r="K171" s="1"/>
    </row>
    <row r="172" spans="1:11" ht="15.75" customHeight="1">
      <c r="A172" s="39"/>
      <c r="B172" s="40"/>
      <c r="C172" s="40"/>
      <c r="D172" s="1"/>
      <c r="E172" s="1"/>
      <c r="F172" s="1"/>
      <c r="G172" s="1"/>
      <c r="H172" s="1"/>
      <c r="I172" s="1"/>
      <c r="J172" s="1"/>
      <c r="K172" s="1"/>
    </row>
    <row r="173" spans="1:11" ht="15.75" customHeight="1">
      <c r="A173" s="39"/>
      <c r="B173" s="40"/>
      <c r="C173" s="40"/>
      <c r="D173" s="1"/>
      <c r="E173" s="1"/>
      <c r="F173" s="1"/>
      <c r="G173" s="1"/>
      <c r="H173" s="1"/>
      <c r="I173" s="1"/>
      <c r="J173" s="1"/>
      <c r="K173" s="1"/>
    </row>
    <row r="174" spans="1:11" ht="15.75" customHeight="1">
      <c r="A174" s="39"/>
      <c r="B174" s="40"/>
      <c r="C174" s="40"/>
      <c r="D174" s="1"/>
      <c r="E174" s="1"/>
      <c r="F174" s="1"/>
      <c r="G174" s="1"/>
      <c r="H174" s="1"/>
      <c r="I174" s="1"/>
      <c r="J174" s="1"/>
      <c r="K174" s="1"/>
    </row>
    <row r="175" spans="1:11" ht="15.75" customHeight="1">
      <c r="A175" s="39"/>
      <c r="B175" s="40"/>
      <c r="C175" s="40"/>
      <c r="D175" s="1"/>
      <c r="E175" s="1"/>
      <c r="F175" s="1"/>
      <c r="G175" s="1"/>
      <c r="H175" s="1"/>
      <c r="I175" s="1"/>
      <c r="J175" s="1"/>
      <c r="K175" s="1"/>
    </row>
    <row r="176" spans="1:11" ht="15.75" customHeight="1">
      <c r="A176" s="39"/>
      <c r="B176" s="40"/>
      <c r="C176" s="40"/>
      <c r="D176" s="1"/>
      <c r="E176" s="1"/>
      <c r="F176" s="1"/>
      <c r="G176" s="1"/>
      <c r="H176" s="1"/>
      <c r="I176" s="1"/>
      <c r="J176" s="1"/>
      <c r="K176" s="1"/>
    </row>
    <row r="177" spans="1:11" ht="15.75" customHeight="1">
      <c r="A177" s="39"/>
      <c r="B177" s="40"/>
      <c r="C177" s="40"/>
      <c r="D177" s="1"/>
      <c r="E177" s="1"/>
      <c r="F177" s="1"/>
      <c r="G177" s="1"/>
      <c r="H177" s="1"/>
      <c r="I177" s="1"/>
      <c r="J177" s="1"/>
      <c r="K177" s="1"/>
    </row>
    <row r="178" spans="1:11" ht="15.75" customHeight="1">
      <c r="A178" s="39"/>
      <c r="B178" s="40"/>
      <c r="C178" s="40"/>
      <c r="D178" s="1"/>
      <c r="E178" s="1"/>
      <c r="F178" s="1"/>
      <c r="G178" s="1"/>
      <c r="H178" s="1"/>
      <c r="I178" s="1"/>
      <c r="J178" s="1"/>
      <c r="K178" s="1"/>
    </row>
    <row r="179" spans="1:11" ht="15.75" customHeight="1">
      <c r="A179" s="39"/>
      <c r="B179" s="40"/>
      <c r="C179" s="40"/>
      <c r="D179" s="1"/>
      <c r="E179" s="1"/>
      <c r="F179" s="1"/>
      <c r="G179" s="1"/>
      <c r="H179" s="1"/>
      <c r="I179" s="1"/>
      <c r="J179" s="1"/>
      <c r="K179" s="1"/>
    </row>
    <row r="180" spans="1:11" ht="15.75" customHeight="1">
      <c r="A180" s="39"/>
      <c r="B180" s="40"/>
      <c r="C180" s="40"/>
      <c r="D180" s="1"/>
      <c r="E180" s="1"/>
      <c r="F180" s="1"/>
      <c r="G180" s="1"/>
      <c r="H180" s="1"/>
      <c r="I180" s="1"/>
      <c r="J180" s="1"/>
      <c r="K180" s="1"/>
    </row>
    <row r="181" spans="1:11" ht="15.75" customHeight="1">
      <c r="A181" s="39"/>
      <c r="B181" s="40"/>
      <c r="C181" s="40"/>
      <c r="D181" s="1"/>
      <c r="E181" s="1"/>
      <c r="F181" s="1"/>
      <c r="G181" s="1"/>
      <c r="H181" s="1"/>
      <c r="I181" s="1"/>
      <c r="J181" s="1"/>
      <c r="K181" s="1"/>
    </row>
    <row r="182" spans="1:11" ht="15.75" customHeight="1">
      <c r="A182" s="39"/>
      <c r="B182" s="40"/>
      <c r="C182" s="40"/>
      <c r="D182" s="1"/>
      <c r="E182" s="1"/>
      <c r="F182" s="1"/>
      <c r="G182" s="1"/>
      <c r="H182" s="1"/>
      <c r="I182" s="1"/>
      <c r="J182" s="1"/>
      <c r="K182" s="1"/>
    </row>
    <row r="183" spans="1:11" ht="15.75" customHeight="1">
      <c r="A183" s="39"/>
      <c r="B183" s="40"/>
      <c r="C183" s="40"/>
      <c r="D183" s="1"/>
      <c r="E183" s="1"/>
      <c r="F183" s="1"/>
      <c r="G183" s="1"/>
      <c r="H183" s="1"/>
      <c r="I183" s="1"/>
      <c r="J183" s="1"/>
      <c r="K183" s="1"/>
    </row>
    <row r="184" spans="1:11" ht="15.75" customHeight="1">
      <c r="A184" s="39"/>
      <c r="B184" s="40"/>
      <c r="C184" s="40"/>
      <c r="D184" s="1"/>
      <c r="E184" s="1"/>
      <c r="F184" s="1"/>
      <c r="G184" s="1"/>
      <c r="H184" s="1"/>
      <c r="I184" s="1"/>
      <c r="J184" s="1"/>
      <c r="K184" s="1"/>
    </row>
    <row r="185" spans="1:11" ht="15.75" customHeight="1">
      <c r="A185" s="39"/>
      <c r="B185" s="40"/>
      <c r="C185" s="40"/>
      <c r="D185" s="1"/>
      <c r="E185" s="1"/>
      <c r="F185" s="1"/>
      <c r="G185" s="1"/>
      <c r="H185" s="1"/>
      <c r="I185" s="1"/>
      <c r="J185" s="1"/>
      <c r="K185" s="1"/>
    </row>
    <row r="186" spans="1:11" ht="15.75" customHeight="1">
      <c r="A186" s="39"/>
      <c r="B186" s="40"/>
      <c r="C186" s="40"/>
      <c r="D186" s="1"/>
      <c r="E186" s="1"/>
      <c r="F186" s="1"/>
      <c r="G186" s="1"/>
      <c r="H186" s="1"/>
      <c r="I186" s="1"/>
      <c r="J186" s="1"/>
      <c r="K186" s="1"/>
    </row>
    <row r="187" spans="1:11" ht="15.75" customHeight="1">
      <c r="A187" s="39"/>
      <c r="B187" s="40"/>
      <c r="C187" s="40"/>
      <c r="D187" s="1"/>
      <c r="E187" s="1"/>
      <c r="F187" s="1"/>
      <c r="G187" s="1"/>
      <c r="H187" s="1"/>
      <c r="I187" s="1"/>
      <c r="J187" s="1"/>
      <c r="K187" s="1"/>
    </row>
    <row r="188" spans="1:11" ht="15.75" customHeight="1">
      <c r="A188" s="39"/>
      <c r="B188" s="40"/>
      <c r="C188" s="40"/>
      <c r="D188" s="1"/>
      <c r="E188" s="1"/>
      <c r="F188" s="1"/>
      <c r="G188" s="1"/>
      <c r="H188" s="1"/>
      <c r="I188" s="1"/>
      <c r="J188" s="1"/>
      <c r="K188" s="1"/>
    </row>
    <row r="189" spans="1:11" ht="15.75" customHeight="1">
      <c r="A189" s="39"/>
      <c r="B189" s="40"/>
      <c r="C189" s="40"/>
      <c r="D189" s="1"/>
      <c r="E189" s="1"/>
      <c r="F189" s="1"/>
      <c r="G189" s="1"/>
      <c r="H189" s="1"/>
      <c r="I189" s="1"/>
      <c r="J189" s="1"/>
      <c r="K189" s="1"/>
    </row>
    <row r="190" spans="1:11" ht="15.75" customHeight="1">
      <c r="A190" s="39"/>
      <c r="B190" s="40"/>
      <c r="C190" s="40"/>
      <c r="D190" s="1"/>
      <c r="E190" s="1"/>
      <c r="F190" s="1"/>
      <c r="G190" s="1"/>
      <c r="H190" s="1"/>
      <c r="I190" s="1"/>
      <c r="J190" s="1"/>
      <c r="K190" s="1"/>
    </row>
    <row r="191" spans="1:11" ht="15.75" customHeight="1">
      <c r="A191" s="39"/>
      <c r="B191" s="40"/>
      <c r="C191" s="40"/>
      <c r="D191" s="1"/>
      <c r="E191" s="1"/>
      <c r="F191" s="1"/>
      <c r="G191" s="1"/>
      <c r="H191" s="1"/>
      <c r="I191" s="1"/>
      <c r="J191" s="1"/>
      <c r="K191" s="1"/>
    </row>
    <row r="192" spans="1:11" ht="15.75" customHeight="1">
      <c r="A192" s="39"/>
      <c r="B192" s="40"/>
      <c r="C192" s="40"/>
      <c r="D192" s="1"/>
      <c r="E192" s="1"/>
      <c r="F192" s="1"/>
      <c r="G192" s="1"/>
      <c r="H192" s="1"/>
      <c r="I192" s="1"/>
      <c r="J192" s="1"/>
      <c r="K192" s="1"/>
    </row>
    <row r="193" spans="1:11" ht="15.75" customHeight="1">
      <c r="A193" s="39"/>
      <c r="B193" s="40"/>
      <c r="C193" s="40"/>
      <c r="D193" s="1"/>
      <c r="E193" s="1"/>
      <c r="F193" s="1"/>
      <c r="G193" s="1"/>
      <c r="H193" s="1"/>
      <c r="I193" s="1"/>
      <c r="J193" s="1"/>
      <c r="K193" s="1"/>
    </row>
    <row r="194" spans="1:11" ht="15.75" customHeight="1">
      <c r="A194" s="39"/>
      <c r="B194" s="40"/>
      <c r="C194" s="40"/>
      <c r="D194" s="1"/>
      <c r="E194" s="1"/>
      <c r="F194" s="1"/>
      <c r="G194" s="1"/>
      <c r="H194" s="1"/>
      <c r="I194" s="1"/>
      <c r="J194" s="1"/>
      <c r="K194" s="1"/>
    </row>
    <row r="195" spans="1:11" ht="15.75" customHeight="1">
      <c r="A195" s="39"/>
      <c r="B195" s="40"/>
      <c r="C195" s="40"/>
      <c r="D195" s="1"/>
      <c r="E195" s="1"/>
      <c r="F195" s="1"/>
      <c r="G195" s="1"/>
      <c r="H195" s="1"/>
      <c r="I195" s="1"/>
      <c r="J195" s="1"/>
      <c r="K195" s="1"/>
    </row>
    <row r="196" spans="1:11" ht="15.75" customHeight="1">
      <c r="A196" s="39"/>
      <c r="B196" s="40"/>
      <c r="C196" s="40"/>
      <c r="D196" s="1"/>
      <c r="E196" s="1"/>
      <c r="F196" s="1"/>
      <c r="G196" s="1"/>
      <c r="H196" s="1"/>
      <c r="I196" s="1"/>
      <c r="J196" s="1"/>
      <c r="K196" s="1"/>
    </row>
    <row r="197" spans="1:11" ht="15.75" customHeight="1">
      <c r="A197" s="39"/>
      <c r="B197" s="40"/>
      <c r="C197" s="40"/>
      <c r="D197" s="1"/>
      <c r="E197" s="1"/>
      <c r="F197" s="1"/>
      <c r="G197" s="1"/>
      <c r="H197" s="1"/>
      <c r="I197" s="1"/>
      <c r="J197" s="1"/>
      <c r="K197" s="1"/>
    </row>
    <row r="198" spans="1:11" ht="15.75" customHeight="1">
      <c r="A198" s="39"/>
      <c r="B198" s="40"/>
      <c r="C198" s="40"/>
      <c r="D198" s="1"/>
      <c r="E198" s="1"/>
      <c r="F198" s="1"/>
      <c r="G198" s="1"/>
      <c r="H198" s="1"/>
      <c r="I198" s="1"/>
      <c r="J198" s="1"/>
      <c r="K198" s="1"/>
    </row>
    <row r="199" spans="1:11" ht="15.75" customHeight="1">
      <c r="A199" s="39"/>
      <c r="B199" s="40"/>
      <c r="C199" s="40"/>
      <c r="D199" s="1"/>
      <c r="E199" s="1"/>
      <c r="F199" s="1"/>
      <c r="G199" s="1"/>
      <c r="H199" s="1"/>
      <c r="I199" s="1"/>
      <c r="J199" s="1"/>
      <c r="K199" s="1"/>
    </row>
    <row r="200" spans="1:11" ht="15.75" customHeight="1">
      <c r="A200" s="39"/>
      <c r="B200" s="40"/>
      <c r="C200" s="40"/>
      <c r="D200" s="1"/>
      <c r="E200" s="1"/>
      <c r="F200" s="1"/>
      <c r="G200" s="1"/>
      <c r="H200" s="1"/>
      <c r="I200" s="1"/>
      <c r="J200" s="1"/>
      <c r="K200" s="1"/>
    </row>
    <row r="201" spans="1:11" ht="15.75" customHeight="1">
      <c r="A201" s="39"/>
      <c r="B201" s="40"/>
      <c r="C201" s="40"/>
      <c r="D201" s="1"/>
      <c r="E201" s="1"/>
      <c r="F201" s="1"/>
      <c r="G201" s="1"/>
      <c r="H201" s="1"/>
      <c r="I201" s="1"/>
      <c r="J201" s="1"/>
      <c r="K201" s="1"/>
    </row>
    <row r="202" spans="1:11" ht="15.75" customHeight="1">
      <c r="A202" s="39"/>
      <c r="B202" s="40"/>
      <c r="C202" s="40"/>
      <c r="D202" s="1"/>
      <c r="E202" s="1"/>
      <c r="F202" s="1"/>
      <c r="G202" s="1"/>
      <c r="H202" s="1"/>
      <c r="I202" s="1"/>
      <c r="J202" s="1"/>
      <c r="K202" s="1"/>
    </row>
    <row r="203" spans="1:11" ht="15.75" customHeight="1">
      <c r="A203" s="39"/>
      <c r="B203" s="40"/>
      <c r="C203" s="40"/>
      <c r="D203" s="1"/>
      <c r="E203" s="1"/>
      <c r="F203" s="1"/>
      <c r="G203" s="1"/>
      <c r="H203" s="1"/>
      <c r="I203" s="1"/>
      <c r="J203" s="1"/>
      <c r="K203" s="1"/>
    </row>
    <row r="204" spans="1:11" ht="15.75" customHeight="1">
      <c r="A204" s="39"/>
      <c r="B204" s="40"/>
      <c r="C204" s="40"/>
      <c r="D204" s="1"/>
      <c r="E204" s="1"/>
      <c r="F204" s="1"/>
      <c r="G204" s="1"/>
      <c r="H204" s="1"/>
      <c r="I204" s="1"/>
      <c r="J204" s="1"/>
      <c r="K204" s="1"/>
    </row>
    <row r="205" spans="1:11" ht="15.75" customHeight="1">
      <c r="A205" s="39"/>
      <c r="B205" s="40"/>
      <c r="C205" s="40"/>
      <c r="D205" s="1"/>
      <c r="E205" s="1"/>
      <c r="F205" s="1"/>
      <c r="G205" s="1"/>
      <c r="H205" s="1"/>
      <c r="I205" s="1"/>
      <c r="J205" s="1"/>
      <c r="K205" s="1"/>
    </row>
    <row r="206" spans="1:11" ht="15.75" customHeight="1">
      <c r="A206" s="39"/>
      <c r="B206" s="40"/>
      <c r="C206" s="40"/>
      <c r="D206" s="1"/>
      <c r="E206" s="1"/>
      <c r="F206" s="1"/>
      <c r="G206" s="1"/>
      <c r="H206" s="1"/>
      <c r="I206" s="1"/>
      <c r="J206" s="1"/>
      <c r="K206" s="1"/>
    </row>
    <row r="207" spans="1:11" ht="15.75" customHeight="1">
      <c r="A207" s="39"/>
      <c r="B207" s="40"/>
      <c r="C207" s="40"/>
      <c r="D207" s="1"/>
      <c r="E207" s="1"/>
      <c r="F207" s="1"/>
      <c r="G207" s="1"/>
      <c r="H207" s="1"/>
      <c r="I207" s="1"/>
      <c r="J207" s="1"/>
      <c r="K207" s="1"/>
    </row>
    <row r="208" spans="1:11" ht="15.75" customHeight="1">
      <c r="A208" s="39"/>
      <c r="B208" s="40"/>
      <c r="C208" s="40"/>
      <c r="D208" s="1"/>
      <c r="E208" s="1"/>
      <c r="F208" s="1"/>
      <c r="G208" s="1"/>
      <c r="H208" s="1"/>
      <c r="I208" s="1"/>
      <c r="J208" s="1"/>
      <c r="K208" s="1"/>
    </row>
    <row r="209" spans="1:11" ht="15.75" customHeight="1">
      <c r="A209" s="39"/>
      <c r="B209" s="40"/>
      <c r="C209" s="40"/>
      <c r="D209" s="1"/>
      <c r="E209" s="1"/>
      <c r="F209" s="1"/>
      <c r="G209" s="1"/>
      <c r="H209" s="1"/>
      <c r="I209" s="1"/>
      <c r="J209" s="1"/>
      <c r="K209" s="1"/>
    </row>
    <row r="210" spans="1:11" ht="15.75" customHeight="1">
      <c r="A210" s="39"/>
      <c r="B210" s="40"/>
      <c r="C210" s="40"/>
      <c r="D210" s="1"/>
      <c r="E210" s="1"/>
      <c r="F210" s="1"/>
      <c r="G210" s="1"/>
      <c r="H210" s="1"/>
      <c r="I210" s="1"/>
      <c r="J210" s="1"/>
      <c r="K210" s="1"/>
    </row>
    <row r="211" spans="1:11" ht="15.75" customHeight="1">
      <c r="A211" s="39"/>
      <c r="B211" s="40"/>
      <c r="C211" s="40"/>
      <c r="D211" s="1"/>
      <c r="E211" s="1"/>
      <c r="F211" s="1"/>
      <c r="G211" s="1"/>
      <c r="H211" s="1"/>
      <c r="I211" s="1"/>
      <c r="J211" s="1"/>
      <c r="K211" s="1"/>
    </row>
    <row r="212" spans="1:11" ht="15.75" customHeight="1">
      <c r="A212" s="39"/>
      <c r="B212" s="40"/>
      <c r="C212" s="40"/>
      <c r="D212" s="1"/>
      <c r="E212" s="1"/>
      <c r="F212" s="1"/>
      <c r="G212" s="1"/>
      <c r="H212" s="1"/>
      <c r="I212" s="1"/>
      <c r="J212" s="1"/>
      <c r="K212" s="1"/>
    </row>
    <row r="213" spans="1:11" ht="15.75" customHeight="1">
      <c r="A213" s="39"/>
      <c r="B213" s="40"/>
      <c r="C213" s="40"/>
      <c r="D213" s="1"/>
      <c r="E213" s="1"/>
      <c r="F213" s="1"/>
      <c r="G213" s="1"/>
      <c r="H213" s="1"/>
      <c r="I213" s="1"/>
      <c r="J213" s="1"/>
      <c r="K213" s="1"/>
    </row>
    <row r="214" spans="1:11" ht="15.75" customHeight="1">
      <c r="A214" s="39"/>
      <c r="B214" s="40"/>
      <c r="C214" s="40"/>
      <c r="D214" s="1"/>
      <c r="E214" s="1"/>
      <c r="F214" s="1"/>
      <c r="G214" s="1"/>
      <c r="H214" s="1"/>
      <c r="I214" s="1"/>
      <c r="J214" s="1"/>
      <c r="K214" s="1"/>
    </row>
    <row r="215" spans="1:11" ht="15.75" customHeight="1">
      <c r="A215" s="39"/>
      <c r="B215" s="40"/>
      <c r="C215" s="40"/>
      <c r="D215" s="1"/>
      <c r="E215" s="1"/>
      <c r="F215" s="1"/>
      <c r="G215" s="1"/>
      <c r="H215" s="1"/>
      <c r="I215" s="1"/>
      <c r="J215" s="1"/>
      <c r="K215" s="1"/>
    </row>
    <row r="216" spans="1:11" ht="15.75" customHeight="1">
      <c r="A216" s="39"/>
      <c r="B216" s="40"/>
      <c r="C216" s="40"/>
      <c r="D216" s="1"/>
      <c r="E216" s="1"/>
      <c r="F216" s="1"/>
      <c r="G216" s="1"/>
      <c r="H216" s="1"/>
      <c r="I216" s="1"/>
      <c r="J216" s="1"/>
      <c r="K216" s="1"/>
    </row>
    <row r="217" spans="1:11" ht="15.75" customHeight="1">
      <c r="A217" s="39"/>
      <c r="B217" s="40"/>
      <c r="C217" s="40"/>
      <c r="D217" s="1"/>
      <c r="E217" s="1"/>
      <c r="F217" s="1"/>
      <c r="G217" s="1"/>
      <c r="H217" s="1"/>
      <c r="I217" s="1"/>
      <c r="J217" s="1"/>
      <c r="K217" s="1"/>
    </row>
    <row r="218" spans="1:11" ht="15.75" customHeight="1">
      <c r="A218" s="39"/>
      <c r="B218" s="40"/>
      <c r="C218" s="40"/>
      <c r="D218" s="1"/>
      <c r="E218" s="1"/>
      <c r="F218" s="1"/>
      <c r="G218" s="1"/>
      <c r="H218" s="1"/>
      <c r="I218" s="1"/>
      <c r="J218" s="1"/>
      <c r="K218" s="1"/>
    </row>
    <row r="219" spans="1:11" ht="15.75" customHeight="1">
      <c r="A219" s="39"/>
      <c r="B219" s="40"/>
      <c r="C219" s="40"/>
      <c r="D219" s="1"/>
      <c r="E219" s="1"/>
      <c r="F219" s="1"/>
      <c r="G219" s="1"/>
      <c r="H219" s="1"/>
      <c r="I219" s="1"/>
      <c r="J219" s="1"/>
      <c r="K219" s="1"/>
    </row>
    <row r="220" spans="1:11" ht="15.75" customHeight="1">
      <c r="A220" s="39"/>
      <c r="B220" s="40"/>
      <c r="C220" s="40"/>
      <c r="D220" s="1"/>
      <c r="E220" s="1"/>
      <c r="F220" s="1"/>
      <c r="G220" s="1"/>
      <c r="H220" s="1"/>
      <c r="I220" s="1"/>
      <c r="J220" s="1"/>
      <c r="K220" s="1"/>
    </row>
    <row r="221" spans="1:11" ht="15.75" customHeight="1">
      <c r="A221" s="39"/>
      <c r="B221" s="40"/>
      <c r="C221" s="40"/>
      <c r="D221" s="1"/>
      <c r="E221" s="1"/>
      <c r="F221" s="1"/>
      <c r="G221" s="1"/>
      <c r="H221" s="1"/>
      <c r="I221" s="1"/>
      <c r="J221" s="1"/>
      <c r="K221" s="1"/>
    </row>
    <row r="222" spans="1:11" ht="15.75" customHeight="1"/>
    <row r="223" spans="1:11" ht="15.75" customHeight="1"/>
    <row r="224" spans="1:11"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8:M8"/>
    <mergeCell ref="A9:M9"/>
    <mergeCell ref="A21:H21"/>
    <mergeCell ref="A2:M2"/>
    <mergeCell ref="A4:M4"/>
    <mergeCell ref="A5:M5"/>
    <mergeCell ref="A6:M6"/>
    <mergeCell ref="A7:M7"/>
  </mergeCells>
  <pageMargins left="0.7" right="0.7" top="0.75" bottom="0.75" header="0" footer="0"/>
  <pageSetup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sheetPr>
  <dimension ref="A1:AD1000"/>
  <sheetViews>
    <sheetView workbookViewId="0"/>
  </sheetViews>
  <sheetFormatPr defaultColWidth="14.3984375" defaultRowHeight="15" customHeight="1"/>
  <cols>
    <col min="1" max="1" width="22" customWidth="1"/>
    <col min="2" max="2" width="18.265625" customWidth="1"/>
    <col min="3" max="3" width="19" customWidth="1"/>
    <col min="4" max="4" width="19.73046875" customWidth="1"/>
    <col min="5" max="5" width="18.1328125" customWidth="1"/>
    <col min="6" max="6" width="26.265625" customWidth="1"/>
    <col min="7" max="7" width="11.265625" customWidth="1"/>
    <col min="8" max="12" width="10.73046875" customWidth="1"/>
    <col min="13" max="13" width="13.1328125" customWidth="1"/>
    <col min="14" max="30" width="8" customWidth="1"/>
  </cols>
  <sheetData>
    <row r="1" spans="1:30" ht="14.25">
      <c r="A1" s="39"/>
      <c r="B1" s="40"/>
      <c r="C1" s="40"/>
      <c r="D1" s="1"/>
      <c r="E1" s="1"/>
      <c r="F1" s="1"/>
      <c r="G1" s="1"/>
      <c r="H1" s="1"/>
      <c r="I1" s="1"/>
      <c r="J1" s="1"/>
      <c r="K1" s="1"/>
      <c r="L1" s="1"/>
    </row>
    <row r="2" spans="1:30" ht="15.75" customHeight="1">
      <c r="A2" s="680" t="s">
        <v>3499</v>
      </c>
      <c r="B2" s="676"/>
      <c r="C2" s="676"/>
      <c r="D2" s="676"/>
      <c r="E2" s="676"/>
      <c r="F2" s="676"/>
      <c r="G2" s="676"/>
      <c r="H2" s="676"/>
      <c r="I2" s="676"/>
      <c r="J2" s="676"/>
      <c r="K2" s="676"/>
      <c r="L2" s="677"/>
      <c r="M2" s="42"/>
      <c r="N2" s="42"/>
      <c r="O2" s="42"/>
      <c r="P2" s="42"/>
      <c r="Q2" s="42"/>
      <c r="R2" s="42"/>
      <c r="S2" s="42"/>
      <c r="T2" s="42"/>
      <c r="U2" s="42"/>
      <c r="V2" s="42"/>
      <c r="W2" s="42"/>
      <c r="X2" s="42"/>
      <c r="Y2" s="42"/>
      <c r="Z2" s="42"/>
      <c r="AA2" s="42"/>
      <c r="AB2" s="42"/>
      <c r="AC2" s="42"/>
      <c r="AD2" s="42"/>
    </row>
    <row r="3" spans="1:30" ht="15.4">
      <c r="A3" s="218"/>
      <c r="B3" s="218"/>
      <c r="C3" s="218"/>
      <c r="D3" s="218"/>
      <c r="E3" s="218"/>
      <c r="F3" s="218"/>
      <c r="G3" s="218"/>
      <c r="H3" s="218"/>
      <c r="I3" s="218"/>
      <c r="J3" s="218"/>
      <c r="K3" s="218"/>
      <c r="L3" s="218"/>
      <c r="M3" s="42"/>
      <c r="N3" s="42"/>
      <c r="O3" s="42"/>
      <c r="P3" s="42"/>
      <c r="Q3" s="42"/>
      <c r="R3" s="42"/>
      <c r="S3" s="42"/>
      <c r="T3" s="42"/>
      <c r="U3" s="42"/>
      <c r="V3" s="42"/>
      <c r="W3" s="42"/>
      <c r="X3" s="42"/>
      <c r="Y3" s="42"/>
      <c r="Z3" s="42"/>
      <c r="AA3" s="42"/>
      <c r="AB3" s="42"/>
      <c r="AC3" s="42"/>
      <c r="AD3" s="42"/>
    </row>
    <row r="4" spans="1:30" ht="26.25" customHeight="1">
      <c r="A4" s="675" t="s">
        <v>3500</v>
      </c>
      <c r="B4" s="676"/>
      <c r="C4" s="676"/>
      <c r="D4" s="676"/>
      <c r="E4" s="676"/>
      <c r="F4" s="676"/>
      <c r="G4" s="676"/>
      <c r="H4" s="676"/>
      <c r="I4" s="676"/>
      <c r="J4" s="676"/>
      <c r="K4" s="676"/>
      <c r="L4" s="677"/>
      <c r="M4" s="42"/>
      <c r="N4" s="42"/>
      <c r="O4" s="42"/>
      <c r="P4" s="42"/>
      <c r="Q4" s="42"/>
      <c r="R4" s="42"/>
      <c r="S4" s="42"/>
      <c r="T4" s="42"/>
      <c r="U4" s="42"/>
      <c r="V4" s="42"/>
      <c r="W4" s="42"/>
      <c r="X4" s="42"/>
      <c r="Y4" s="42"/>
      <c r="Z4" s="42"/>
      <c r="AA4" s="42"/>
      <c r="AB4" s="42"/>
      <c r="AC4" s="42"/>
      <c r="AD4" s="42"/>
    </row>
    <row r="5" spans="1:30" ht="14.25">
      <c r="A5" s="675" t="s">
        <v>3501</v>
      </c>
      <c r="B5" s="676"/>
      <c r="C5" s="676"/>
      <c r="D5" s="676"/>
      <c r="E5" s="676"/>
      <c r="F5" s="676"/>
      <c r="G5" s="676"/>
      <c r="H5" s="676"/>
      <c r="I5" s="676"/>
      <c r="J5" s="676"/>
      <c r="K5" s="676"/>
      <c r="L5" s="677"/>
      <c r="M5" s="42"/>
      <c r="N5" s="42"/>
      <c r="O5" s="42"/>
      <c r="P5" s="42"/>
      <c r="Q5" s="42"/>
      <c r="R5" s="42"/>
      <c r="S5" s="42"/>
      <c r="T5" s="42"/>
      <c r="U5" s="42"/>
      <c r="V5" s="42"/>
      <c r="W5" s="42"/>
      <c r="X5" s="42"/>
      <c r="Y5" s="42"/>
      <c r="Z5" s="42"/>
      <c r="AA5" s="42"/>
      <c r="AB5" s="42"/>
      <c r="AC5" s="42"/>
      <c r="AD5" s="42"/>
    </row>
    <row r="6" spans="1:30" ht="15.75" customHeight="1">
      <c r="A6" s="675" t="s">
        <v>3502</v>
      </c>
      <c r="B6" s="676"/>
      <c r="C6" s="676"/>
      <c r="D6" s="676"/>
      <c r="E6" s="676"/>
      <c r="F6" s="676"/>
      <c r="G6" s="676"/>
      <c r="H6" s="676"/>
      <c r="I6" s="676"/>
      <c r="J6" s="676"/>
      <c r="K6" s="676"/>
      <c r="L6" s="677"/>
      <c r="M6" s="42"/>
      <c r="N6" s="42"/>
      <c r="O6" s="42"/>
      <c r="P6" s="42"/>
      <c r="Q6" s="42"/>
      <c r="R6" s="42"/>
      <c r="S6" s="42"/>
      <c r="T6" s="42"/>
      <c r="U6" s="42"/>
      <c r="V6" s="42"/>
      <c r="W6" s="42"/>
      <c r="X6" s="42"/>
      <c r="Y6" s="42"/>
      <c r="Z6" s="42"/>
      <c r="AA6" s="42"/>
      <c r="AB6" s="42"/>
      <c r="AC6" s="42"/>
      <c r="AD6" s="42"/>
    </row>
    <row r="7" spans="1:30" ht="30" customHeight="1">
      <c r="A7" s="675" t="s">
        <v>3503</v>
      </c>
      <c r="B7" s="676"/>
      <c r="C7" s="676"/>
      <c r="D7" s="676"/>
      <c r="E7" s="676"/>
      <c r="F7" s="676"/>
      <c r="G7" s="676"/>
      <c r="H7" s="676"/>
      <c r="I7" s="676"/>
      <c r="J7" s="676"/>
      <c r="K7" s="676"/>
      <c r="L7" s="677"/>
      <c r="M7" s="42"/>
      <c r="N7" s="42"/>
      <c r="O7" s="42"/>
      <c r="P7" s="42"/>
      <c r="Q7" s="42"/>
      <c r="R7" s="42"/>
      <c r="S7" s="42"/>
      <c r="T7" s="42"/>
      <c r="U7" s="42"/>
      <c r="V7" s="42"/>
      <c r="W7" s="42"/>
      <c r="X7" s="42"/>
      <c r="Y7" s="42"/>
      <c r="Z7" s="42"/>
      <c r="AA7" s="42"/>
      <c r="AB7" s="42"/>
      <c r="AC7" s="42"/>
      <c r="AD7" s="42"/>
    </row>
    <row r="8" spans="1:30" ht="80.25" customHeight="1">
      <c r="A8" s="675" t="s">
        <v>3504</v>
      </c>
      <c r="B8" s="676"/>
      <c r="C8" s="676"/>
      <c r="D8" s="676"/>
      <c r="E8" s="676"/>
      <c r="F8" s="676"/>
      <c r="G8" s="676"/>
      <c r="H8" s="676"/>
      <c r="I8" s="676"/>
      <c r="J8" s="676"/>
      <c r="K8" s="676"/>
      <c r="L8" s="677"/>
      <c r="M8" s="42"/>
      <c r="N8" s="42"/>
      <c r="O8" s="42"/>
      <c r="P8" s="42"/>
      <c r="Q8" s="42"/>
      <c r="R8" s="42"/>
      <c r="S8" s="42"/>
      <c r="T8" s="42"/>
      <c r="U8" s="42"/>
      <c r="V8" s="42"/>
      <c r="W8" s="42"/>
      <c r="X8" s="42"/>
      <c r="Y8" s="42"/>
      <c r="Z8" s="42"/>
      <c r="AA8" s="42"/>
      <c r="AB8" s="42"/>
      <c r="AC8" s="42"/>
      <c r="AD8" s="42"/>
    </row>
    <row r="9" spans="1:30" ht="14.25">
      <c r="A9" s="45"/>
      <c r="B9" s="46"/>
      <c r="C9" s="46"/>
      <c r="D9" s="45"/>
      <c r="E9" s="45"/>
      <c r="F9" s="45"/>
      <c r="G9" s="45"/>
      <c r="H9" s="45"/>
      <c r="I9" s="45"/>
      <c r="J9" s="45"/>
      <c r="K9" s="45"/>
      <c r="L9" s="45"/>
      <c r="M9" s="42"/>
      <c r="N9" s="42"/>
      <c r="O9" s="42"/>
      <c r="P9" s="42"/>
      <c r="Q9" s="42"/>
      <c r="R9" s="42"/>
      <c r="S9" s="42"/>
      <c r="T9" s="42"/>
      <c r="U9" s="42"/>
      <c r="V9" s="42"/>
      <c r="W9" s="42"/>
      <c r="X9" s="42"/>
      <c r="Y9" s="42"/>
      <c r="Z9" s="42"/>
      <c r="AA9" s="42"/>
      <c r="AB9" s="42"/>
      <c r="AC9" s="42"/>
      <c r="AD9" s="42"/>
    </row>
    <row r="10" spans="1:30" ht="51" customHeight="1">
      <c r="A10" s="202" t="s">
        <v>5</v>
      </c>
      <c r="B10" s="202" t="s">
        <v>672</v>
      </c>
      <c r="C10" s="202" t="s">
        <v>673</v>
      </c>
      <c r="D10" s="202" t="s">
        <v>674</v>
      </c>
      <c r="E10" s="202" t="s">
        <v>675</v>
      </c>
      <c r="F10" s="49" t="s">
        <v>6</v>
      </c>
      <c r="G10" s="202" t="s">
        <v>676</v>
      </c>
      <c r="H10" s="202" t="s">
        <v>677</v>
      </c>
      <c r="I10" s="202" t="s">
        <v>678</v>
      </c>
      <c r="J10" s="202" t="s">
        <v>679</v>
      </c>
      <c r="K10" s="202" t="s">
        <v>680</v>
      </c>
      <c r="L10" s="49" t="s">
        <v>187</v>
      </c>
      <c r="M10" s="52" t="s">
        <v>188</v>
      </c>
      <c r="N10" s="42"/>
      <c r="O10" s="42"/>
      <c r="P10" s="42"/>
      <c r="Q10" s="42"/>
      <c r="R10" s="42"/>
      <c r="S10" s="42"/>
      <c r="T10" s="42"/>
      <c r="U10" s="42"/>
      <c r="V10" s="42"/>
      <c r="W10" s="42"/>
      <c r="X10" s="42"/>
      <c r="Y10" s="42"/>
      <c r="Z10" s="42"/>
      <c r="AA10" s="42"/>
      <c r="AB10" s="42"/>
      <c r="AC10" s="42"/>
      <c r="AD10" s="42"/>
    </row>
    <row r="11" spans="1:30" ht="14.25">
      <c r="A11" s="67"/>
      <c r="B11" s="221"/>
      <c r="C11" s="62"/>
      <c r="D11" s="62"/>
      <c r="E11" s="62"/>
      <c r="F11" s="62"/>
      <c r="G11" s="63"/>
      <c r="H11" s="63"/>
      <c r="I11" s="63"/>
      <c r="J11" s="345"/>
      <c r="K11" s="345"/>
      <c r="L11" s="80"/>
      <c r="M11" s="42"/>
      <c r="N11" s="42"/>
      <c r="O11" s="42"/>
      <c r="P11" s="42"/>
      <c r="Q11" s="42"/>
      <c r="R11" s="42"/>
      <c r="S11" s="42"/>
      <c r="T11" s="42"/>
      <c r="U11" s="42"/>
      <c r="V11" s="42"/>
      <c r="W11" s="42"/>
      <c r="X11" s="42"/>
      <c r="Y11" s="42"/>
      <c r="Z11" s="42"/>
      <c r="AA11" s="42"/>
      <c r="AB11" s="42"/>
      <c r="AC11" s="42"/>
      <c r="AD11" s="42"/>
    </row>
    <row r="12" spans="1:30" ht="14.25">
      <c r="A12" s="67"/>
      <c r="B12" s="221"/>
      <c r="C12" s="62"/>
      <c r="D12" s="62"/>
      <c r="E12" s="62"/>
      <c r="F12" s="62"/>
      <c r="G12" s="63"/>
      <c r="H12" s="66"/>
      <c r="I12" s="66"/>
      <c r="J12" s="66"/>
      <c r="K12" s="66"/>
      <c r="L12" s="80"/>
    </row>
    <row r="13" spans="1:30" ht="14.25">
      <c r="A13" s="67"/>
      <c r="B13" s="221"/>
      <c r="C13" s="62"/>
      <c r="D13" s="62"/>
      <c r="E13" s="62"/>
      <c r="F13" s="62"/>
      <c r="G13" s="63"/>
      <c r="H13" s="63"/>
      <c r="I13" s="63"/>
      <c r="J13" s="63"/>
      <c r="K13" s="63"/>
      <c r="L13" s="80"/>
    </row>
    <row r="14" spans="1:30" ht="14.25">
      <c r="A14" s="67"/>
      <c r="B14" s="221"/>
      <c r="C14" s="62"/>
      <c r="D14" s="62"/>
      <c r="E14" s="62"/>
      <c r="F14" s="62"/>
      <c r="G14" s="63"/>
      <c r="H14" s="66"/>
      <c r="I14" s="66"/>
      <c r="J14" s="66"/>
      <c r="K14" s="66"/>
      <c r="L14" s="80"/>
    </row>
    <row r="15" spans="1:30" ht="14.25">
      <c r="A15" s="67"/>
      <c r="B15" s="221"/>
      <c r="C15" s="62"/>
      <c r="D15" s="62"/>
      <c r="E15" s="62"/>
      <c r="F15" s="62"/>
      <c r="G15" s="63"/>
      <c r="H15" s="66"/>
      <c r="I15" s="66"/>
      <c r="J15" s="66"/>
      <c r="K15" s="66"/>
      <c r="L15" s="80"/>
    </row>
    <row r="16" spans="1:30" ht="14.25">
      <c r="A16" s="67"/>
      <c r="B16" s="221"/>
      <c r="C16" s="62"/>
      <c r="D16" s="62"/>
      <c r="E16" s="62"/>
      <c r="F16" s="62"/>
      <c r="G16" s="63"/>
      <c r="H16" s="66"/>
      <c r="I16" s="66"/>
      <c r="J16" s="66"/>
      <c r="K16" s="66"/>
      <c r="L16" s="80"/>
    </row>
    <row r="17" spans="1:12" ht="14.25">
      <c r="A17" s="303" t="s">
        <v>147</v>
      </c>
      <c r="B17" s="40"/>
      <c r="C17" s="40"/>
      <c r="D17" s="1"/>
      <c r="E17" s="1"/>
      <c r="F17" s="1"/>
      <c r="G17" s="41"/>
      <c r="H17" s="305"/>
      <c r="I17" s="305"/>
      <c r="J17" s="305"/>
      <c r="K17" s="305"/>
      <c r="L17" s="305">
        <f>SUM(L11:L16)</f>
        <v>0</v>
      </c>
    </row>
    <row r="18" spans="1:12" ht="14.25">
      <c r="A18" s="39"/>
      <c r="B18" s="40"/>
      <c r="C18" s="40"/>
      <c r="D18" s="1"/>
      <c r="E18" s="1"/>
      <c r="F18" s="1"/>
      <c r="G18" s="1"/>
      <c r="H18" s="1"/>
      <c r="I18" s="1"/>
      <c r="J18" s="1"/>
      <c r="K18" s="1"/>
      <c r="L18" s="1"/>
    </row>
    <row r="19" spans="1:12" ht="14.25">
      <c r="A19" s="682" t="s">
        <v>707</v>
      </c>
      <c r="B19" s="683"/>
      <c r="C19" s="683"/>
      <c r="D19" s="683"/>
      <c r="E19" s="683"/>
      <c r="F19" s="683"/>
      <c r="G19" s="683"/>
      <c r="H19" s="683"/>
      <c r="I19" s="683"/>
      <c r="J19" s="683"/>
      <c r="K19" s="683"/>
      <c r="L19" s="684"/>
    </row>
    <row r="20" spans="1:12" ht="14.25">
      <c r="A20" s="39"/>
      <c r="B20" s="40"/>
      <c r="C20" s="40"/>
      <c r="D20" s="1"/>
      <c r="E20" s="1"/>
      <c r="F20" s="1"/>
      <c r="G20" s="1"/>
      <c r="H20" s="1"/>
      <c r="I20" s="1"/>
      <c r="J20" s="1"/>
      <c r="K20" s="1"/>
      <c r="L20" s="1"/>
    </row>
    <row r="21" spans="1:12" ht="15.75" customHeight="1">
      <c r="A21" s="39"/>
      <c r="B21" s="40"/>
      <c r="C21" s="40"/>
      <c r="D21" s="1"/>
      <c r="E21" s="1"/>
      <c r="F21" s="1"/>
      <c r="G21" s="1"/>
      <c r="H21" s="1"/>
      <c r="I21" s="1"/>
      <c r="J21" s="1"/>
      <c r="K21" s="1"/>
      <c r="L21" s="1"/>
    </row>
    <row r="22" spans="1:12" ht="15.75" customHeight="1">
      <c r="A22" s="39"/>
      <c r="B22" s="40"/>
      <c r="C22" s="40"/>
      <c r="D22" s="1"/>
      <c r="E22" s="1"/>
      <c r="F22" s="1"/>
      <c r="G22" s="1"/>
      <c r="H22" s="1"/>
      <c r="I22" s="1"/>
      <c r="J22" s="1"/>
      <c r="K22" s="1"/>
      <c r="L22" s="1"/>
    </row>
    <row r="23" spans="1:12" ht="15.75" customHeight="1">
      <c r="A23" s="39"/>
      <c r="B23" s="40"/>
      <c r="C23" s="40"/>
      <c r="D23" s="1"/>
      <c r="E23" s="1"/>
      <c r="F23" s="1"/>
      <c r="G23" s="1"/>
      <c r="H23" s="1"/>
      <c r="I23" s="1"/>
      <c r="J23" s="1"/>
      <c r="K23" s="1"/>
      <c r="L23" s="1"/>
    </row>
    <row r="24" spans="1:12" ht="15.75" customHeight="1">
      <c r="A24" s="39"/>
      <c r="B24" s="40"/>
      <c r="C24" s="40"/>
      <c r="D24" s="1"/>
      <c r="E24" s="1"/>
      <c r="F24" s="1"/>
      <c r="G24" s="1"/>
      <c r="H24" s="1"/>
      <c r="I24" s="1"/>
      <c r="J24" s="1"/>
      <c r="K24" s="1"/>
      <c r="L24" s="1"/>
    </row>
    <row r="25" spans="1:12" ht="15.75" customHeight="1">
      <c r="A25" s="39"/>
      <c r="B25" s="40"/>
      <c r="C25" s="40"/>
      <c r="D25" s="1"/>
      <c r="E25" s="1"/>
      <c r="F25" s="1"/>
      <c r="G25" s="1"/>
      <c r="H25" s="1"/>
      <c r="I25" s="1"/>
      <c r="J25" s="1"/>
      <c r="K25" s="1"/>
      <c r="L25" s="1"/>
    </row>
    <row r="26" spans="1:12" ht="15.75" customHeight="1">
      <c r="A26" s="39"/>
      <c r="B26" s="40"/>
      <c r="C26" s="40"/>
      <c r="D26" s="1"/>
      <c r="E26" s="1"/>
      <c r="F26" s="1"/>
      <c r="G26" s="1"/>
      <c r="H26" s="1"/>
      <c r="I26" s="1"/>
      <c r="J26" s="1"/>
      <c r="K26" s="1"/>
      <c r="L26" s="1"/>
    </row>
    <row r="27" spans="1:12" ht="15.75" customHeight="1">
      <c r="A27" s="39"/>
      <c r="B27" s="40"/>
      <c r="C27" s="40"/>
      <c r="D27" s="1"/>
      <c r="E27" s="1"/>
      <c r="F27" s="1"/>
      <c r="G27" s="1"/>
      <c r="H27" s="1"/>
      <c r="I27" s="1"/>
      <c r="J27" s="1"/>
      <c r="K27" s="1"/>
      <c r="L27" s="1"/>
    </row>
    <row r="28" spans="1:12" ht="15.75" customHeight="1">
      <c r="A28" s="39"/>
      <c r="B28" s="40"/>
      <c r="C28" s="40"/>
      <c r="D28" s="1"/>
      <c r="E28" s="1"/>
      <c r="F28" s="1"/>
      <c r="G28" s="1"/>
      <c r="H28" s="1"/>
      <c r="I28" s="1"/>
      <c r="J28" s="1"/>
      <c r="K28" s="1"/>
      <c r="L28" s="1"/>
    </row>
    <row r="29" spans="1:12" ht="15.75" customHeight="1">
      <c r="A29" s="39"/>
      <c r="B29" s="40"/>
      <c r="C29" s="40"/>
      <c r="D29" s="1"/>
      <c r="E29" s="1"/>
      <c r="F29" s="1"/>
      <c r="G29" s="1"/>
      <c r="H29" s="1"/>
      <c r="I29" s="1"/>
      <c r="J29" s="1"/>
      <c r="K29" s="1"/>
      <c r="L29" s="1"/>
    </row>
    <row r="30" spans="1:12" ht="15.75" customHeight="1">
      <c r="A30" s="39"/>
      <c r="B30" s="40"/>
      <c r="C30" s="40"/>
      <c r="D30" s="1"/>
      <c r="E30" s="1"/>
      <c r="F30" s="1"/>
      <c r="G30" s="1"/>
      <c r="H30" s="1"/>
      <c r="I30" s="1"/>
      <c r="J30" s="1"/>
      <c r="K30" s="1"/>
      <c r="L30" s="1"/>
    </row>
    <row r="31" spans="1:12" ht="15.75" customHeight="1">
      <c r="A31" s="39"/>
      <c r="B31" s="40"/>
      <c r="C31" s="40"/>
      <c r="D31" s="1"/>
      <c r="E31" s="1"/>
      <c r="F31" s="1"/>
      <c r="G31" s="1"/>
      <c r="H31" s="1"/>
      <c r="I31" s="1"/>
      <c r="J31" s="1"/>
      <c r="K31" s="1"/>
      <c r="L31" s="1"/>
    </row>
    <row r="32" spans="1:12" ht="15.75" customHeight="1">
      <c r="A32" s="39"/>
      <c r="B32" s="40"/>
      <c r="C32" s="40"/>
      <c r="D32" s="1"/>
      <c r="E32" s="1"/>
      <c r="F32" s="1"/>
      <c r="G32" s="1"/>
      <c r="H32" s="1"/>
      <c r="I32" s="1"/>
      <c r="J32" s="1"/>
      <c r="K32" s="1"/>
      <c r="L32" s="1"/>
    </row>
    <row r="33" spans="1:12" ht="15.75" customHeight="1">
      <c r="A33" s="39"/>
      <c r="B33" s="40"/>
      <c r="C33" s="40"/>
      <c r="D33" s="1"/>
      <c r="E33" s="1"/>
      <c r="F33" s="1"/>
      <c r="G33" s="1"/>
      <c r="H33" s="1"/>
      <c r="I33" s="1"/>
      <c r="J33" s="1"/>
      <c r="K33" s="1"/>
      <c r="L33" s="1"/>
    </row>
    <row r="34" spans="1:12" ht="15.75" customHeight="1">
      <c r="A34" s="39"/>
      <c r="B34" s="40"/>
      <c r="C34" s="40"/>
      <c r="D34" s="1"/>
      <c r="E34" s="1"/>
      <c r="F34" s="1"/>
      <c r="G34" s="1"/>
      <c r="H34" s="1"/>
      <c r="I34" s="1"/>
      <c r="J34" s="1"/>
      <c r="K34" s="1"/>
      <c r="L34" s="1"/>
    </row>
    <row r="35" spans="1:12" ht="15.75" customHeight="1">
      <c r="A35" s="39"/>
      <c r="B35" s="40"/>
      <c r="C35" s="40"/>
      <c r="D35" s="1"/>
      <c r="E35" s="1"/>
      <c r="F35" s="1"/>
      <c r="G35" s="1"/>
      <c r="H35" s="1"/>
      <c r="I35" s="1"/>
      <c r="J35" s="1"/>
      <c r="K35" s="1"/>
      <c r="L35" s="1"/>
    </row>
    <row r="36" spans="1:12" ht="15.75" customHeight="1">
      <c r="A36" s="39"/>
      <c r="B36" s="40"/>
      <c r="C36" s="40"/>
      <c r="D36" s="1"/>
      <c r="E36" s="1"/>
      <c r="F36" s="1"/>
      <c r="G36" s="1"/>
      <c r="H36" s="1"/>
      <c r="I36" s="1"/>
      <c r="J36" s="1"/>
      <c r="K36" s="1"/>
      <c r="L36" s="1"/>
    </row>
    <row r="37" spans="1:12" ht="15.75" customHeight="1">
      <c r="A37" s="39"/>
      <c r="B37" s="40"/>
      <c r="C37" s="40"/>
      <c r="D37" s="1"/>
      <c r="E37" s="1"/>
      <c r="F37" s="1"/>
      <c r="G37" s="1"/>
      <c r="H37" s="1"/>
      <c r="I37" s="1"/>
      <c r="J37" s="1"/>
      <c r="K37" s="1"/>
      <c r="L37" s="1"/>
    </row>
    <row r="38" spans="1:12" ht="15.75" customHeight="1">
      <c r="A38" s="39"/>
      <c r="B38" s="40"/>
      <c r="C38" s="40"/>
      <c r="D38" s="1"/>
      <c r="E38" s="1"/>
      <c r="F38" s="1"/>
      <c r="G38" s="1"/>
      <c r="H38" s="1"/>
      <c r="I38" s="1"/>
      <c r="J38" s="1"/>
      <c r="K38" s="1"/>
      <c r="L38" s="1"/>
    </row>
    <row r="39" spans="1:12" ht="15.75" customHeight="1">
      <c r="A39" s="39"/>
      <c r="B39" s="40"/>
      <c r="C39" s="40"/>
      <c r="D39" s="1"/>
      <c r="E39" s="1"/>
      <c r="F39" s="1"/>
      <c r="G39" s="1"/>
      <c r="H39" s="1"/>
      <c r="I39" s="1"/>
      <c r="J39" s="1"/>
      <c r="K39" s="1"/>
      <c r="L39" s="1"/>
    </row>
    <row r="40" spans="1:12" ht="15.75" customHeight="1">
      <c r="A40" s="39"/>
      <c r="B40" s="40"/>
      <c r="C40" s="40"/>
      <c r="D40" s="1"/>
      <c r="E40" s="1"/>
      <c r="F40" s="1"/>
      <c r="G40" s="1"/>
      <c r="H40" s="1"/>
      <c r="I40" s="1"/>
      <c r="J40" s="1"/>
      <c r="K40" s="1"/>
      <c r="L40" s="1"/>
    </row>
    <row r="41" spans="1:12" ht="15.75" customHeight="1">
      <c r="A41" s="39"/>
      <c r="B41" s="40"/>
      <c r="C41" s="40"/>
      <c r="D41" s="1"/>
      <c r="E41" s="1"/>
      <c r="F41" s="1"/>
      <c r="G41" s="1"/>
      <c r="H41" s="1"/>
      <c r="I41" s="1"/>
      <c r="J41" s="1"/>
      <c r="K41" s="1"/>
      <c r="L41" s="1"/>
    </row>
    <row r="42" spans="1:12" ht="15.75" customHeight="1">
      <c r="A42" s="39"/>
      <c r="B42" s="40"/>
      <c r="C42" s="40"/>
      <c r="D42" s="1"/>
      <c r="E42" s="1"/>
      <c r="F42" s="1"/>
      <c r="G42" s="1"/>
      <c r="H42" s="1"/>
      <c r="I42" s="1"/>
      <c r="J42" s="1"/>
      <c r="K42" s="1"/>
      <c r="L42" s="1"/>
    </row>
    <row r="43" spans="1:12" ht="15.75" customHeight="1">
      <c r="A43" s="39"/>
      <c r="B43" s="40"/>
      <c r="C43" s="40"/>
      <c r="D43" s="1"/>
      <c r="E43" s="1"/>
      <c r="F43" s="1"/>
      <c r="G43" s="1"/>
      <c r="H43" s="1"/>
      <c r="I43" s="1"/>
      <c r="J43" s="1"/>
      <c r="K43" s="1"/>
      <c r="L43" s="1"/>
    </row>
    <row r="44" spans="1:12" ht="15.75" customHeight="1">
      <c r="A44" s="39"/>
      <c r="B44" s="40"/>
      <c r="C44" s="40"/>
      <c r="D44" s="1"/>
      <c r="E44" s="1"/>
      <c r="F44" s="1"/>
      <c r="G44" s="1"/>
      <c r="H44" s="1"/>
      <c r="I44" s="1"/>
      <c r="J44" s="1"/>
      <c r="K44" s="1"/>
      <c r="L44" s="1"/>
    </row>
    <row r="45" spans="1:12" ht="15.75" customHeight="1">
      <c r="A45" s="39"/>
      <c r="B45" s="40"/>
      <c r="C45" s="40"/>
      <c r="D45" s="1"/>
      <c r="E45" s="1"/>
      <c r="F45" s="1"/>
      <c r="G45" s="1"/>
      <c r="H45" s="1"/>
      <c r="I45" s="1"/>
      <c r="J45" s="1"/>
      <c r="K45" s="1"/>
      <c r="L45" s="1"/>
    </row>
    <row r="46" spans="1:12" ht="15.75" customHeight="1">
      <c r="A46" s="39"/>
      <c r="B46" s="40"/>
      <c r="C46" s="40"/>
      <c r="D46" s="1"/>
      <c r="E46" s="1"/>
      <c r="F46" s="1"/>
      <c r="G46" s="1"/>
      <c r="H46" s="1"/>
      <c r="I46" s="1"/>
      <c r="J46" s="1"/>
      <c r="K46" s="1"/>
      <c r="L46" s="1"/>
    </row>
    <row r="47" spans="1:12" ht="15.75" customHeight="1">
      <c r="A47" s="39"/>
      <c r="B47" s="40"/>
      <c r="C47" s="40"/>
      <c r="D47" s="1"/>
      <c r="E47" s="1"/>
      <c r="F47" s="1"/>
      <c r="G47" s="1"/>
      <c r="H47" s="1"/>
      <c r="I47" s="1"/>
      <c r="J47" s="1"/>
      <c r="K47" s="1"/>
      <c r="L47" s="1"/>
    </row>
    <row r="48" spans="1:12" ht="15.75" customHeight="1">
      <c r="A48" s="39"/>
      <c r="B48" s="40"/>
      <c r="C48" s="40"/>
      <c r="D48" s="1"/>
      <c r="E48" s="1"/>
      <c r="F48" s="1"/>
      <c r="G48" s="1"/>
      <c r="H48" s="1"/>
      <c r="I48" s="1"/>
      <c r="J48" s="1"/>
      <c r="K48" s="1"/>
      <c r="L48" s="1"/>
    </row>
    <row r="49" spans="1:12" ht="15.75" customHeight="1">
      <c r="A49" s="39"/>
      <c r="B49" s="40"/>
      <c r="C49" s="40"/>
      <c r="D49" s="1"/>
      <c r="E49" s="1"/>
      <c r="F49" s="1"/>
      <c r="G49" s="1"/>
      <c r="H49" s="1"/>
      <c r="I49" s="1"/>
      <c r="J49" s="1"/>
      <c r="K49" s="1"/>
      <c r="L49" s="1"/>
    </row>
    <row r="50" spans="1:12" ht="15.75" customHeight="1">
      <c r="A50" s="39"/>
      <c r="B50" s="40"/>
      <c r="C50" s="40"/>
      <c r="D50" s="1"/>
      <c r="E50" s="1"/>
      <c r="F50" s="1"/>
      <c r="G50" s="1"/>
      <c r="H50" s="1"/>
      <c r="I50" s="1"/>
      <c r="J50" s="1"/>
      <c r="K50" s="1"/>
      <c r="L50" s="1"/>
    </row>
    <row r="51" spans="1:12" ht="15.75" customHeight="1">
      <c r="A51" s="39"/>
      <c r="B51" s="40"/>
      <c r="C51" s="40"/>
      <c r="D51" s="1"/>
      <c r="E51" s="1"/>
      <c r="F51" s="1"/>
      <c r="G51" s="1"/>
      <c r="H51" s="1"/>
      <c r="I51" s="1"/>
      <c r="J51" s="1"/>
      <c r="K51" s="1"/>
      <c r="L51" s="1"/>
    </row>
    <row r="52" spans="1:12" ht="15.75" customHeight="1">
      <c r="A52" s="39"/>
      <c r="B52" s="40"/>
      <c r="C52" s="40"/>
      <c r="D52" s="1"/>
      <c r="E52" s="1"/>
      <c r="F52" s="1"/>
      <c r="G52" s="1"/>
      <c r="H52" s="1"/>
      <c r="I52" s="1"/>
      <c r="J52" s="1"/>
      <c r="K52" s="1"/>
      <c r="L52" s="1"/>
    </row>
    <row r="53" spans="1:12" ht="15.75" customHeight="1">
      <c r="A53" s="39"/>
      <c r="B53" s="40"/>
      <c r="C53" s="40"/>
      <c r="D53" s="1"/>
      <c r="E53" s="1"/>
      <c r="F53" s="1"/>
      <c r="G53" s="1"/>
      <c r="H53" s="1"/>
      <c r="I53" s="1"/>
      <c r="J53" s="1"/>
      <c r="K53" s="1"/>
      <c r="L53" s="1"/>
    </row>
    <row r="54" spans="1:12" ht="15.75" customHeight="1">
      <c r="A54" s="39"/>
      <c r="B54" s="40"/>
      <c r="C54" s="40"/>
      <c r="D54" s="1"/>
      <c r="E54" s="1"/>
      <c r="F54" s="1"/>
      <c r="G54" s="1"/>
      <c r="H54" s="1"/>
      <c r="I54" s="1"/>
      <c r="J54" s="1"/>
      <c r="K54" s="1"/>
      <c r="L54" s="1"/>
    </row>
    <row r="55" spans="1:12" ht="15.75" customHeight="1">
      <c r="A55" s="39"/>
      <c r="B55" s="40"/>
      <c r="C55" s="40"/>
      <c r="D55" s="1"/>
      <c r="E55" s="1"/>
      <c r="F55" s="1"/>
      <c r="G55" s="1"/>
      <c r="H55" s="1"/>
      <c r="I55" s="1"/>
      <c r="J55" s="1"/>
      <c r="K55" s="1"/>
      <c r="L55" s="1"/>
    </row>
    <row r="56" spans="1:12" ht="15.75" customHeight="1">
      <c r="A56" s="39"/>
      <c r="B56" s="40"/>
      <c r="C56" s="40"/>
      <c r="D56" s="1"/>
      <c r="E56" s="1"/>
      <c r="F56" s="1"/>
      <c r="G56" s="1"/>
      <c r="H56" s="1"/>
      <c r="I56" s="1"/>
      <c r="J56" s="1"/>
      <c r="K56" s="1"/>
      <c r="L56" s="1"/>
    </row>
    <row r="57" spans="1:12" ht="15.75" customHeight="1">
      <c r="A57" s="39"/>
      <c r="B57" s="40"/>
      <c r="C57" s="40"/>
      <c r="D57" s="1"/>
      <c r="E57" s="1"/>
      <c r="F57" s="1"/>
      <c r="G57" s="1"/>
      <c r="H57" s="1"/>
      <c r="I57" s="1"/>
      <c r="J57" s="1"/>
      <c r="K57" s="1"/>
      <c r="L57" s="1"/>
    </row>
    <row r="58" spans="1:12" ht="15.75" customHeight="1">
      <c r="A58" s="39"/>
      <c r="B58" s="40"/>
      <c r="C58" s="40"/>
      <c r="D58" s="1"/>
      <c r="E58" s="1"/>
      <c r="F58" s="1"/>
      <c r="G58" s="1"/>
      <c r="H58" s="1"/>
      <c r="I58" s="1"/>
      <c r="J58" s="1"/>
      <c r="K58" s="1"/>
      <c r="L58" s="1"/>
    </row>
    <row r="59" spans="1:12" ht="15.75" customHeight="1">
      <c r="A59" s="39"/>
      <c r="B59" s="40"/>
      <c r="C59" s="40"/>
      <c r="D59" s="1"/>
      <c r="E59" s="1"/>
      <c r="F59" s="1"/>
      <c r="G59" s="1"/>
      <c r="H59" s="1"/>
      <c r="I59" s="1"/>
      <c r="J59" s="1"/>
      <c r="K59" s="1"/>
      <c r="L59" s="1"/>
    </row>
    <row r="60" spans="1:12" ht="15.75" customHeight="1">
      <c r="A60" s="39"/>
      <c r="B60" s="40"/>
      <c r="C60" s="40"/>
      <c r="D60" s="1"/>
      <c r="E60" s="1"/>
      <c r="F60" s="1"/>
      <c r="G60" s="1"/>
      <c r="H60" s="1"/>
      <c r="I60" s="1"/>
      <c r="J60" s="1"/>
      <c r="K60" s="1"/>
      <c r="L60" s="1"/>
    </row>
    <row r="61" spans="1:12" ht="15.75" customHeight="1">
      <c r="A61" s="39"/>
      <c r="B61" s="40"/>
      <c r="C61" s="40"/>
      <c r="D61" s="1"/>
      <c r="E61" s="1"/>
      <c r="F61" s="1"/>
      <c r="G61" s="1"/>
      <c r="H61" s="1"/>
      <c r="I61" s="1"/>
      <c r="J61" s="1"/>
      <c r="K61" s="1"/>
      <c r="L61" s="1"/>
    </row>
    <row r="62" spans="1:12" ht="15.75" customHeight="1">
      <c r="A62" s="39"/>
      <c r="B62" s="40"/>
      <c r="C62" s="40"/>
      <c r="D62" s="1"/>
      <c r="E62" s="1"/>
      <c r="F62" s="1"/>
      <c r="G62" s="1"/>
      <c r="H62" s="1"/>
      <c r="I62" s="1"/>
      <c r="J62" s="1"/>
      <c r="K62" s="1"/>
      <c r="L62" s="1"/>
    </row>
    <row r="63" spans="1:12" ht="15.75" customHeight="1">
      <c r="A63" s="39"/>
      <c r="B63" s="40"/>
      <c r="C63" s="40"/>
      <c r="D63" s="1"/>
      <c r="E63" s="1"/>
      <c r="F63" s="1"/>
      <c r="G63" s="1"/>
      <c r="H63" s="1"/>
      <c r="I63" s="1"/>
      <c r="J63" s="1"/>
      <c r="K63" s="1"/>
      <c r="L63" s="1"/>
    </row>
    <row r="64" spans="1:12" ht="15.75" customHeight="1">
      <c r="A64" s="39"/>
      <c r="B64" s="40"/>
      <c r="C64" s="40"/>
      <c r="D64" s="1"/>
      <c r="E64" s="1"/>
      <c r="F64" s="1"/>
      <c r="G64" s="1"/>
      <c r="H64" s="1"/>
      <c r="I64" s="1"/>
      <c r="J64" s="1"/>
      <c r="K64" s="1"/>
      <c r="L64" s="1"/>
    </row>
    <row r="65" spans="1:12" ht="15.75" customHeight="1">
      <c r="A65" s="39"/>
      <c r="B65" s="40"/>
      <c r="C65" s="40"/>
      <c r="D65" s="1"/>
      <c r="E65" s="1"/>
      <c r="F65" s="1"/>
      <c r="G65" s="1"/>
      <c r="H65" s="1"/>
      <c r="I65" s="1"/>
      <c r="J65" s="1"/>
      <c r="K65" s="1"/>
      <c r="L65" s="1"/>
    </row>
    <row r="66" spans="1:12" ht="15.75" customHeight="1">
      <c r="A66" s="39"/>
      <c r="B66" s="40"/>
      <c r="C66" s="40"/>
      <c r="D66" s="1"/>
      <c r="E66" s="1"/>
      <c r="F66" s="1"/>
      <c r="G66" s="1"/>
      <c r="H66" s="1"/>
      <c r="I66" s="1"/>
      <c r="J66" s="1"/>
      <c r="K66" s="1"/>
      <c r="L66" s="1"/>
    </row>
    <row r="67" spans="1:12" ht="15.75" customHeight="1">
      <c r="A67" s="39"/>
      <c r="B67" s="40"/>
      <c r="C67" s="40"/>
      <c r="D67" s="1"/>
      <c r="E67" s="1"/>
      <c r="F67" s="1"/>
      <c r="G67" s="1"/>
      <c r="H67" s="1"/>
      <c r="I67" s="1"/>
      <c r="J67" s="1"/>
      <c r="K67" s="1"/>
      <c r="L67" s="1"/>
    </row>
    <row r="68" spans="1:12" ht="15.75" customHeight="1">
      <c r="A68" s="39"/>
      <c r="B68" s="40"/>
      <c r="C68" s="40"/>
      <c r="D68" s="1"/>
      <c r="E68" s="1"/>
      <c r="F68" s="1"/>
      <c r="G68" s="1"/>
      <c r="H68" s="1"/>
      <c r="I68" s="1"/>
      <c r="J68" s="1"/>
      <c r="K68" s="1"/>
      <c r="L68" s="1"/>
    </row>
    <row r="69" spans="1:12" ht="15.75" customHeight="1">
      <c r="A69" s="39"/>
      <c r="B69" s="40"/>
      <c r="C69" s="40"/>
      <c r="D69" s="1"/>
      <c r="E69" s="1"/>
      <c r="F69" s="1"/>
      <c r="G69" s="1"/>
      <c r="H69" s="1"/>
      <c r="I69" s="1"/>
      <c r="J69" s="1"/>
      <c r="K69" s="1"/>
      <c r="L69" s="1"/>
    </row>
    <row r="70" spans="1:12" ht="15.75" customHeight="1">
      <c r="A70" s="39"/>
      <c r="B70" s="40"/>
      <c r="C70" s="40"/>
      <c r="D70" s="1"/>
      <c r="E70" s="1"/>
      <c r="F70" s="1"/>
      <c r="G70" s="1"/>
      <c r="H70" s="1"/>
      <c r="I70" s="1"/>
      <c r="J70" s="1"/>
      <c r="K70" s="1"/>
      <c r="L70" s="1"/>
    </row>
    <row r="71" spans="1:12" ht="15.75" customHeight="1">
      <c r="A71" s="39"/>
      <c r="B71" s="40"/>
      <c r="C71" s="40"/>
      <c r="D71" s="1"/>
      <c r="E71" s="1"/>
      <c r="F71" s="1"/>
      <c r="G71" s="1"/>
      <c r="H71" s="1"/>
      <c r="I71" s="1"/>
      <c r="J71" s="1"/>
      <c r="K71" s="1"/>
      <c r="L71" s="1"/>
    </row>
    <row r="72" spans="1:12" ht="15.75" customHeight="1">
      <c r="A72" s="39"/>
      <c r="B72" s="40"/>
      <c r="C72" s="40"/>
      <c r="D72" s="1"/>
      <c r="E72" s="1"/>
      <c r="F72" s="1"/>
      <c r="G72" s="1"/>
      <c r="H72" s="1"/>
      <c r="I72" s="1"/>
      <c r="J72" s="1"/>
      <c r="K72" s="1"/>
      <c r="L72" s="1"/>
    </row>
    <row r="73" spans="1:12" ht="15.75" customHeight="1">
      <c r="A73" s="39"/>
      <c r="B73" s="40"/>
      <c r="C73" s="40"/>
      <c r="D73" s="1"/>
      <c r="E73" s="1"/>
      <c r="F73" s="1"/>
      <c r="G73" s="1"/>
      <c r="H73" s="1"/>
      <c r="I73" s="1"/>
      <c r="J73" s="1"/>
      <c r="K73" s="1"/>
      <c r="L73" s="1"/>
    </row>
    <row r="74" spans="1:12" ht="15.75" customHeight="1">
      <c r="A74" s="39"/>
      <c r="B74" s="40"/>
      <c r="C74" s="40"/>
      <c r="D74" s="1"/>
      <c r="E74" s="1"/>
      <c r="F74" s="1"/>
      <c r="G74" s="1"/>
      <c r="H74" s="1"/>
      <c r="I74" s="1"/>
      <c r="J74" s="1"/>
      <c r="K74" s="1"/>
      <c r="L74" s="1"/>
    </row>
    <row r="75" spans="1:12" ht="15.75" customHeight="1">
      <c r="A75" s="39"/>
      <c r="B75" s="40"/>
      <c r="C75" s="40"/>
      <c r="D75" s="1"/>
      <c r="E75" s="1"/>
      <c r="F75" s="1"/>
      <c r="G75" s="1"/>
      <c r="H75" s="1"/>
      <c r="I75" s="1"/>
      <c r="J75" s="1"/>
      <c r="K75" s="1"/>
      <c r="L75" s="1"/>
    </row>
    <row r="76" spans="1:12" ht="15.75" customHeight="1">
      <c r="A76" s="39"/>
      <c r="B76" s="40"/>
      <c r="C76" s="40"/>
      <c r="D76" s="1"/>
      <c r="E76" s="1"/>
      <c r="F76" s="1"/>
      <c r="G76" s="1"/>
      <c r="H76" s="1"/>
      <c r="I76" s="1"/>
      <c r="J76" s="1"/>
      <c r="K76" s="1"/>
      <c r="L76" s="1"/>
    </row>
    <row r="77" spans="1:12" ht="15.75" customHeight="1">
      <c r="A77" s="39"/>
      <c r="B77" s="40"/>
      <c r="C77" s="40"/>
      <c r="D77" s="1"/>
      <c r="E77" s="1"/>
      <c r="F77" s="1"/>
      <c r="G77" s="1"/>
      <c r="H77" s="1"/>
      <c r="I77" s="1"/>
      <c r="J77" s="1"/>
      <c r="K77" s="1"/>
      <c r="L77" s="1"/>
    </row>
    <row r="78" spans="1:12" ht="15.75" customHeight="1">
      <c r="A78" s="39"/>
      <c r="B78" s="40"/>
      <c r="C78" s="40"/>
      <c r="D78" s="1"/>
      <c r="E78" s="1"/>
      <c r="F78" s="1"/>
      <c r="G78" s="1"/>
      <c r="H78" s="1"/>
      <c r="I78" s="1"/>
      <c r="J78" s="1"/>
      <c r="K78" s="1"/>
      <c r="L78" s="1"/>
    </row>
    <row r="79" spans="1:12" ht="15.75" customHeight="1">
      <c r="A79" s="39"/>
      <c r="B79" s="40"/>
      <c r="C79" s="40"/>
      <c r="D79" s="1"/>
      <c r="E79" s="1"/>
      <c r="F79" s="1"/>
      <c r="G79" s="1"/>
      <c r="H79" s="1"/>
      <c r="I79" s="1"/>
      <c r="J79" s="1"/>
      <c r="K79" s="1"/>
      <c r="L79" s="1"/>
    </row>
    <row r="80" spans="1:12" ht="15.75" customHeight="1">
      <c r="A80" s="39"/>
      <c r="B80" s="40"/>
      <c r="C80" s="40"/>
      <c r="D80" s="1"/>
      <c r="E80" s="1"/>
      <c r="F80" s="1"/>
      <c r="G80" s="1"/>
      <c r="H80" s="1"/>
      <c r="I80" s="1"/>
      <c r="J80" s="1"/>
      <c r="K80" s="1"/>
      <c r="L80" s="1"/>
    </row>
    <row r="81" spans="1:12" ht="15.75" customHeight="1">
      <c r="A81" s="39"/>
      <c r="B81" s="40"/>
      <c r="C81" s="40"/>
      <c r="D81" s="1"/>
      <c r="E81" s="1"/>
      <c r="F81" s="1"/>
      <c r="G81" s="1"/>
      <c r="H81" s="1"/>
      <c r="I81" s="1"/>
      <c r="J81" s="1"/>
      <c r="K81" s="1"/>
      <c r="L81" s="1"/>
    </row>
    <row r="82" spans="1:12" ht="15.75" customHeight="1">
      <c r="A82" s="39"/>
      <c r="B82" s="40"/>
      <c r="C82" s="40"/>
      <c r="D82" s="1"/>
      <c r="E82" s="1"/>
      <c r="F82" s="1"/>
      <c r="G82" s="1"/>
      <c r="H82" s="1"/>
      <c r="I82" s="1"/>
      <c r="J82" s="1"/>
      <c r="K82" s="1"/>
      <c r="L82" s="1"/>
    </row>
    <row r="83" spans="1:12" ht="15.75" customHeight="1">
      <c r="A83" s="39"/>
      <c r="B83" s="40"/>
      <c r="C83" s="40"/>
      <c r="D83" s="1"/>
      <c r="E83" s="1"/>
      <c r="F83" s="1"/>
      <c r="G83" s="1"/>
      <c r="H83" s="1"/>
      <c r="I83" s="1"/>
      <c r="J83" s="1"/>
      <c r="K83" s="1"/>
      <c r="L83" s="1"/>
    </row>
    <row r="84" spans="1:12" ht="15.75" customHeight="1">
      <c r="A84" s="39"/>
      <c r="B84" s="40"/>
      <c r="C84" s="40"/>
      <c r="D84" s="1"/>
      <c r="E84" s="1"/>
      <c r="F84" s="1"/>
      <c r="G84" s="1"/>
      <c r="H84" s="1"/>
      <c r="I84" s="1"/>
      <c r="J84" s="1"/>
      <c r="K84" s="1"/>
      <c r="L84" s="1"/>
    </row>
    <row r="85" spans="1:12" ht="15.75" customHeight="1">
      <c r="A85" s="39"/>
      <c r="B85" s="40"/>
      <c r="C85" s="40"/>
      <c r="D85" s="1"/>
      <c r="E85" s="1"/>
      <c r="F85" s="1"/>
      <c r="G85" s="1"/>
      <c r="H85" s="1"/>
      <c r="I85" s="1"/>
      <c r="J85" s="1"/>
      <c r="K85" s="1"/>
      <c r="L85" s="1"/>
    </row>
    <row r="86" spans="1:12" ht="15.75" customHeight="1">
      <c r="A86" s="39"/>
      <c r="B86" s="40"/>
      <c r="C86" s="40"/>
      <c r="D86" s="1"/>
      <c r="E86" s="1"/>
      <c r="F86" s="1"/>
      <c r="G86" s="1"/>
      <c r="H86" s="1"/>
      <c r="I86" s="1"/>
      <c r="J86" s="1"/>
      <c r="K86" s="1"/>
      <c r="L86" s="1"/>
    </row>
    <row r="87" spans="1:12" ht="15.75" customHeight="1">
      <c r="A87" s="39"/>
      <c r="B87" s="40"/>
      <c r="C87" s="40"/>
      <c r="D87" s="1"/>
      <c r="E87" s="1"/>
      <c r="F87" s="1"/>
      <c r="G87" s="1"/>
      <c r="H87" s="1"/>
      <c r="I87" s="1"/>
      <c r="J87" s="1"/>
      <c r="K87" s="1"/>
      <c r="L87" s="1"/>
    </row>
    <row r="88" spans="1:12" ht="15.75" customHeight="1">
      <c r="A88" s="39"/>
      <c r="B88" s="40"/>
      <c r="C88" s="40"/>
      <c r="D88" s="1"/>
      <c r="E88" s="1"/>
      <c r="F88" s="1"/>
      <c r="G88" s="1"/>
      <c r="H88" s="1"/>
      <c r="I88" s="1"/>
      <c r="J88" s="1"/>
      <c r="K88" s="1"/>
      <c r="L88" s="1"/>
    </row>
    <row r="89" spans="1:12" ht="15.75" customHeight="1">
      <c r="A89" s="39"/>
      <c r="B89" s="40"/>
      <c r="C89" s="40"/>
      <c r="D89" s="1"/>
      <c r="E89" s="1"/>
      <c r="F89" s="1"/>
      <c r="G89" s="1"/>
      <c r="H89" s="1"/>
      <c r="I89" s="1"/>
      <c r="J89" s="1"/>
      <c r="K89" s="1"/>
      <c r="L89" s="1"/>
    </row>
    <row r="90" spans="1:12" ht="15.75" customHeight="1">
      <c r="A90" s="39"/>
      <c r="B90" s="40"/>
      <c r="C90" s="40"/>
      <c r="D90" s="1"/>
      <c r="E90" s="1"/>
      <c r="F90" s="1"/>
      <c r="G90" s="1"/>
      <c r="H90" s="1"/>
      <c r="I90" s="1"/>
      <c r="J90" s="1"/>
      <c r="K90" s="1"/>
      <c r="L90" s="1"/>
    </row>
    <row r="91" spans="1:12" ht="15.75" customHeight="1">
      <c r="A91" s="39"/>
      <c r="B91" s="40"/>
      <c r="C91" s="40"/>
      <c r="D91" s="1"/>
      <c r="E91" s="1"/>
      <c r="F91" s="1"/>
      <c r="G91" s="1"/>
      <c r="H91" s="1"/>
      <c r="I91" s="1"/>
      <c r="J91" s="1"/>
      <c r="K91" s="1"/>
      <c r="L91" s="1"/>
    </row>
    <row r="92" spans="1:12" ht="15.75" customHeight="1">
      <c r="A92" s="39"/>
      <c r="B92" s="40"/>
      <c r="C92" s="40"/>
      <c r="D92" s="1"/>
      <c r="E92" s="1"/>
      <c r="F92" s="1"/>
      <c r="G92" s="1"/>
      <c r="H92" s="1"/>
      <c r="I92" s="1"/>
      <c r="J92" s="1"/>
      <c r="K92" s="1"/>
      <c r="L92" s="1"/>
    </row>
    <row r="93" spans="1:12" ht="15.75" customHeight="1">
      <c r="A93" s="39"/>
      <c r="B93" s="40"/>
      <c r="C93" s="40"/>
      <c r="D93" s="1"/>
      <c r="E93" s="1"/>
      <c r="F93" s="1"/>
      <c r="G93" s="1"/>
      <c r="H93" s="1"/>
      <c r="I93" s="1"/>
      <c r="J93" s="1"/>
      <c r="K93" s="1"/>
      <c r="L93" s="1"/>
    </row>
    <row r="94" spans="1:12" ht="15.75" customHeight="1">
      <c r="A94" s="39"/>
      <c r="B94" s="40"/>
      <c r="C94" s="40"/>
      <c r="D94" s="1"/>
      <c r="E94" s="1"/>
      <c r="F94" s="1"/>
      <c r="G94" s="1"/>
      <c r="H94" s="1"/>
      <c r="I94" s="1"/>
      <c r="J94" s="1"/>
      <c r="K94" s="1"/>
      <c r="L94" s="1"/>
    </row>
    <row r="95" spans="1:12" ht="15.75" customHeight="1">
      <c r="A95" s="39"/>
      <c r="B95" s="40"/>
      <c r="C95" s="40"/>
      <c r="D95" s="1"/>
      <c r="E95" s="1"/>
      <c r="F95" s="1"/>
      <c r="G95" s="1"/>
      <c r="H95" s="1"/>
      <c r="I95" s="1"/>
      <c r="J95" s="1"/>
      <c r="K95" s="1"/>
      <c r="L95" s="1"/>
    </row>
    <row r="96" spans="1:12" ht="15.75" customHeight="1">
      <c r="A96" s="39"/>
      <c r="B96" s="40"/>
      <c r="C96" s="40"/>
      <c r="D96" s="1"/>
      <c r="E96" s="1"/>
      <c r="F96" s="1"/>
      <c r="G96" s="1"/>
      <c r="H96" s="1"/>
      <c r="I96" s="1"/>
      <c r="J96" s="1"/>
      <c r="K96" s="1"/>
      <c r="L96" s="1"/>
    </row>
    <row r="97" spans="1:12" ht="15.75" customHeight="1">
      <c r="A97" s="39"/>
      <c r="B97" s="40"/>
      <c r="C97" s="40"/>
      <c r="D97" s="1"/>
      <c r="E97" s="1"/>
      <c r="F97" s="1"/>
      <c r="G97" s="1"/>
      <c r="H97" s="1"/>
      <c r="I97" s="1"/>
      <c r="J97" s="1"/>
      <c r="K97" s="1"/>
      <c r="L97" s="1"/>
    </row>
    <row r="98" spans="1:12" ht="15.75" customHeight="1">
      <c r="A98" s="39"/>
      <c r="B98" s="40"/>
      <c r="C98" s="40"/>
      <c r="D98" s="1"/>
      <c r="E98" s="1"/>
      <c r="F98" s="1"/>
      <c r="G98" s="1"/>
      <c r="H98" s="1"/>
      <c r="I98" s="1"/>
      <c r="J98" s="1"/>
      <c r="K98" s="1"/>
      <c r="L98" s="1"/>
    </row>
    <row r="99" spans="1:12" ht="15.75" customHeight="1">
      <c r="A99" s="39"/>
      <c r="B99" s="40"/>
      <c r="C99" s="40"/>
      <c r="D99" s="1"/>
      <c r="E99" s="1"/>
      <c r="F99" s="1"/>
      <c r="G99" s="1"/>
      <c r="H99" s="1"/>
      <c r="I99" s="1"/>
      <c r="J99" s="1"/>
      <c r="K99" s="1"/>
      <c r="L99" s="1"/>
    </row>
    <row r="100" spans="1:12" ht="15.75" customHeight="1">
      <c r="A100" s="39"/>
      <c r="B100" s="40"/>
      <c r="C100" s="40"/>
      <c r="D100" s="1"/>
      <c r="E100" s="1"/>
      <c r="F100" s="1"/>
      <c r="G100" s="1"/>
      <c r="H100" s="1"/>
      <c r="I100" s="1"/>
      <c r="J100" s="1"/>
      <c r="K100" s="1"/>
      <c r="L100" s="1"/>
    </row>
    <row r="101" spans="1:12" ht="15.75" customHeight="1">
      <c r="A101" s="39"/>
      <c r="B101" s="40"/>
      <c r="C101" s="40"/>
      <c r="D101" s="1"/>
      <c r="E101" s="1"/>
      <c r="F101" s="1"/>
      <c r="G101" s="1"/>
      <c r="H101" s="1"/>
      <c r="I101" s="1"/>
      <c r="J101" s="1"/>
      <c r="K101" s="1"/>
      <c r="L101" s="1"/>
    </row>
    <row r="102" spans="1:12" ht="15.75" customHeight="1">
      <c r="A102" s="39"/>
      <c r="B102" s="40"/>
      <c r="C102" s="40"/>
      <c r="D102" s="1"/>
      <c r="E102" s="1"/>
      <c r="F102" s="1"/>
      <c r="G102" s="1"/>
      <c r="H102" s="1"/>
      <c r="I102" s="1"/>
      <c r="J102" s="1"/>
      <c r="K102" s="1"/>
      <c r="L102" s="1"/>
    </row>
    <row r="103" spans="1:12" ht="15.75" customHeight="1">
      <c r="A103" s="39"/>
      <c r="B103" s="40"/>
      <c r="C103" s="40"/>
      <c r="D103" s="1"/>
      <c r="E103" s="1"/>
      <c r="F103" s="1"/>
      <c r="G103" s="1"/>
      <c r="H103" s="1"/>
      <c r="I103" s="1"/>
      <c r="J103" s="1"/>
      <c r="K103" s="1"/>
      <c r="L103" s="1"/>
    </row>
    <row r="104" spans="1:12" ht="15.75" customHeight="1">
      <c r="A104" s="39"/>
      <c r="B104" s="40"/>
      <c r="C104" s="40"/>
      <c r="D104" s="1"/>
      <c r="E104" s="1"/>
      <c r="F104" s="1"/>
      <c r="G104" s="1"/>
      <c r="H104" s="1"/>
      <c r="I104" s="1"/>
      <c r="J104" s="1"/>
      <c r="K104" s="1"/>
      <c r="L104" s="1"/>
    </row>
    <row r="105" spans="1:12" ht="15.75" customHeight="1">
      <c r="A105" s="39"/>
      <c r="B105" s="40"/>
      <c r="C105" s="40"/>
      <c r="D105" s="1"/>
      <c r="E105" s="1"/>
      <c r="F105" s="1"/>
      <c r="G105" s="1"/>
      <c r="H105" s="1"/>
      <c r="I105" s="1"/>
      <c r="J105" s="1"/>
      <c r="K105" s="1"/>
      <c r="L105" s="1"/>
    </row>
    <row r="106" spans="1:12" ht="15.75" customHeight="1">
      <c r="A106" s="39"/>
      <c r="B106" s="40"/>
      <c r="C106" s="40"/>
      <c r="D106" s="1"/>
      <c r="E106" s="1"/>
      <c r="F106" s="1"/>
      <c r="G106" s="1"/>
      <c r="H106" s="1"/>
      <c r="I106" s="1"/>
      <c r="J106" s="1"/>
      <c r="K106" s="1"/>
      <c r="L106" s="1"/>
    </row>
    <row r="107" spans="1:12" ht="15.75" customHeight="1">
      <c r="A107" s="39"/>
      <c r="B107" s="40"/>
      <c r="C107" s="40"/>
      <c r="D107" s="1"/>
      <c r="E107" s="1"/>
      <c r="F107" s="1"/>
      <c r="G107" s="1"/>
      <c r="H107" s="1"/>
      <c r="I107" s="1"/>
      <c r="J107" s="1"/>
      <c r="K107" s="1"/>
      <c r="L107" s="1"/>
    </row>
    <row r="108" spans="1:12" ht="15.75" customHeight="1">
      <c r="A108" s="39"/>
      <c r="B108" s="40"/>
      <c r="C108" s="40"/>
      <c r="D108" s="1"/>
      <c r="E108" s="1"/>
      <c r="F108" s="1"/>
      <c r="G108" s="1"/>
      <c r="H108" s="1"/>
      <c r="I108" s="1"/>
      <c r="J108" s="1"/>
      <c r="K108" s="1"/>
      <c r="L108" s="1"/>
    </row>
    <row r="109" spans="1:12" ht="15.75" customHeight="1">
      <c r="A109" s="39"/>
      <c r="B109" s="40"/>
      <c r="C109" s="40"/>
      <c r="D109" s="1"/>
      <c r="E109" s="1"/>
      <c r="F109" s="1"/>
      <c r="G109" s="1"/>
      <c r="H109" s="1"/>
      <c r="I109" s="1"/>
      <c r="J109" s="1"/>
      <c r="K109" s="1"/>
      <c r="L109" s="1"/>
    </row>
    <row r="110" spans="1:12" ht="15.75" customHeight="1">
      <c r="A110" s="39"/>
      <c r="B110" s="40"/>
      <c r="C110" s="40"/>
      <c r="D110" s="1"/>
      <c r="E110" s="1"/>
      <c r="F110" s="1"/>
      <c r="G110" s="1"/>
      <c r="H110" s="1"/>
      <c r="I110" s="1"/>
      <c r="J110" s="1"/>
      <c r="K110" s="1"/>
      <c r="L110" s="1"/>
    </row>
    <row r="111" spans="1:12" ht="15.75" customHeight="1">
      <c r="A111" s="39"/>
      <c r="B111" s="40"/>
      <c r="C111" s="40"/>
      <c r="D111" s="1"/>
      <c r="E111" s="1"/>
      <c r="F111" s="1"/>
      <c r="G111" s="1"/>
      <c r="H111" s="1"/>
      <c r="I111" s="1"/>
      <c r="J111" s="1"/>
      <c r="K111" s="1"/>
      <c r="L111" s="1"/>
    </row>
    <row r="112" spans="1:12" ht="15.75" customHeight="1">
      <c r="A112" s="39"/>
      <c r="B112" s="40"/>
      <c r="C112" s="40"/>
      <c r="D112" s="1"/>
      <c r="E112" s="1"/>
      <c r="F112" s="1"/>
      <c r="G112" s="1"/>
      <c r="H112" s="1"/>
      <c r="I112" s="1"/>
      <c r="J112" s="1"/>
      <c r="K112" s="1"/>
      <c r="L112" s="1"/>
    </row>
    <row r="113" spans="1:12" ht="15.75" customHeight="1">
      <c r="A113" s="39"/>
      <c r="B113" s="40"/>
      <c r="C113" s="40"/>
      <c r="D113" s="1"/>
      <c r="E113" s="1"/>
      <c r="F113" s="1"/>
      <c r="G113" s="1"/>
      <c r="H113" s="1"/>
      <c r="I113" s="1"/>
      <c r="J113" s="1"/>
      <c r="K113" s="1"/>
      <c r="L113" s="1"/>
    </row>
    <row r="114" spans="1:12" ht="15.75" customHeight="1">
      <c r="A114" s="39"/>
      <c r="B114" s="40"/>
      <c r="C114" s="40"/>
      <c r="D114" s="1"/>
      <c r="E114" s="1"/>
      <c r="F114" s="1"/>
      <c r="G114" s="1"/>
      <c r="H114" s="1"/>
      <c r="I114" s="1"/>
      <c r="J114" s="1"/>
      <c r="K114" s="1"/>
      <c r="L114" s="1"/>
    </row>
    <row r="115" spans="1:12" ht="15.75" customHeight="1">
      <c r="A115" s="39"/>
      <c r="B115" s="40"/>
      <c r="C115" s="40"/>
      <c r="D115" s="1"/>
      <c r="E115" s="1"/>
      <c r="F115" s="1"/>
      <c r="G115" s="1"/>
      <c r="H115" s="1"/>
      <c r="I115" s="1"/>
      <c r="J115" s="1"/>
      <c r="K115" s="1"/>
      <c r="L115" s="1"/>
    </row>
    <row r="116" spans="1:12" ht="15.75" customHeight="1">
      <c r="A116" s="39"/>
      <c r="B116" s="40"/>
      <c r="C116" s="40"/>
      <c r="D116" s="1"/>
      <c r="E116" s="1"/>
      <c r="F116" s="1"/>
      <c r="G116" s="1"/>
      <c r="H116" s="1"/>
      <c r="I116" s="1"/>
      <c r="J116" s="1"/>
      <c r="K116" s="1"/>
      <c r="L116" s="1"/>
    </row>
    <row r="117" spans="1:12" ht="15.75" customHeight="1">
      <c r="A117" s="39"/>
      <c r="B117" s="40"/>
      <c r="C117" s="40"/>
      <c r="D117" s="1"/>
      <c r="E117" s="1"/>
      <c r="F117" s="1"/>
      <c r="G117" s="1"/>
      <c r="H117" s="1"/>
      <c r="I117" s="1"/>
      <c r="J117" s="1"/>
      <c r="K117" s="1"/>
      <c r="L117" s="1"/>
    </row>
    <row r="118" spans="1:12" ht="15.75" customHeight="1">
      <c r="A118" s="39"/>
      <c r="B118" s="40"/>
      <c r="C118" s="40"/>
      <c r="D118" s="1"/>
      <c r="E118" s="1"/>
      <c r="F118" s="1"/>
      <c r="G118" s="1"/>
      <c r="H118" s="1"/>
      <c r="I118" s="1"/>
      <c r="J118" s="1"/>
      <c r="K118" s="1"/>
      <c r="L118" s="1"/>
    </row>
    <row r="119" spans="1:12" ht="15.75" customHeight="1">
      <c r="A119" s="39"/>
      <c r="B119" s="40"/>
      <c r="C119" s="40"/>
      <c r="D119" s="1"/>
      <c r="E119" s="1"/>
      <c r="F119" s="1"/>
      <c r="G119" s="1"/>
      <c r="H119" s="1"/>
      <c r="I119" s="1"/>
      <c r="J119" s="1"/>
      <c r="K119" s="1"/>
      <c r="L119" s="1"/>
    </row>
    <row r="120" spans="1:12" ht="15.75" customHeight="1">
      <c r="A120" s="39"/>
      <c r="B120" s="40"/>
      <c r="C120" s="40"/>
      <c r="D120" s="1"/>
      <c r="E120" s="1"/>
      <c r="F120" s="1"/>
      <c r="G120" s="1"/>
      <c r="H120" s="1"/>
      <c r="I120" s="1"/>
      <c r="J120" s="1"/>
      <c r="K120" s="1"/>
      <c r="L120" s="1"/>
    </row>
    <row r="121" spans="1:12" ht="15.75" customHeight="1">
      <c r="A121" s="39"/>
      <c r="B121" s="40"/>
      <c r="C121" s="40"/>
      <c r="D121" s="1"/>
      <c r="E121" s="1"/>
      <c r="F121" s="1"/>
      <c r="G121" s="1"/>
      <c r="H121" s="1"/>
      <c r="I121" s="1"/>
      <c r="J121" s="1"/>
      <c r="K121" s="1"/>
      <c r="L121" s="1"/>
    </row>
    <row r="122" spans="1:12" ht="15.75" customHeight="1">
      <c r="A122" s="39"/>
      <c r="B122" s="40"/>
      <c r="C122" s="40"/>
      <c r="D122" s="1"/>
      <c r="E122" s="1"/>
      <c r="F122" s="1"/>
      <c r="G122" s="1"/>
      <c r="H122" s="1"/>
      <c r="I122" s="1"/>
      <c r="J122" s="1"/>
      <c r="K122" s="1"/>
      <c r="L122" s="1"/>
    </row>
    <row r="123" spans="1:12" ht="15.75" customHeight="1">
      <c r="A123" s="39"/>
      <c r="B123" s="40"/>
      <c r="C123" s="40"/>
      <c r="D123" s="1"/>
      <c r="E123" s="1"/>
      <c r="F123" s="1"/>
      <c r="G123" s="1"/>
      <c r="H123" s="1"/>
      <c r="I123" s="1"/>
      <c r="J123" s="1"/>
      <c r="K123" s="1"/>
      <c r="L123" s="1"/>
    </row>
    <row r="124" spans="1:12" ht="15.75" customHeight="1">
      <c r="A124" s="39"/>
      <c r="B124" s="40"/>
      <c r="C124" s="40"/>
      <c r="D124" s="1"/>
      <c r="E124" s="1"/>
      <c r="F124" s="1"/>
      <c r="G124" s="1"/>
      <c r="H124" s="1"/>
      <c r="I124" s="1"/>
      <c r="J124" s="1"/>
      <c r="K124" s="1"/>
      <c r="L124" s="1"/>
    </row>
    <row r="125" spans="1:12" ht="15.75" customHeight="1">
      <c r="A125" s="39"/>
      <c r="B125" s="40"/>
      <c r="C125" s="40"/>
      <c r="D125" s="1"/>
      <c r="E125" s="1"/>
      <c r="F125" s="1"/>
      <c r="G125" s="1"/>
      <c r="H125" s="1"/>
      <c r="I125" s="1"/>
      <c r="J125" s="1"/>
      <c r="K125" s="1"/>
      <c r="L125" s="1"/>
    </row>
    <row r="126" spans="1:12" ht="15.75" customHeight="1">
      <c r="A126" s="39"/>
      <c r="B126" s="40"/>
      <c r="C126" s="40"/>
      <c r="D126" s="1"/>
      <c r="E126" s="1"/>
      <c r="F126" s="1"/>
      <c r="G126" s="1"/>
      <c r="H126" s="1"/>
      <c r="I126" s="1"/>
      <c r="J126" s="1"/>
      <c r="K126" s="1"/>
      <c r="L126" s="1"/>
    </row>
    <row r="127" spans="1:12" ht="15.75" customHeight="1">
      <c r="A127" s="39"/>
      <c r="B127" s="40"/>
      <c r="C127" s="40"/>
      <c r="D127" s="1"/>
      <c r="E127" s="1"/>
      <c r="F127" s="1"/>
      <c r="G127" s="1"/>
      <c r="H127" s="1"/>
      <c r="I127" s="1"/>
      <c r="J127" s="1"/>
      <c r="K127" s="1"/>
      <c r="L127" s="1"/>
    </row>
    <row r="128" spans="1:12" ht="15.75" customHeight="1">
      <c r="A128" s="39"/>
      <c r="B128" s="40"/>
      <c r="C128" s="40"/>
      <c r="D128" s="1"/>
      <c r="E128" s="1"/>
      <c r="F128" s="1"/>
      <c r="G128" s="1"/>
      <c r="H128" s="1"/>
      <c r="I128" s="1"/>
      <c r="J128" s="1"/>
      <c r="K128" s="1"/>
      <c r="L128" s="1"/>
    </row>
    <row r="129" spans="1:12" ht="15.75" customHeight="1">
      <c r="A129" s="39"/>
      <c r="B129" s="40"/>
      <c r="C129" s="40"/>
      <c r="D129" s="1"/>
      <c r="E129" s="1"/>
      <c r="F129" s="1"/>
      <c r="G129" s="1"/>
      <c r="H129" s="1"/>
      <c r="I129" s="1"/>
      <c r="J129" s="1"/>
      <c r="K129" s="1"/>
      <c r="L129" s="1"/>
    </row>
    <row r="130" spans="1:12" ht="15.75" customHeight="1">
      <c r="A130" s="39"/>
      <c r="B130" s="40"/>
      <c r="C130" s="40"/>
      <c r="D130" s="1"/>
      <c r="E130" s="1"/>
      <c r="F130" s="1"/>
      <c r="G130" s="1"/>
      <c r="H130" s="1"/>
      <c r="I130" s="1"/>
      <c r="J130" s="1"/>
      <c r="K130" s="1"/>
      <c r="L130" s="1"/>
    </row>
    <row r="131" spans="1:12" ht="15.75" customHeight="1">
      <c r="A131" s="39"/>
      <c r="B131" s="40"/>
      <c r="C131" s="40"/>
      <c r="D131" s="1"/>
      <c r="E131" s="1"/>
      <c r="F131" s="1"/>
      <c r="G131" s="1"/>
      <c r="H131" s="1"/>
      <c r="I131" s="1"/>
      <c r="J131" s="1"/>
      <c r="K131" s="1"/>
      <c r="L131" s="1"/>
    </row>
    <row r="132" spans="1:12" ht="15.75" customHeight="1">
      <c r="A132" s="39"/>
      <c r="B132" s="40"/>
      <c r="C132" s="40"/>
      <c r="D132" s="1"/>
      <c r="E132" s="1"/>
      <c r="F132" s="1"/>
      <c r="G132" s="1"/>
      <c r="H132" s="1"/>
      <c r="I132" s="1"/>
      <c r="J132" s="1"/>
      <c r="K132" s="1"/>
      <c r="L132" s="1"/>
    </row>
    <row r="133" spans="1:12" ht="15.75" customHeight="1">
      <c r="A133" s="39"/>
      <c r="B133" s="40"/>
      <c r="C133" s="40"/>
      <c r="D133" s="1"/>
      <c r="E133" s="1"/>
      <c r="F133" s="1"/>
      <c r="G133" s="1"/>
      <c r="H133" s="1"/>
      <c r="I133" s="1"/>
      <c r="J133" s="1"/>
      <c r="K133" s="1"/>
      <c r="L133" s="1"/>
    </row>
    <row r="134" spans="1:12" ht="15.75" customHeight="1">
      <c r="A134" s="39"/>
      <c r="B134" s="40"/>
      <c r="C134" s="40"/>
      <c r="D134" s="1"/>
      <c r="E134" s="1"/>
      <c r="F134" s="1"/>
      <c r="G134" s="1"/>
      <c r="H134" s="1"/>
      <c r="I134" s="1"/>
      <c r="J134" s="1"/>
      <c r="K134" s="1"/>
      <c r="L134" s="1"/>
    </row>
    <row r="135" spans="1:12" ht="15.75" customHeight="1">
      <c r="A135" s="39"/>
      <c r="B135" s="40"/>
      <c r="C135" s="40"/>
      <c r="D135" s="1"/>
      <c r="E135" s="1"/>
      <c r="F135" s="1"/>
      <c r="G135" s="1"/>
      <c r="H135" s="1"/>
      <c r="I135" s="1"/>
      <c r="J135" s="1"/>
      <c r="K135" s="1"/>
      <c r="L135" s="1"/>
    </row>
    <row r="136" spans="1:12" ht="15.75" customHeight="1">
      <c r="A136" s="39"/>
      <c r="B136" s="40"/>
      <c r="C136" s="40"/>
      <c r="D136" s="1"/>
      <c r="E136" s="1"/>
      <c r="F136" s="1"/>
      <c r="G136" s="1"/>
      <c r="H136" s="1"/>
      <c r="I136" s="1"/>
      <c r="J136" s="1"/>
      <c r="K136" s="1"/>
      <c r="L136" s="1"/>
    </row>
    <row r="137" spans="1:12" ht="15.75" customHeight="1">
      <c r="A137" s="39"/>
      <c r="B137" s="40"/>
      <c r="C137" s="40"/>
      <c r="D137" s="1"/>
      <c r="E137" s="1"/>
      <c r="F137" s="1"/>
      <c r="G137" s="1"/>
      <c r="H137" s="1"/>
      <c r="I137" s="1"/>
      <c r="J137" s="1"/>
      <c r="K137" s="1"/>
      <c r="L137" s="1"/>
    </row>
    <row r="138" spans="1:12" ht="15.75" customHeight="1">
      <c r="A138" s="39"/>
      <c r="B138" s="40"/>
      <c r="C138" s="40"/>
      <c r="D138" s="1"/>
      <c r="E138" s="1"/>
      <c r="F138" s="1"/>
      <c r="G138" s="1"/>
      <c r="H138" s="1"/>
      <c r="I138" s="1"/>
      <c r="J138" s="1"/>
      <c r="K138" s="1"/>
      <c r="L138" s="1"/>
    </row>
    <row r="139" spans="1:12" ht="15.75" customHeight="1">
      <c r="A139" s="39"/>
      <c r="B139" s="40"/>
      <c r="C139" s="40"/>
      <c r="D139" s="1"/>
      <c r="E139" s="1"/>
      <c r="F139" s="1"/>
      <c r="G139" s="1"/>
      <c r="H139" s="1"/>
      <c r="I139" s="1"/>
      <c r="J139" s="1"/>
      <c r="K139" s="1"/>
      <c r="L139" s="1"/>
    </row>
    <row r="140" spans="1:12" ht="15.75" customHeight="1">
      <c r="A140" s="39"/>
      <c r="B140" s="40"/>
      <c r="C140" s="40"/>
      <c r="D140" s="1"/>
      <c r="E140" s="1"/>
      <c r="F140" s="1"/>
      <c r="G140" s="1"/>
      <c r="H140" s="1"/>
      <c r="I140" s="1"/>
      <c r="J140" s="1"/>
      <c r="K140" s="1"/>
      <c r="L140" s="1"/>
    </row>
    <row r="141" spans="1:12" ht="15.75" customHeight="1">
      <c r="A141" s="39"/>
      <c r="B141" s="40"/>
      <c r="C141" s="40"/>
      <c r="D141" s="1"/>
      <c r="E141" s="1"/>
      <c r="F141" s="1"/>
      <c r="G141" s="1"/>
      <c r="H141" s="1"/>
      <c r="I141" s="1"/>
      <c r="J141" s="1"/>
      <c r="K141" s="1"/>
      <c r="L141" s="1"/>
    </row>
    <row r="142" spans="1:12" ht="15.75" customHeight="1">
      <c r="A142" s="39"/>
      <c r="B142" s="40"/>
      <c r="C142" s="40"/>
      <c r="D142" s="1"/>
      <c r="E142" s="1"/>
      <c r="F142" s="1"/>
      <c r="G142" s="1"/>
      <c r="H142" s="1"/>
      <c r="I142" s="1"/>
      <c r="J142" s="1"/>
      <c r="K142" s="1"/>
      <c r="L142" s="1"/>
    </row>
    <row r="143" spans="1:12" ht="15.75" customHeight="1">
      <c r="A143" s="39"/>
      <c r="B143" s="40"/>
      <c r="C143" s="40"/>
      <c r="D143" s="1"/>
      <c r="E143" s="1"/>
      <c r="F143" s="1"/>
      <c r="G143" s="1"/>
      <c r="H143" s="1"/>
      <c r="I143" s="1"/>
      <c r="J143" s="1"/>
      <c r="K143" s="1"/>
      <c r="L143" s="1"/>
    </row>
    <row r="144" spans="1:12" ht="15.75" customHeight="1">
      <c r="A144" s="39"/>
      <c r="B144" s="40"/>
      <c r="C144" s="40"/>
      <c r="D144" s="1"/>
      <c r="E144" s="1"/>
      <c r="F144" s="1"/>
      <c r="G144" s="1"/>
      <c r="H144" s="1"/>
      <c r="I144" s="1"/>
      <c r="J144" s="1"/>
      <c r="K144" s="1"/>
      <c r="L144" s="1"/>
    </row>
    <row r="145" spans="1:12" ht="15.75" customHeight="1">
      <c r="A145" s="39"/>
      <c r="B145" s="40"/>
      <c r="C145" s="40"/>
      <c r="D145" s="1"/>
      <c r="E145" s="1"/>
      <c r="F145" s="1"/>
      <c r="G145" s="1"/>
      <c r="H145" s="1"/>
      <c r="I145" s="1"/>
      <c r="J145" s="1"/>
      <c r="K145" s="1"/>
      <c r="L145" s="1"/>
    </row>
    <row r="146" spans="1:12" ht="15.75" customHeight="1">
      <c r="A146" s="39"/>
      <c r="B146" s="40"/>
      <c r="C146" s="40"/>
      <c r="D146" s="1"/>
      <c r="E146" s="1"/>
      <c r="F146" s="1"/>
      <c r="G146" s="1"/>
      <c r="H146" s="1"/>
      <c r="I146" s="1"/>
      <c r="J146" s="1"/>
      <c r="K146" s="1"/>
      <c r="L146" s="1"/>
    </row>
    <row r="147" spans="1:12" ht="15.75" customHeight="1">
      <c r="A147" s="39"/>
      <c r="B147" s="40"/>
      <c r="C147" s="40"/>
      <c r="D147" s="1"/>
      <c r="E147" s="1"/>
      <c r="F147" s="1"/>
      <c r="G147" s="1"/>
      <c r="H147" s="1"/>
      <c r="I147" s="1"/>
      <c r="J147" s="1"/>
      <c r="K147" s="1"/>
      <c r="L147" s="1"/>
    </row>
    <row r="148" spans="1:12" ht="15.75" customHeight="1">
      <c r="A148" s="39"/>
      <c r="B148" s="40"/>
      <c r="C148" s="40"/>
      <c r="D148" s="1"/>
      <c r="E148" s="1"/>
      <c r="F148" s="1"/>
      <c r="G148" s="1"/>
      <c r="H148" s="1"/>
      <c r="I148" s="1"/>
      <c r="J148" s="1"/>
      <c r="K148" s="1"/>
      <c r="L148" s="1"/>
    </row>
    <row r="149" spans="1:12" ht="15.75" customHeight="1">
      <c r="A149" s="39"/>
      <c r="B149" s="40"/>
      <c r="C149" s="40"/>
      <c r="D149" s="1"/>
      <c r="E149" s="1"/>
      <c r="F149" s="1"/>
      <c r="G149" s="1"/>
      <c r="H149" s="1"/>
      <c r="I149" s="1"/>
      <c r="J149" s="1"/>
      <c r="K149" s="1"/>
      <c r="L149" s="1"/>
    </row>
    <row r="150" spans="1:12" ht="15.75" customHeight="1">
      <c r="A150" s="39"/>
      <c r="B150" s="40"/>
      <c r="C150" s="40"/>
      <c r="D150" s="1"/>
      <c r="E150" s="1"/>
      <c r="F150" s="1"/>
      <c r="G150" s="1"/>
      <c r="H150" s="1"/>
      <c r="I150" s="1"/>
      <c r="J150" s="1"/>
      <c r="K150" s="1"/>
      <c r="L150" s="1"/>
    </row>
    <row r="151" spans="1:12" ht="15.75" customHeight="1">
      <c r="A151" s="39"/>
      <c r="B151" s="40"/>
      <c r="C151" s="40"/>
      <c r="D151" s="1"/>
      <c r="E151" s="1"/>
      <c r="F151" s="1"/>
      <c r="G151" s="1"/>
      <c r="H151" s="1"/>
      <c r="I151" s="1"/>
      <c r="J151" s="1"/>
      <c r="K151" s="1"/>
      <c r="L151" s="1"/>
    </row>
    <row r="152" spans="1:12" ht="15.75" customHeight="1">
      <c r="A152" s="39"/>
      <c r="B152" s="40"/>
      <c r="C152" s="40"/>
      <c r="D152" s="1"/>
      <c r="E152" s="1"/>
      <c r="F152" s="1"/>
      <c r="G152" s="1"/>
      <c r="H152" s="1"/>
      <c r="I152" s="1"/>
      <c r="J152" s="1"/>
      <c r="K152" s="1"/>
      <c r="L152" s="1"/>
    </row>
    <row r="153" spans="1:12" ht="15.75" customHeight="1">
      <c r="A153" s="39"/>
      <c r="B153" s="40"/>
      <c r="C153" s="40"/>
      <c r="D153" s="1"/>
      <c r="E153" s="1"/>
      <c r="F153" s="1"/>
      <c r="G153" s="1"/>
      <c r="H153" s="1"/>
      <c r="I153" s="1"/>
      <c r="J153" s="1"/>
      <c r="K153" s="1"/>
      <c r="L153" s="1"/>
    </row>
    <row r="154" spans="1:12" ht="15.75" customHeight="1">
      <c r="A154" s="39"/>
      <c r="B154" s="40"/>
      <c r="C154" s="40"/>
      <c r="D154" s="1"/>
      <c r="E154" s="1"/>
      <c r="F154" s="1"/>
      <c r="G154" s="1"/>
      <c r="H154" s="1"/>
      <c r="I154" s="1"/>
      <c r="J154" s="1"/>
      <c r="K154" s="1"/>
      <c r="L154" s="1"/>
    </row>
    <row r="155" spans="1:12" ht="15.75" customHeight="1">
      <c r="A155" s="39"/>
      <c r="B155" s="40"/>
      <c r="C155" s="40"/>
      <c r="D155" s="1"/>
      <c r="E155" s="1"/>
      <c r="F155" s="1"/>
      <c r="G155" s="1"/>
      <c r="H155" s="1"/>
      <c r="I155" s="1"/>
      <c r="J155" s="1"/>
      <c r="K155" s="1"/>
      <c r="L155" s="1"/>
    </row>
    <row r="156" spans="1:12" ht="15.75" customHeight="1">
      <c r="A156" s="39"/>
      <c r="B156" s="40"/>
      <c r="C156" s="40"/>
      <c r="D156" s="1"/>
      <c r="E156" s="1"/>
      <c r="F156" s="1"/>
      <c r="G156" s="1"/>
      <c r="H156" s="1"/>
      <c r="I156" s="1"/>
      <c r="J156" s="1"/>
      <c r="K156" s="1"/>
      <c r="L156" s="1"/>
    </row>
    <row r="157" spans="1:12" ht="15.75" customHeight="1">
      <c r="A157" s="39"/>
      <c r="B157" s="40"/>
      <c r="C157" s="40"/>
      <c r="D157" s="1"/>
      <c r="E157" s="1"/>
      <c r="F157" s="1"/>
      <c r="G157" s="1"/>
      <c r="H157" s="1"/>
      <c r="I157" s="1"/>
      <c r="J157" s="1"/>
      <c r="K157" s="1"/>
      <c r="L157" s="1"/>
    </row>
    <row r="158" spans="1:12" ht="15.75" customHeight="1">
      <c r="A158" s="39"/>
      <c r="B158" s="40"/>
      <c r="C158" s="40"/>
      <c r="D158" s="1"/>
      <c r="E158" s="1"/>
      <c r="F158" s="1"/>
      <c r="G158" s="1"/>
      <c r="H158" s="1"/>
      <c r="I158" s="1"/>
      <c r="J158" s="1"/>
      <c r="K158" s="1"/>
      <c r="L158" s="1"/>
    </row>
    <row r="159" spans="1:12" ht="15.75" customHeight="1">
      <c r="A159" s="39"/>
      <c r="B159" s="40"/>
      <c r="C159" s="40"/>
      <c r="D159" s="1"/>
      <c r="E159" s="1"/>
      <c r="F159" s="1"/>
      <c r="G159" s="1"/>
      <c r="H159" s="1"/>
      <c r="I159" s="1"/>
      <c r="J159" s="1"/>
      <c r="K159" s="1"/>
      <c r="L159" s="1"/>
    </row>
    <row r="160" spans="1:12" ht="15.75" customHeight="1">
      <c r="A160" s="39"/>
      <c r="B160" s="40"/>
      <c r="C160" s="40"/>
      <c r="D160" s="1"/>
      <c r="E160" s="1"/>
      <c r="F160" s="1"/>
      <c r="G160" s="1"/>
      <c r="H160" s="1"/>
      <c r="I160" s="1"/>
      <c r="J160" s="1"/>
      <c r="K160" s="1"/>
      <c r="L160" s="1"/>
    </row>
    <row r="161" spans="1:12" ht="15.75" customHeight="1">
      <c r="A161" s="39"/>
      <c r="B161" s="40"/>
      <c r="C161" s="40"/>
      <c r="D161" s="1"/>
      <c r="E161" s="1"/>
      <c r="F161" s="1"/>
      <c r="G161" s="1"/>
      <c r="H161" s="1"/>
      <c r="I161" s="1"/>
      <c r="J161" s="1"/>
      <c r="K161" s="1"/>
      <c r="L161" s="1"/>
    </row>
    <row r="162" spans="1:12" ht="15.75" customHeight="1">
      <c r="A162" s="39"/>
      <c r="B162" s="40"/>
      <c r="C162" s="40"/>
      <c r="D162" s="1"/>
      <c r="E162" s="1"/>
      <c r="F162" s="1"/>
      <c r="G162" s="1"/>
      <c r="H162" s="1"/>
      <c r="I162" s="1"/>
      <c r="J162" s="1"/>
      <c r="K162" s="1"/>
      <c r="L162" s="1"/>
    </row>
    <row r="163" spans="1:12" ht="15.75" customHeight="1">
      <c r="A163" s="39"/>
      <c r="B163" s="40"/>
      <c r="C163" s="40"/>
      <c r="D163" s="1"/>
      <c r="E163" s="1"/>
      <c r="F163" s="1"/>
      <c r="G163" s="1"/>
      <c r="H163" s="1"/>
      <c r="I163" s="1"/>
      <c r="J163" s="1"/>
      <c r="K163" s="1"/>
      <c r="L163" s="1"/>
    </row>
    <row r="164" spans="1:12" ht="15.75" customHeight="1">
      <c r="A164" s="39"/>
      <c r="B164" s="40"/>
      <c r="C164" s="40"/>
      <c r="D164" s="1"/>
      <c r="E164" s="1"/>
      <c r="F164" s="1"/>
      <c r="G164" s="1"/>
      <c r="H164" s="1"/>
      <c r="I164" s="1"/>
      <c r="J164" s="1"/>
      <c r="K164" s="1"/>
      <c r="L164" s="1"/>
    </row>
    <row r="165" spans="1:12" ht="15.75" customHeight="1">
      <c r="A165" s="39"/>
      <c r="B165" s="40"/>
      <c r="C165" s="40"/>
      <c r="D165" s="1"/>
      <c r="E165" s="1"/>
      <c r="F165" s="1"/>
      <c r="G165" s="1"/>
      <c r="H165" s="1"/>
      <c r="I165" s="1"/>
      <c r="J165" s="1"/>
      <c r="K165" s="1"/>
      <c r="L165" s="1"/>
    </row>
    <row r="166" spans="1:12" ht="15.75" customHeight="1">
      <c r="A166" s="39"/>
      <c r="B166" s="40"/>
      <c r="C166" s="40"/>
      <c r="D166" s="1"/>
      <c r="E166" s="1"/>
      <c r="F166" s="1"/>
      <c r="G166" s="1"/>
      <c r="H166" s="1"/>
      <c r="I166" s="1"/>
      <c r="J166" s="1"/>
      <c r="K166" s="1"/>
      <c r="L166" s="1"/>
    </row>
    <row r="167" spans="1:12" ht="15.75" customHeight="1">
      <c r="A167" s="39"/>
      <c r="B167" s="40"/>
      <c r="C167" s="40"/>
      <c r="D167" s="1"/>
      <c r="E167" s="1"/>
      <c r="F167" s="1"/>
      <c r="G167" s="1"/>
      <c r="H167" s="1"/>
      <c r="I167" s="1"/>
      <c r="J167" s="1"/>
      <c r="K167" s="1"/>
      <c r="L167" s="1"/>
    </row>
    <row r="168" spans="1:12" ht="15.75" customHeight="1">
      <c r="A168" s="39"/>
      <c r="B168" s="40"/>
      <c r="C168" s="40"/>
      <c r="D168" s="1"/>
      <c r="E168" s="1"/>
      <c r="F168" s="1"/>
      <c r="G168" s="1"/>
      <c r="H168" s="1"/>
      <c r="I168" s="1"/>
      <c r="J168" s="1"/>
      <c r="K168" s="1"/>
      <c r="L168" s="1"/>
    </row>
    <row r="169" spans="1:12" ht="15.75" customHeight="1">
      <c r="A169" s="39"/>
      <c r="B169" s="40"/>
      <c r="C169" s="40"/>
      <c r="D169" s="1"/>
      <c r="E169" s="1"/>
      <c r="F169" s="1"/>
      <c r="G169" s="1"/>
      <c r="H169" s="1"/>
      <c r="I169" s="1"/>
      <c r="J169" s="1"/>
      <c r="K169" s="1"/>
      <c r="L169" s="1"/>
    </row>
    <row r="170" spans="1:12" ht="15.75" customHeight="1">
      <c r="A170" s="39"/>
      <c r="B170" s="40"/>
      <c r="C170" s="40"/>
      <c r="D170" s="1"/>
      <c r="E170" s="1"/>
      <c r="F170" s="1"/>
      <c r="G170" s="1"/>
      <c r="H170" s="1"/>
      <c r="I170" s="1"/>
      <c r="J170" s="1"/>
      <c r="K170" s="1"/>
      <c r="L170" s="1"/>
    </row>
    <row r="171" spans="1:12" ht="15.75" customHeight="1">
      <c r="A171" s="39"/>
      <c r="B171" s="40"/>
      <c r="C171" s="40"/>
      <c r="D171" s="1"/>
      <c r="E171" s="1"/>
      <c r="F171" s="1"/>
      <c r="G171" s="1"/>
      <c r="H171" s="1"/>
      <c r="I171" s="1"/>
      <c r="J171" s="1"/>
      <c r="K171" s="1"/>
      <c r="L171" s="1"/>
    </row>
    <row r="172" spans="1:12" ht="15.75" customHeight="1">
      <c r="A172" s="39"/>
      <c r="B172" s="40"/>
      <c r="C172" s="40"/>
      <c r="D172" s="1"/>
      <c r="E172" s="1"/>
      <c r="F172" s="1"/>
      <c r="G172" s="1"/>
      <c r="H172" s="1"/>
      <c r="I172" s="1"/>
      <c r="J172" s="1"/>
      <c r="K172" s="1"/>
      <c r="L172" s="1"/>
    </row>
    <row r="173" spans="1:12" ht="15.75" customHeight="1">
      <c r="A173" s="39"/>
      <c r="B173" s="40"/>
      <c r="C173" s="40"/>
      <c r="D173" s="1"/>
      <c r="E173" s="1"/>
      <c r="F173" s="1"/>
      <c r="G173" s="1"/>
      <c r="H173" s="1"/>
      <c r="I173" s="1"/>
      <c r="J173" s="1"/>
      <c r="K173" s="1"/>
      <c r="L173" s="1"/>
    </row>
    <row r="174" spans="1:12" ht="15.75" customHeight="1">
      <c r="A174" s="39"/>
      <c r="B174" s="40"/>
      <c r="C174" s="40"/>
      <c r="D174" s="1"/>
      <c r="E174" s="1"/>
      <c r="F174" s="1"/>
      <c r="G174" s="1"/>
      <c r="H174" s="1"/>
      <c r="I174" s="1"/>
      <c r="J174" s="1"/>
      <c r="K174" s="1"/>
      <c r="L174" s="1"/>
    </row>
    <row r="175" spans="1:12" ht="15.75" customHeight="1">
      <c r="A175" s="39"/>
      <c r="B175" s="40"/>
      <c r="C175" s="40"/>
      <c r="D175" s="1"/>
      <c r="E175" s="1"/>
      <c r="F175" s="1"/>
      <c r="G175" s="1"/>
      <c r="H175" s="1"/>
      <c r="I175" s="1"/>
      <c r="J175" s="1"/>
      <c r="K175" s="1"/>
      <c r="L175" s="1"/>
    </row>
    <row r="176" spans="1:12" ht="15.75" customHeight="1">
      <c r="A176" s="39"/>
      <c r="B176" s="40"/>
      <c r="C176" s="40"/>
      <c r="D176" s="1"/>
      <c r="E176" s="1"/>
      <c r="F176" s="1"/>
      <c r="G176" s="1"/>
      <c r="H176" s="1"/>
      <c r="I176" s="1"/>
      <c r="J176" s="1"/>
      <c r="K176" s="1"/>
      <c r="L176" s="1"/>
    </row>
    <row r="177" spans="1:12" ht="15.75" customHeight="1">
      <c r="A177" s="39"/>
      <c r="B177" s="40"/>
      <c r="C177" s="40"/>
      <c r="D177" s="1"/>
      <c r="E177" s="1"/>
      <c r="F177" s="1"/>
      <c r="G177" s="1"/>
      <c r="H177" s="1"/>
      <c r="I177" s="1"/>
      <c r="J177" s="1"/>
      <c r="K177" s="1"/>
      <c r="L177" s="1"/>
    </row>
    <row r="178" spans="1:12" ht="15.75" customHeight="1">
      <c r="A178" s="39"/>
      <c r="B178" s="40"/>
      <c r="C178" s="40"/>
      <c r="D178" s="1"/>
      <c r="E178" s="1"/>
      <c r="F178" s="1"/>
      <c r="G178" s="1"/>
      <c r="H178" s="1"/>
      <c r="I178" s="1"/>
      <c r="J178" s="1"/>
      <c r="K178" s="1"/>
      <c r="L178" s="1"/>
    </row>
    <row r="179" spans="1:12" ht="15.75" customHeight="1">
      <c r="A179" s="39"/>
      <c r="B179" s="40"/>
      <c r="C179" s="40"/>
      <c r="D179" s="1"/>
      <c r="E179" s="1"/>
      <c r="F179" s="1"/>
      <c r="G179" s="1"/>
      <c r="H179" s="1"/>
      <c r="I179" s="1"/>
      <c r="J179" s="1"/>
      <c r="K179" s="1"/>
      <c r="L179" s="1"/>
    </row>
    <row r="180" spans="1:12" ht="15.75" customHeight="1">
      <c r="A180" s="39"/>
      <c r="B180" s="40"/>
      <c r="C180" s="40"/>
      <c r="D180" s="1"/>
      <c r="E180" s="1"/>
      <c r="F180" s="1"/>
      <c r="G180" s="1"/>
      <c r="H180" s="1"/>
      <c r="I180" s="1"/>
      <c r="J180" s="1"/>
      <c r="K180" s="1"/>
      <c r="L180" s="1"/>
    </row>
    <row r="181" spans="1:12" ht="15.75" customHeight="1">
      <c r="A181" s="39"/>
      <c r="B181" s="40"/>
      <c r="C181" s="40"/>
      <c r="D181" s="1"/>
      <c r="E181" s="1"/>
      <c r="F181" s="1"/>
      <c r="G181" s="1"/>
      <c r="H181" s="1"/>
      <c r="I181" s="1"/>
      <c r="J181" s="1"/>
      <c r="K181" s="1"/>
      <c r="L181" s="1"/>
    </row>
    <row r="182" spans="1:12" ht="15.75" customHeight="1">
      <c r="A182" s="39"/>
      <c r="B182" s="40"/>
      <c r="C182" s="40"/>
      <c r="D182" s="1"/>
      <c r="E182" s="1"/>
      <c r="F182" s="1"/>
      <c r="G182" s="1"/>
      <c r="H182" s="1"/>
      <c r="I182" s="1"/>
      <c r="J182" s="1"/>
      <c r="K182" s="1"/>
      <c r="L182" s="1"/>
    </row>
    <row r="183" spans="1:12" ht="15.75" customHeight="1">
      <c r="A183" s="39"/>
      <c r="B183" s="40"/>
      <c r="C183" s="40"/>
      <c r="D183" s="1"/>
      <c r="E183" s="1"/>
      <c r="F183" s="1"/>
      <c r="G183" s="1"/>
      <c r="H183" s="1"/>
      <c r="I183" s="1"/>
      <c r="J183" s="1"/>
      <c r="K183" s="1"/>
      <c r="L183" s="1"/>
    </row>
    <row r="184" spans="1:12" ht="15.75" customHeight="1">
      <c r="A184" s="39"/>
      <c r="B184" s="40"/>
      <c r="C184" s="40"/>
      <c r="D184" s="1"/>
      <c r="E184" s="1"/>
      <c r="F184" s="1"/>
      <c r="G184" s="1"/>
      <c r="H184" s="1"/>
      <c r="I184" s="1"/>
      <c r="J184" s="1"/>
      <c r="K184" s="1"/>
      <c r="L184" s="1"/>
    </row>
    <row r="185" spans="1:12" ht="15.75" customHeight="1">
      <c r="A185" s="39"/>
      <c r="B185" s="40"/>
      <c r="C185" s="40"/>
      <c r="D185" s="1"/>
      <c r="E185" s="1"/>
      <c r="F185" s="1"/>
      <c r="G185" s="1"/>
      <c r="H185" s="1"/>
      <c r="I185" s="1"/>
      <c r="J185" s="1"/>
      <c r="K185" s="1"/>
      <c r="L185" s="1"/>
    </row>
    <row r="186" spans="1:12" ht="15.75" customHeight="1">
      <c r="A186" s="39"/>
      <c r="B186" s="40"/>
      <c r="C186" s="40"/>
      <c r="D186" s="1"/>
      <c r="E186" s="1"/>
      <c r="F186" s="1"/>
      <c r="G186" s="1"/>
      <c r="H186" s="1"/>
      <c r="I186" s="1"/>
      <c r="J186" s="1"/>
      <c r="K186" s="1"/>
      <c r="L186" s="1"/>
    </row>
    <row r="187" spans="1:12" ht="15.75" customHeight="1">
      <c r="A187" s="39"/>
      <c r="B187" s="40"/>
      <c r="C187" s="40"/>
      <c r="D187" s="1"/>
      <c r="E187" s="1"/>
      <c r="F187" s="1"/>
      <c r="G187" s="1"/>
      <c r="H187" s="1"/>
      <c r="I187" s="1"/>
      <c r="J187" s="1"/>
      <c r="K187" s="1"/>
      <c r="L187" s="1"/>
    </row>
    <row r="188" spans="1:12" ht="15.75" customHeight="1">
      <c r="A188" s="39"/>
      <c r="B188" s="40"/>
      <c r="C188" s="40"/>
      <c r="D188" s="1"/>
      <c r="E188" s="1"/>
      <c r="F188" s="1"/>
      <c r="G188" s="1"/>
      <c r="H188" s="1"/>
      <c r="I188" s="1"/>
      <c r="J188" s="1"/>
      <c r="K188" s="1"/>
      <c r="L188" s="1"/>
    </row>
    <row r="189" spans="1:12" ht="15.75" customHeight="1">
      <c r="A189" s="39"/>
      <c r="B189" s="40"/>
      <c r="C189" s="40"/>
      <c r="D189" s="1"/>
      <c r="E189" s="1"/>
      <c r="F189" s="1"/>
      <c r="G189" s="1"/>
      <c r="H189" s="1"/>
      <c r="I189" s="1"/>
      <c r="J189" s="1"/>
      <c r="K189" s="1"/>
      <c r="L189" s="1"/>
    </row>
    <row r="190" spans="1:12" ht="15.75" customHeight="1">
      <c r="A190" s="39"/>
      <c r="B190" s="40"/>
      <c r="C190" s="40"/>
      <c r="D190" s="1"/>
      <c r="E190" s="1"/>
      <c r="F190" s="1"/>
      <c r="G190" s="1"/>
      <c r="H190" s="1"/>
      <c r="I190" s="1"/>
      <c r="J190" s="1"/>
      <c r="K190" s="1"/>
      <c r="L190" s="1"/>
    </row>
    <row r="191" spans="1:12" ht="15.75" customHeight="1">
      <c r="A191" s="39"/>
      <c r="B191" s="40"/>
      <c r="C191" s="40"/>
      <c r="D191" s="1"/>
      <c r="E191" s="1"/>
      <c r="F191" s="1"/>
      <c r="G191" s="1"/>
      <c r="H191" s="1"/>
      <c r="I191" s="1"/>
      <c r="J191" s="1"/>
      <c r="K191" s="1"/>
      <c r="L191" s="1"/>
    </row>
    <row r="192" spans="1:12" ht="15.75" customHeight="1">
      <c r="A192" s="39"/>
      <c r="B192" s="40"/>
      <c r="C192" s="40"/>
      <c r="D192" s="1"/>
      <c r="E192" s="1"/>
      <c r="F192" s="1"/>
      <c r="G192" s="1"/>
      <c r="H192" s="1"/>
      <c r="I192" s="1"/>
      <c r="J192" s="1"/>
      <c r="K192" s="1"/>
      <c r="L192" s="1"/>
    </row>
    <row r="193" spans="1:12" ht="15.75" customHeight="1">
      <c r="A193" s="39"/>
      <c r="B193" s="40"/>
      <c r="C193" s="40"/>
      <c r="D193" s="1"/>
      <c r="E193" s="1"/>
      <c r="F193" s="1"/>
      <c r="G193" s="1"/>
      <c r="H193" s="1"/>
      <c r="I193" s="1"/>
      <c r="J193" s="1"/>
      <c r="K193" s="1"/>
      <c r="L193" s="1"/>
    </row>
    <row r="194" spans="1:12" ht="15.75" customHeight="1">
      <c r="A194" s="39"/>
      <c r="B194" s="40"/>
      <c r="C194" s="40"/>
      <c r="D194" s="1"/>
      <c r="E194" s="1"/>
      <c r="F194" s="1"/>
      <c r="G194" s="1"/>
      <c r="H194" s="1"/>
      <c r="I194" s="1"/>
      <c r="J194" s="1"/>
      <c r="K194" s="1"/>
      <c r="L194" s="1"/>
    </row>
    <row r="195" spans="1:12" ht="15.75" customHeight="1">
      <c r="A195" s="39"/>
      <c r="B195" s="40"/>
      <c r="C195" s="40"/>
      <c r="D195" s="1"/>
      <c r="E195" s="1"/>
      <c r="F195" s="1"/>
      <c r="G195" s="1"/>
      <c r="H195" s="1"/>
      <c r="I195" s="1"/>
      <c r="J195" s="1"/>
      <c r="K195" s="1"/>
      <c r="L195" s="1"/>
    </row>
    <row r="196" spans="1:12" ht="15.75" customHeight="1">
      <c r="A196" s="39"/>
      <c r="B196" s="40"/>
      <c r="C196" s="40"/>
      <c r="D196" s="1"/>
      <c r="E196" s="1"/>
      <c r="F196" s="1"/>
      <c r="G196" s="1"/>
      <c r="H196" s="1"/>
      <c r="I196" s="1"/>
      <c r="J196" s="1"/>
      <c r="K196" s="1"/>
      <c r="L196" s="1"/>
    </row>
    <row r="197" spans="1:12" ht="15.75" customHeight="1">
      <c r="A197" s="39"/>
      <c r="B197" s="40"/>
      <c r="C197" s="40"/>
      <c r="D197" s="1"/>
      <c r="E197" s="1"/>
      <c r="F197" s="1"/>
      <c r="G197" s="1"/>
      <c r="H197" s="1"/>
      <c r="I197" s="1"/>
      <c r="J197" s="1"/>
      <c r="K197" s="1"/>
      <c r="L197" s="1"/>
    </row>
    <row r="198" spans="1:12" ht="15.75" customHeight="1">
      <c r="A198" s="39"/>
      <c r="B198" s="40"/>
      <c r="C198" s="40"/>
      <c r="D198" s="1"/>
      <c r="E198" s="1"/>
      <c r="F198" s="1"/>
      <c r="G198" s="1"/>
      <c r="H198" s="1"/>
      <c r="I198" s="1"/>
      <c r="J198" s="1"/>
      <c r="K198" s="1"/>
      <c r="L198" s="1"/>
    </row>
    <row r="199" spans="1:12" ht="15.75" customHeight="1">
      <c r="A199" s="39"/>
      <c r="B199" s="40"/>
      <c r="C199" s="40"/>
      <c r="D199" s="1"/>
      <c r="E199" s="1"/>
      <c r="F199" s="1"/>
      <c r="G199" s="1"/>
      <c r="H199" s="1"/>
      <c r="I199" s="1"/>
      <c r="J199" s="1"/>
      <c r="K199" s="1"/>
      <c r="L199" s="1"/>
    </row>
    <row r="200" spans="1:12" ht="15.75" customHeight="1">
      <c r="A200" s="39"/>
      <c r="B200" s="40"/>
      <c r="C200" s="40"/>
      <c r="D200" s="1"/>
      <c r="E200" s="1"/>
      <c r="F200" s="1"/>
      <c r="G200" s="1"/>
      <c r="H200" s="1"/>
      <c r="I200" s="1"/>
      <c r="J200" s="1"/>
      <c r="K200" s="1"/>
      <c r="L200" s="1"/>
    </row>
    <row r="201" spans="1:12" ht="15.75" customHeight="1">
      <c r="A201" s="39"/>
      <c r="B201" s="40"/>
      <c r="C201" s="40"/>
      <c r="D201" s="1"/>
      <c r="E201" s="1"/>
      <c r="F201" s="1"/>
      <c r="G201" s="1"/>
      <c r="H201" s="1"/>
      <c r="I201" s="1"/>
      <c r="J201" s="1"/>
      <c r="K201" s="1"/>
      <c r="L201" s="1"/>
    </row>
    <row r="202" spans="1:12" ht="15.75" customHeight="1">
      <c r="A202" s="39"/>
      <c r="B202" s="40"/>
      <c r="C202" s="40"/>
      <c r="D202" s="1"/>
      <c r="E202" s="1"/>
      <c r="F202" s="1"/>
      <c r="G202" s="1"/>
      <c r="H202" s="1"/>
      <c r="I202" s="1"/>
      <c r="J202" s="1"/>
      <c r="K202" s="1"/>
      <c r="L202" s="1"/>
    </row>
    <row r="203" spans="1:12" ht="15.75" customHeight="1">
      <c r="A203" s="39"/>
      <c r="B203" s="40"/>
      <c r="C203" s="40"/>
      <c r="D203" s="1"/>
      <c r="E203" s="1"/>
      <c r="F203" s="1"/>
      <c r="G203" s="1"/>
      <c r="H203" s="1"/>
      <c r="I203" s="1"/>
      <c r="J203" s="1"/>
      <c r="K203" s="1"/>
      <c r="L203" s="1"/>
    </row>
    <row r="204" spans="1:12" ht="15.75" customHeight="1">
      <c r="A204" s="39"/>
      <c r="B204" s="40"/>
      <c r="C204" s="40"/>
      <c r="D204" s="1"/>
      <c r="E204" s="1"/>
      <c r="F204" s="1"/>
      <c r="G204" s="1"/>
      <c r="H204" s="1"/>
      <c r="I204" s="1"/>
      <c r="J204" s="1"/>
      <c r="K204" s="1"/>
      <c r="L204" s="1"/>
    </row>
    <row r="205" spans="1:12" ht="15.75" customHeight="1">
      <c r="A205" s="39"/>
      <c r="B205" s="40"/>
      <c r="C205" s="40"/>
      <c r="D205" s="1"/>
      <c r="E205" s="1"/>
      <c r="F205" s="1"/>
      <c r="G205" s="1"/>
      <c r="H205" s="1"/>
      <c r="I205" s="1"/>
      <c r="J205" s="1"/>
      <c r="K205" s="1"/>
      <c r="L205" s="1"/>
    </row>
    <row r="206" spans="1:12" ht="15.75" customHeight="1">
      <c r="A206" s="39"/>
      <c r="B206" s="40"/>
      <c r="C206" s="40"/>
      <c r="D206" s="1"/>
      <c r="E206" s="1"/>
      <c r="F206" s="1"/>
      <c r="G206" s="1"/>
      <c r="H206" s="1"/>
      <c r="I206" s="1"/>
      <c r="J206" s="1"/>
      <c r="K206" s="1"/>
      <c r="L206" s="1"/>
    </row>
    <row r="207" spans="1:12" ht="15.75" customHeight="1">
      <c r="A207" s="39"/>
      <c r="B207" s="40"/>
      <c r="C207" s="40"/>
      <c r="D207" s="1"/>
      <c r="E207" s="1"/>
      <c r="F207" s="1"/>
      <c r="G207" s="1"/>
      <c r="H207" s="1"/>
      <c r="I207" s="1"/>
      <c r="J207" s="1"/>
      <c r="K207" s="1"/>
      <c r="L207" s="1"/>
    </row>
    <row r="208" spans="1:12" ht="15.75" customHeight="1">
      <c r="A208" s="39"/>
      <c r="B208" s="40"/>
      <c r="C208" s="40"/>
      <c r="D208" s="1"/>
      <c r="E208" s="1"/>
      <c r="F208" s="1"/>
      <c r="G208" s="1"/>
      <c r="H208" s="1"/>
      <c r="I208" s="1"/>
      <c r="J208" s="1"/>
      <c r="K208" s="1"/>
      <c r="L208" s="1"/>
    </row>
    <row r="209" spans="1:12" ht="15.75" customHeight="1">
      <c r="A209" s="39"/>
      <c r="B209" s="40"/>
      <c r="C209" s="40"/>
      <c r="D209" s="1"/>
      <c r="E209" s="1"/>
      <c r="F209" s="1"/>
      <c r="G209" s="1"/>
      <c r="H209" s="1"/>
      <c r="I209" s="1"/>
      <c r="J209" s="1"/>
      <c r="K209" s="1"/>
      <c r="L209" s="1"/>
    </row>
    <row r="210" spans="1:12" ht="15.75" customHeight="1">
      <c r="A210" s="39"/>
      <c r="B210" s="40"/>
      <c r="C210" s="40"/>
      <c r="D210" s="1"/>
      <c r="E210" s="1"/>
      <c r="F210" s="1"/>
      <c r="G210" s="1"/>
      <c r="H210" s="1"/>
      <c r="I210" s="1"/>
      <c r="J210" s="1"/>
      <c r="K210" s="1"/>
      <c r="L210" s="1"/>
    </row>
    <row r="211" spans="1:12" ht="15.75" customHeight="1">
      <c r="A211" s="39"/>
      <c r="B211" s="40"/>
      <c r="C211" s="40"/>
      <c r="D211" s="1"/>
      <c r="E211" s="1"/>
      <c r="F211" s="1"/>
      <c r="G211" s="1"/>
      <c r="H211" s="1"/>
      <c r="I211" s="1"/>
      <c r="J211" s="1"/>
      <c r="K211" s="1"/>
      <c r="L211" s="1"/>
    </row>
    <row r="212" spans="1:12" ht="15.75" customHeight="1">
      <c r="A212" s="39"/>
      <c r="B212" s="40"/>
      <c r="C212" s="40"/>
      <c r="D212" s="1"/>
      <c r="E212" s="1"/>
      <c r="F212" s="1"/>
      <c r="G212" s="1"/>
      <c r="H212" s="1"/>
      <c r="I212" s="1"/>
      <c r="J212" s="1"/>
      <c r="K212" s="1"/>
      <c r="L212" s="1"/>
    </row>
    <row r="213" spans="1:12" ht="15.75" customHeight="1">
      <c r="A213" s="39"/>
      <c r="B213" s="40"/>
      <c r="C213" s="40"/>
      <c r="D213" s="1"/>
      <c r="E213" s="1"/>
      <c r="F213" s="1"/>
      <c r="G213" s="1"/>
      <c r="H213" s="1"/>
      <c r="I213" s="1"/>
      <c r="J213" s="1"/>
      <c r="K213" s="1"/>
      <c r="L213" s="1"/>
    </row>
    <row r="214" spans="1:12" ht="15.75" customHeight="1">
      <c r="A214" s="39"/>
      <c r="B214" s="40"/>
      <c r="C214" s="40"/>
      <c r="D214" s="1"/>
      <c r="E214" s="1"/>
      <c r="F214" s="1"/>
      <c r="G214" s="1"/>
      <c r="H214" s="1"/>
      <c r="I214" s="1"/>
      <c r="J214" s="1"/>
      <c r="K214" s="1"/>
      <c r="L214" s="1"/>
    </row>
    <row r="215" spans="1:12" ht="15.75" customHeight="1">
      <c r="A215" s="39"/>
      <c r="B215" s="40"/>
      <c r="C215" s="40"/>
      <c r="D215" s="1"/>
      <c r="E215" s="1"/>
      <c r="F215" s="1"/>
      <c r="G215" s="1"/>
      <c r="H215" s="1"/>
      <c r="I215" s="1"/>
      <c r="J215" s="1"/>
      <c r="K215" s="1"/>
      <c r="L215" s="1"/>
    </row>
    <row r="216" spans="1:12" ht="15.75" customHeight="1">
      <c r="A216" s="39"/>
      <c r="B216" s="40"/>
      <c r="C216" s="40"/>
      <c r="D216" s="1"/>
      <c r="E216" s="1"/>
      <c r="F216" s="1"/>
      <c r="G216" s="1"/>
      <c r="H216" s="1"/>
      <c r="I216" s="1"/>
      <c r="J216" s="1"/>
      <c r="K216" s="1"/>
      <c r="L216" s="1"/>
    </row>
    <row r="217" spans="1:12" ht="15.75" customHeight="1">
      <c r="A217" s="39"/>
      <c r="B217" s="40"/>
      <c r="C217" s="40"/>
      <c r="D217" s="1"/>
      <c r="E217" s="1"/>
      <c r="F217" s="1"/>
      <c r="G217" s="1"/>
      <c r="H217" s="1"/>
      <c r="I217" s="1"/>
      <c r="J217" s="1"/>
      <c r="K217" s="1"/>
      <c r="L217" s="1"/>
    </row>
    <row r="218" spans="1:12" ht="15.75" customHeight="1">
      <c r="A218" s="39"/>
      <c r="B218" s="40"/>
      <c r="C218" s="40"/>
      <c r="D218" s="1"/>
      <c r="E218" s="1"/>
      <c r="F218" s="1"/>
      <c r="G218" s="1"/>
      <c r="H218" s="1"/>
      <c r="I218" s="1"/>
      <c r="J218" s="1"/>
      <c r="K218" s="1"/>
      <c r="L218" s="1"/>
    </row>
    <row r="219" spans="1:12" ht="15.75" customHeight="1">
      <c r="A219" s="39"/>
      <c r="B219" s="40"/>
      <c r="C219" s="40"/>
      <c r="D219" s="1"/>
      <c r="E219" s="1"/>
      <c r="F219" s="1"/>
      <c r="G219" s="1"/>
      <c r="H219" s="1"/>
      <c r="I219" s="1"/>
      <c r="J219" s="1"/>
      <c r="K219" s="1"/>
      <c r="L219" s="1"/>
    </row>
    <row r="220" spans="1:12" ht="15.75" customHeight="1">
      <c r="A220" s="39"/>
      <c r="B220" s="40"/>
      <c r="C220" s="40"/>
      <c r="D220" s="1"/>
      <c r="E220" s="1"/>
      <c r="F220" s="1"/>
      <c r="G220" s="1"/>
      <c r="H220" s="1"/>
      <c r="I220" s="1"/>
      <c r="J220" s="1"/>
      <c r="K220" s="1"/>
      <c r="L220" s="1"/>
    </row>
    <row r="221" spans="1:12" ht="15.75" customHeight="1"/>
    <row r="222" spans="1:12" ht="15.75" customHeight="1"/>
    <row r="223" spans="1:12" ht="15.75" customHeight="1"/>
    <row r="224" spans="1:12"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8:L8"/>
    <mergeCell ref="A19:L19"/>
    <mergeCell ref="A2:L2"/>
    <mergeCell ref="A4:L4"/>
    <mergeCell ref="A5:L5"/>
    <mergeCell ref="A6:L6"/>
    <mergeCell ref="A7:L7"/>
  </mergeCells>
  <pageMargins left="0.7" right="0.7" top="0.75" bottom="0.75" header="0" footer="0"/>
  <pageSetup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7"/>
  </sheetPr>
  <dimension ref="A1:AC1000"/>
  <sheetViews>
    <sheetView workbookViewId="0"/>
  </sheetViews>
  <sheetFormatPr defaultColWidth="14.3984375" defaultRowHeight="15" customHeight="1"/>
  <cols>
    <col min="1" max="1" width="23.73046875" customWidth="1"/>
    <col min="2" max="2" width="23.265625" customWidth="1"/>
    <col min="3" max="3" width="20.265625" customWidth="1"/>
    <col min="4" max="4" width="22.265625" customWidth="1"/>
    <col min="5" max="5" width="20.265625" customWidth="1"/>
    <col min="6" max="6" width="22.265625" customWidth="1"/>
    <col min="7" max="8" width="8" customWidth="1"/>
    <col min="9" max="9" width="12.1328125" customWidth="1"/>
    <col min="10" max="26" width="8" customWidth="1"/>
    <col min="27" max="29" width="14.265625" customWidth="1"/>
  </cols>
  <sheetData>
    <row r="1" spans="1:29" ht="14.25">
      <c r="A1" s="39"/>
      <c r="B1" s="40"/>
      <c r="C1" s="40"/>
      <c r="D1" s="40"/>
      <c r="E1" s="1"/>
      <c r="F1" s="1"/>
    </row>
    <row r="2" spans="1:29" ht="18.75" customHeight="1">
      <c r="A2" s="680" t="s">
        <v>3505</v>
      </c>
      <c r="B2" s="676"/>
      <c r="C2" s="676"/>
      <c r="D2" s="676"/>
      <c r="E2" s="676"/>
      <c r="F2" s="676"/>
      <c r="G2" s="676"/>
      <c r="H2" s="677"/>
      <c r="I2" s="3"/>
      <c r="J2" s="3"/>
      <c r="K2" s="42"/>
      <c r="L2" s="42"/>
      <c r="M2" s="42"/>
      <c r="N2" s="42"/>
      <c r="O2" s="42"/>
      <c r="P2" s="42"/>
      <c r="Q2" s="42"/>
      <c r="R2" s="42"/>
      <c r="S2" s="42"/>
      <c r="T2" s="42"/>
      <c r="U2" s="42"/>
      <c r="V2" s="42"/>
      <c r="W2" s="42"/>
      <c r="X2" s="42"/>
      <c r="Y2" s="42"/>
      <c r="Z2" s="42"/>
    </row>
    <row r="3" spans="1:29" ht="14.25">
      <c r="A3" s="597"/>
      <c r="B3" s="597"/>
      <c r="C3" s="597"/>
      <c r="D3" s="597"/>
      <c r="E3" s="597"/>
      <c r="F3" s="117"/>
      <c r="G3" s="415"/>
      <c r="H3" s="415"/>
      <c r="I3" s="42"/>
      <c r="J3" s="42"/>
      <c r="K3" s="42"/>
      <c r="L3" s="42"/>
      <c r="M3" s="42"/>
      <c r="N3" s="42"/>
      <c r="O3" s="42"/>
      <c r="P3" s="42"/>
      <c r="Q3" s="42"/>
      <c r="R3" s="42"/>
      <c r="S3" s="42"/>
      <c r="T3" s="42"/>
      <c r="U3" s="42"/>
      <c r="V3" s="42"/>
      <c r="W3" s="42"/>
      <c r="X3" s="42"/>
      <c r="Y3" s="42"/>
      <c r="Z3" s="42"/>
    </row>
    <row r="4" spans="1:29" ht="42" customHeight="1">
      <c r="A4" s="675" t="s">
        <v>3506</v>
      </c>
      <c r="B4" s="676"/>
      <c r="C4" s="676"/>
      <c r="D4" s="676"/>
      <c r="E4" s="676"/>
      <c r="F4" s="676"/>
      <c r="G4" s="676"/>
      <c r="H4" s="677"/>
      <c r="I4" s="3"/>
      <c r="J4" s="3"/>
      <c r="K4" s="42"/>
      <c r="L4" s="42"/>
      <c r="M4" s="42"/>
      <c r="N4" s="42"/>
      <c r="O4" s="42"/>
      <c r="P4" s="42"/>
      <c r="Q4" s="42"/>
      <c r="R4" s="42"/>
      <c r="S4" s="42"/>
      <c r="T4" s="42"/>
      <c r="U4" s="42"/>
      <c r="V4" s="42"/>
      <c r="W4" s="42"/>
      <c r="X4" s="42"/>
      <c r="Y4" s="42"/>
      <c r="Z4" s="42"/>
    </row>
    <row r="5" spans="1:29" ht="27" customHeight="1">
      <c r="A5" s="675" t="s">
        <v>3507</v>
      </c>
      <c r="B5" s="676"/>
      <c r="C5" s="676"/>
      <c r="D5" s="676"/>
      <c r="E5" s="676"/>
      <c r="F5" s="676"/>
      <c r="G5" s="676"/>
      <c r="H5" s="677"/>
      <c r="I5" s="3"/>
      <c r="J5" s="3"/>
      <c r="K5" s="42"/>
      <c r="L5" s="42"/>
      <c r="M5" s="42"/>
      <c r="N5" s="42"/>
      <c r="O5" s="42"/>
      <c r="P5" s="42"/>
      <c r="Q5" s="42"/>
      <c r="R5" s="42"/>
      <c r="S5" s="42"/>
      <c r="T5" s="42"/>
      <c r="U5" s="42"/>
      <c r="V5" s="42"/>
      <c r="W5" s="42"/>
      <c r="X5" s="42"/>
      <c r="Y5" s="42"/>
      <c r="Z5" s="42"/>
    </row>
    <row r="6" spans="1:29" ht="28.5" customHeight="1">
      <c r="A6" s="675" t="s">
        <v>3508</v>
      </c>
      <c r="B6" s="676"/>
      <c r="C6" s="676"/>
      <c r="D6" s="676"/>
      <c r="E6" s="676"/>
      <c r="F6" s="676"/>
      <c r="G6" s="676"/>
      <c r="H6" s="677"/>
      <c r="I6" s="3"/>
      <c r="J6" s="3"/>
      <c r="K6" s="42"/>
      <c r="L6" s="42"/>
      <c r="M6" s="42"/>
      <c r="N6" s="42"/>
      <c r="O6" s="42"/>
      <c r="P6" s="42"/>
      <c r="Q6" s="42"/>
      <c r="R6" s="42"/>
      <c r="S6" s="42"/>
      <c r="T6" s="42"/>
      <c r="U6" s="42"/>
      <c r="V6" s="42"/>
      <c r="W6" s="42"/>
      <c r="X6" s="42"/>
      <c r="Y6" s="42"/>
      <c r="Z6" s="42"/>
    </row>
    <row r="7" spans="1:29" ht="25.5" customHeight="1">
      <c r="A7" s="675" t="s">
        <v>3509</v>
      </c>
      <c r="B7" s="676"/>
      <c r="C7" s="676"/>
      <c r="D7" s="676"/>
      <c r="E7" s="676"/>
      <c r="F7" s="676"/>
      <c r="G7" s="676"/>
      <c r="H7" s="677"/>
      <c r="I7" s="3"/>
      <c r="J7" s="3"/>
      <c r="K7" s="42"/>
      <c r="L7" s="42"/>
      <c r="M7" s="42"/>
      <c r="N7" s="42"/>
      <c r="O7" s="42"/>
      <c r="P7" s="42"/>
      <c r="Q7" s="42"/>
      <c r="R7" s="42"/>
      <c r="S7" s="42"/>
      <c r="T7" s="42"/>
      <c r="U7" s="42"/>
      <c r="V7" s="42"/>
      <c r="W7" s="42"/>
      <c r="X7" s="42"/>
      <c r="Y7" s="42"/>
      <c r="Z7" s="42"/>
    </row>
    <row r="8" spans="1:29" ht="26.25" customHeight="1">
      <c r="A8" s="675" t="s">
        <v>3510</v>
      </c>
      <c r="B8" s="676"/>
      <c r="C8" s="676"/>
      <c r="D8" s="676"/>
      <c r="E8" s="676"/>
      <c r="F8" s="676"/>
      <c r="G8" s="676"/>
      <c r="H8" s="677"/>
      <c r="I8" s="3"/>
      <c r="J8" s="3"/>
      <c r="K8" s="42"/>
      <c r="L8" s="42"/>
      <c r="M8" s="42"/>
      <c r="N8" s="42"/>
      <c r="O8" s="42"/>
      <c r="P8" s="42"/>
      <c r="Q8" s="42"/>
      <c r="R8" s="42"/>
      <c r="S8" s="42"/>
      <c r="T8" s="42"/>
      <c r="U8" s="42"/>
      <c r="V8" s="42"/>
      <c r="W8" s="42"/>
      <c r="X8" s="42"/>
      <c r="Y8" s="42"/>
      <c r="Z8" s="42"/>
    </row>
    <row r="9" spans="1:29" ht="92.25" customHeight="1">
      <c r="A9" s="678" t="s">
        <v>3511</v>
      </c>
      <c r="B9" s="676"/>
      <c r="C9" s="676"/>
      <c r="D9" s="676"/>
      <c r="E9" s="676"/>
      <c r="F9" s="676"/>
      <c r="G9" s="676"/>
      <c r="H9" s="677"/>
      <c r="I9" s="3"/>
      <c r="J9" s="3"/>
      <c r="K9" s="42"/>
      <c r="L9" s="42"/>
      <c r="M9" s="42"/>
      <c r="N9" s="42"/>
      <c r="O9" s="42"/>
      <c r="P9" s="42"/>
      <c r="Q9" s="42"/>
      <c r="R9" s="42"/>
      <c r="S9" s="42"/>
      <c r="T9" s="42"/>
      <c r="U9" s="42"/>
      <c r="V9" s="42"/>
      <c r="W9" s="42"/>
      <c r="X9" s="42"/>
      <c r="Y9" s="42"/>
      <c r="Z9" s="42"/>
    </row>
    <row r="10" spans="1:29" ht="14.25">
      <c r="A10" s="39"/>
      <c r="B10" s="40"/>
      <c r="C10" s="40"/>
      <c r="D10" s="40"/>
      <c r="E10" s="1"/>
      <c r="F10" s="1"/>
      <c r="G10" s="42"/>
      <c r="H10" s="42"/>
      <c r="I10" s="42"/>
      <c r="J10" s="42"/>
      <c r="K10" s="42"/>
      <c r="L10" s="42"/>
      <c r="M10" s="42"/>
      <c r="N10" s="42"/>
      <c r="O10" s="42"/>
      <c r="P10" s="42"/>
      <c r="Q10" s="42"/>
      <c r="R10" s="42"/>
      <c r="S10" s="42"/>
      <c r="T10" s="42"/>
      <c r="U10" s="42"/>
      <c r="V10" s="42"/>
      <c r="W10" s="42"/>
      <c r="X10" s="42"/>
      <c r="Y10" s="42"/>
      <c r="Z10" s="42"/>
    </row>
    <row r="11" spans="1:29" ht="38.25" customHeight="1">
      <c r="A11" s="220" t="s">
        <v>5</v>
      </c>
      <c r="B11" s="49" t="s">
        <v>6</v>
      </c>
      <c r="C11" s="51" t="s">
        <v>3512</v>
      </c>
      <c r="D11" s="51" t="s">
        <v>3513</v>
      </c>
      <c r="E11" s="51" t="s">
        <v>3514</v>
      </c>
      <c r="F11" s="49" t="s">
        <v>3515</v>
      </c>
      <c r="G11" s="47" t="s">
        <v>680</v>
      </c>
      <c r="H11" s="47" t="s">
        <v>187</v>
      </c>
      <c r="I11" s="52" t="s">
        <v>188</v>
      </c>
    </row>
    <row r="12" spans="1:29" ht="25.5">
      <c r="A12" s="67" t="s">
        <v>57</v>
      </c>
      <c r="B12" s="67" t="s">
        <v>50</v>
      </c>
      <c r="C12" s="62" t="s">
        <v>3516</v>
      </c>
      <c r="D12" s="69"/>
      <c r="E12" s="380" t="s">
        <v>3517</v>
      </c>
      <c r="F12" s="381" t="s">
        <v>3518</v>
      </c>
      <c r="G12" s="302">
        <v>50</v>
      </c>
      <c r="H12" s="302">
        <v>50</v>
      </c>
      <c r="I12" s="67" t="s">
        <v>57</v>
      </c>
      <c r="J12" s="3"/>
      <c r="K12" s="3"/>
      <c r="L12" s="3"/>
      <c r="M12" s="3"/>
      <c r="N12" s="3"/>
      <c r="O12" s="3"/>
      <c r="P12" s="3"/>
      <c r="Q12" s="3"/>
      <c r="R12" s="3"/>
      <c r="S12" s="3"/>
      <c r="T12" s="3"/>
      <c r="U12" s="3"/>
      <c r="V12" s="3"/>
      <c r="W12" s="3"/>
      <c r="X12" s="3"/>
      <c r="Y12" s="3"/>
      <c r="Z12" s="3"/>
      <c r="AA12" s="3"/>
      <c r="AB12" s="3"/>
      <c r="AC12" s="3"/>
    </row>
    <row r="13" spans="1:29" ht="25.5">
      <c r="A13" s="598" t="s">
        <v>3519</v>
      </c>
      <c r="B13" s="598" t="s">
        <v>50</v>
      </c>
      <c r="C13" s="599" t="s">
        <v>3520</v>
      </c>
      <c r="D13" s="600"/>
      <c r="E13" s="601" t="s">
        <v>3521</v>
      </c>
      <c r="F13" s="602" t="s">
        <v>3522</v>
      </c>
      <c r="G13" s="603">
        <v>50</v>
      </c>
      <c r="H13" s="603">
        <v>50</v>
      </c>
      <c r="I13" s="598" t="s">
        <v>3519</v>
      </c>
      <c r="J13" s="604"/>
      <c r="K13" s="604"/>
      <c r="L13" s="604"/>
      <c r="M13" s="604"/>
      <c r="N13" s="604"/>
      <c r="O13" s="604"/>
      <c r="P13" s="604"/>
      <c r="Q13" s="604"/>
      <c r="R13" s="604"/>
      <c r="S13" s="604"/>
      <c r="T13" s="604"/>
      <c r="U13" s="604"/>
      <c r="V13" s="604"/>
      <c r="W13" s="604"/>
      <c r="X13" s="604"/>
      <c r="Y13" s="604"/>
      <c r="Z13" s="604"/>
      <c r="AA13" s="604"/>
      <c r="AB13" s="604"/>
      <c r="AC13" s="604"/>
    </row>
    <row r="14" spans="1:29" ht="25.5">
      <c r="A14" s="67" t="s">
        <v>64</v>
      </c>
      <c r="B14" s="67" t="s">
        <v>50</v>
      </c>
      <c r="C14" s="62" t="s">
        <v>3516</v>
      </c>
      <c r="D14" s="69"/>
      <c r="E14" s="380" t="s">
        <v>3523</v>
      </c>
      <c r="F14" s="381" t="s">
        <v>3524</v>
      </c>
      <c r="G14" s="302">
        <v>50</v>
      </c>
      <c r="H14" s="302">
        <v>50</v>
      </c>
      <c r="I14" s="67" t="s">
        <v>64</v>
      </c>
      <c r="J14" s="3"/>
      <c r="K14" s="3"/>
      <c r="L14" s="3"/>
      <c r="M14" s="3"/>
      <c r="N14" s="3"/>
      <c r="O14" s="3"/>
      <c r="P14" s="3"/>
      <c r="Q14" s="3"/>
      <c r="R14" s="3"/>
      <c r="S14" s="3"/>
      <c r="T14" s="3"/>
      <c r="U14" s="3"/>
      <c r="V14" s="3"/>
      <c r="W14" s="3"/>
      <c r="X14" s="3"/>
      <c r="Y14" s="3"/>
      <c r="Z14" s="3"/>
      <c r="AA14" s="3"/>
      <c r="AB14" s="3"/>
      <c r="AC14" s="3"/>
    </row>
    <row r="15" spans="1:29" ht="51">
      <c r="A15" s="67" t="s">
        <v>67</v>
      </c>
      <c r="B15" s="67" t="s">
        <v>50</v>
      </c>
      <c r="C15" s="62" t="s">
        <v>3525</v>
      </c>
      <c r="D15" s="69"/>
      <c r="E15" s="380" t="s">
        <v>3526</v>
      </c>
      <c r="F15" s="381" t="s">
        <v>3527</v>
      </c>
      <c r="G15" s="302" t="s">
        <v>3528</v>
      </c>
      <c r="H15" s="302">
        <v>100</v>
      </c>
      <c r="I15" s="67" t="s">
        <v>67</v>
      </c>
      <c r="J15" s="3"/>
      <c r="K15" s="3"/>
      <c r="L15" s="3"/>
      <c r="M15" s="3"/>
      <c r="N15" s="3"/>
      <c r="O15" s="3"/>
      <c r="P15" s="3"/>
      <c r="Q15" s="3"/>
      <c r="R15" s="3"/>
      <c r="S15" s="3"/>
      <c r="T15" s="3"/>
      <c r="U15" s="3"/>
      <c r="V15" s="3"/>
      <c r="W15" s="3"/>
      <c r="X15" s="3"/>
      <c r="Y15" s="3"/>
      <c r="Z15" s="3"/>
      <c r="AA15" s="3"/>
      <c r="AB15" s="3"/>
      <c r="AC15" s="3"/>
    </row>
    <row r="16" spans="1:29" ht="38.25">
      <c r="A16" s="131" t="s">
        <v>70</v>
      </c>
      <c r="B16" s="131" t="s">
        <v>50</v>
      </c>
      <c r="C16" s="132" t="s">
        <v>3525</v>
      </c>
      <c r="D16" s="387"/>
      <c r="E16" s="605" t="s">
        <v>3529</v>
      </c>
      <c r="F16" s="606" t="s">
        <v>3530</v>
      </c>
      <c r="G16" s="496">
        <v>100</v>
      </c>
      <c r="H16" s="496">
        <v>100</v>
      </c>
      <c r="I16" s="131" t="s">
        <v>70</v>
      </c>
      <c r="J16" s="141"/>
      <c r="K16" s="141"/>
      <c r="L16" s="141"/>
      <c r="M16" s="141"/>
      <c r="N16" s="141"/>
      <c r="O16" s="141"/>
      <c r="P16" s="141"/>
      <c r="Q16" s="141"/>
      <c r="R16" s="141"/>
      <c r="S16" s="141"/>
      <c r="T16" s="141"/>
      <c r="U16" s="141"/>
      <c r="V16" s="141"/>
      <c r="W16" s="141"/>
      <c r="X16" s="141"/>
      <c r="Y16" s="141"/>
      <c r="Z16" s="141"/>
      <c r="AA16" s="141"/>
      <c r="AB16" s="141"/>
      <c r="AC16" s="141"/>
    </row>
    <row r="17" spans="1:29" ht="14.25">
      <c r="A17" s="67" t="s">
        <v>73</v>
      </c>
      <c r="B17" s="67" t="s">
        <v>50</v>
      </c>
      <c r="C17" s="62" t="s">
        <v>3516</v>
      </c>
      <c r="D17" s="69"/>
      <c r="E17" s="380" t="s">
        <v>3526</v>
      </c>
      <c r="F17" s="381" t="s">
        <v>3531</v>
      </c>
      <c r="G17" s="302">
        <v>100</v>
      </c>
      <c r="H17" s="302">
        <v>100</v>
      </c>
      <c r="I17" s="67" t="s">
        <v>73</v>
      </c>
      <c r="J17" s="3"/>
      <c r="K17" s="3"/>
      <c r="L17" s="3"/>
      <c r="M17" s="3"/>
      <c r="N17" s="3"/>
      <c r="O17" s="3"/>
      <c r="P17" s="3"/>
      <c r="Q17" s="3"/>
      <c r="R17" s="3"/>
      <c r="S17" s="3"/>
      <c r="T17" s="3"/>
      <c r="U17" s="3"/>
      <c r="V17" s="3"/>
      <c r="W17" s="3"/>
      <c r="X17" s="3"/>
      <c r="Y17" s="3"/>
      <c r="Z17" s="3"/>
      <c r="AA17" s="3"/>
      <c r="AB17" s="3"/>
      <c r="AC17" s="3"/>
    </row>
    <row r="18" spans="1:29" ht="25.5">
      <c r="A18" s="67" t="s">
        <v>694</v>
      </c>
      <c r="B18" s="67" t="s">
        <v>50</v>
      </c>
      <c r="C18" s="62" t="s">
        <v>3532</v>
      </c>
      <c r="D18" s="69" t="s">
        <v>3533</v>
      </c>
      <c r="E18" s="247" t="s">
        <v>3534</v>
      </c>
      <c r="F18" s="370" t="s">
        <v>3535</v>
      </c>
      <c r="G18" s="607">
        <v>450</v>
      </c>
      <c r="H18" s="607">
        <v>450</v>
      </c>
      <c r="I18" s="67" t="s">
        <v>694</v>
      </c>
      <c r="J18" s="3"/>
    </row>
    <row r="19" spans="1:29" ht="25.5">
      <c r="A19" s="67" t="s">
        <v>694</v>
      </c>
      <c r="B19" s="67" t="s">
        <v>50</v>
      </c>
      <c r="C19" s="62" t="s">
        <v>3536</v>
      </c>
      <c r="D19" s="69" t="s">
        <v>3533</v>
      </c>
      <c r="E19" s="344" t="s">
        <v>3534</v>
      </c>
      <c r="F19" s="370" t="s">
        <v>3537</v>
      </c>
      <c r="G19" s="302">
        <v>100</v>
      </c>
      <c r="H19" s="302">
        <v>100</v>
      </c>
      <c r="I19" s="67" t="s">
        <v>694</v>
      </c>
      <c r="J19" s="3"/>
    </row>
    <row r="20" spans="1:29" ht="25.5">
      <c r="A20" s="67" t="s">
        <v>2128</v>
      </c>
      <c r="B20" s="67" t="s">
        <v>50</v>
      </c>
      <c r="C20" s="62" t="s">
        <v>3538</v>
      </c>
      <c r="D20" s="69" t="s">
        <v>3533</v>
      </c>
      <c r="E20" s="380" t="s">
        <v>3534</v>
      </c>
      <c r="F20" s="381" t="s">
        <v>3539</v>
      </c>
      <c r="G20" s="607">
        <v>100</v>
      </c>
      <c r="H20" s="607">
        <v>100</v>
      </c>
      <c r="I20" s="67" t="s">
        <v>2128</v>
      </c>
      <c r="J20" s="3"/>
    </row>
    <row r="21" spans="1:29" ht="15.75" customHeight="1">
      <c r="A21" s="67" t="s">
        <v>2596</v>
      </c>
      <c r="B21" s="67" t="s">
        <v>266</v>
      </c>
      <c r="C21" s="62" t="s">
        <v>3540</v>
      </c>
      <c r="D21" s="69"/>
      <c r="E21" s="380" t="s">
        <v>3541</v>
      </c>
      <c r="F21" s="381" t="s">
        <v>3542</v>
      </c>
      <c r="G21" s="383">
        <v>100</v>
      </c>
      <c r="H21" s="383">
        <v>100</v>
      </c>
      <c r="I21" s="67" t="s">
        <v>2596</v>
      </c>
      <c r="J21" s="3"/>
    </row>
    <row r="22" spans="1:29" ht="15.75" customHeight="1">
      <c r="A22" s="308" t="s">
        <v>1338</v>
      </c>
      <c r="B22" s="186" t="s">
        <v>83</v>
      </c>
      <c r="C22" s="186" t="s">
        <v>3543</v>
      </c>
      <c r="D22" s="608"/>
      <c r="E22" s="393" t="s">
        <v>3544</v>
      </c>
      <c r="F22" s="394" t="s">
        <v>3545</v>
      </c>
      <c r="G22" s="395">
        <v>100</v>
      </c>
      <c r="H22" s="411">
        <v>100</v>
      </c>
      <c r="I22" s="308" t="s">
        <v>1338</v>
      </c>
      <c r="J22" s="3"/>
    </row>
    <row r="23" spans="1:29" ht="15.75" customHeight="1">
      <c r="A23" s="308" t="s">
        <v>1458</v>
      </c>
      <c r="B23" s="186" t="s">
        <v>83</v>
      </c>
      <c r="C23" s="186" t="s">
        <v>3546</v>
      </c>
      <c r="D23" s="185"/>
      <c r="E23" s="393" t="s">
        <v>3547</v>
      </c>
      <c r="F23" s="394" t="s">
        <v>3548</v>
      </c>
      <c r="G23" s="395">
        <v>100</v>
      </c>
      <c r="H23" s="411">
        <v>100</v>
      </c>
      <c r="I23" s="308" t="s">
        <v>1458</v>
      </c>
      <c r="J23" s="3"/>
    </row>
    <row r="24" spans="1:29" ht="15.75" customHeight="1">
      <c r="A24" s="308" t="s">
        <v>96</v>
      </c>
      <c r="B24" s="186" t="s">
        <v>83</v>
      </c>
      <c r="C24" s="186" t="s">
        <v>3516</v>
      </c>
      <c r="D24" s="185"/>
      <c r="E24" s="393" t="s">
        <v>3549</v>
      </c>
      <c r="F24" s="394" t="s">
        <v>3550</v>
      </c>
      <c r="G24" s="395">
        <v>100</v>
      </c>
      <c r="H24" s="411">
        <v>100</v>
      </c>
      <c r="I24" s="308" t="s">
        <v>96</v>
      </c>
      <c r="J24" s="3"/>
    </row>
    <row r="25" spans="1:29" ht="15.75" customHeight="1">
      <c r="A25" s="308" t="s">
        <v>1647</v>
      </c>
      <c r="B25" s="186" t="s">
        <v>83</v>
      </c>
      <c r="C25" s="186" t="s">
        <v>3551</v>
      </c>
      <c r="D25" s="608"/>
      <c r="E25" s="393" t="s">
        <v>3552</v>
      </c>
      <c r="F25" s="394" t="s">
        <v>3553</v>
      </c>
      <c r="G25" s="395">
        <v>100</v>
      </c>
      <c r="H25" s="411">
        <v>100</v>
      </c>
      <c r="I25" s="308" t="s">
        <v>1647</v>
      </c>
      <c r="J25" s="3"/>
    </row>
    <row r="26" spans="1:29" ht="15.75" customHeight="1">
      <c r="A26" s="311" t="s">
        <v>1647</v>
      </c>
      <c r="B26" s="312" t="s">
        <v>83</v>
      </c>
      <c r="C26" s="312" t="s">
        <v>3554</v>
      </c>
      <c r="D26" s="609"/>
      <c r="E26" s="398" t="s">
        <v>3555</v>
      </c>
      <c r="F26" s="400" t="s">
        <v>3556</v>
      </c>
      <c r="G26" s="401">
        <v>150</v>
      </c>
      <c r="H26" s="412">
        <v>150</v>
      </c>
      <c r="I26" s="311" t="s">
        <v>1647</v>
      </c>
      <c r="J26" s="3"/>
    </row>
    <row r="27" spans="1:29" ht="15.75" customHeight="1">
      <c r="A27" s="67" t="s">
        <v>413</v>
      </c>
      <c r="B27" s="67" t="s">
        <v>114</v>
      </c>
      <c r="C27" s="62" t="s">
        <v>3551</v>
      </c>
      <c r="D27" s="69"/>
      <c r="E27" s="247"/>
      <c r="F27" s="370" t="s">
        <v>3557</v>
      </c>
      <c r="G27" s="302">
        <v>100</v>
      </c>
      <c r="H27" s="302">
        <v>100</v>
      </c>
      <c r="I27" s="311"/>
      <c r="J27" s="3"/>
    </row>
    <row r="28" spans="1:29" ht="15.75" customHeight="1">
      <c r="A28" s="67" t="s">
        <v>2620</v>
      </c>
      <c r="B28" s="67" t="s">
        <v>1689</v>
      </c>
      <c r="C28" s="62" t="s">
        <v>3558</v>
      </c>
      <c r="D28" s="69"/>
      <c r="E28" s="247" t="s">
        <v>3559</v>
      </c>
      <c r="F28" s="370" t="s">
        <v>3560</v>
      </c>
      <c r="G28" s="302">
        <v>100</v>
      </c>
      <c r="H28" s="302">
        <v>100</v>
      </c>
      <c r="I28" s="311"/>
      <c r="J28" s="3"/>
    </row>
    <row r="29" spans="1:29" ht="15.75" customHeight="1">
      <c r="A29" s="67" t="s">
        <v>2629</v>
      </c>
      <c r="B29" s="67" t="s">
        <v>114</v>
      </c>
      <c r="C29" s="62" t="s">
        <v>3516</v>
      </c>
      <c r="D29" s="69"/>
      <c r="E29" s="247" t="s">
        <v>3561</v>
      </c>
      <c r="F29" s="370" t="s">
        <v>3562</v>
      </c>
      <c r="G29" s="302">
        <v>100</v>
      </c>
      <c r="H29" s="302">
        <v>100</v>
      </c>
      <c r="I29" s="311"/>
      <c r="J29" s="3"/>
    </row>
    <row r="30" spans="1:29" ht="15.75" customHeight="1">
      <c r="A30" s="153" t="s">
        <v>2174</v>
      </c>
      <c r="B30" s="153" t="s">
        <v>114</v>
      </c>
      <c r="C30" s="153" t="s">
        <v>3551</v>
      </c>
      <c r="D30" s="190"/>
      <c r="E30" s="405"/>
      <c r="F30" s="406" t="s">
        <v>3563</v>
      </c>
      <c r="G30" s="302">
        <v>100</v>
      </c>
      <c r="H30" s="302">
        <v>100</v>
      </c>
      <c r="I30" s="311"/>
      <c r="J30" s="3"/>
    </row>
    <row r="31" spans="1:29" ht="15.75" customHeight="1">
      <c r="A31" s="67" t="s">
        <v>2672</v>
      </c>
      <c r="B31" s="67" t="s">
        <v>114</v>
      </c>
      <c r="C31" s="62" t="s">
        <v>3564</v>
      </c>
      <c r="D31" s="69"/>
      <c r="E31" s="247" t="s">
        <v>3549</v>
      </c>
      <c r="F31" s="370" t="s">
        <v>3565</v>
      </c>
      <c r="G31" s="302">
        <v>100</v>
      </c>
      <c r="H31" s="302">
        <v>300</v>
      </c>
      <c r="I31" s="311"/>
      <c r="J31" s="3"/>
    </row>
    <row r="32" spans="1:29" ht="15.75" customHeight="1">
      <c r="A32" s="153" t="s">
        <v>2193</v>
      </c>
      <c r="B32" s="153" t="s">
        <v>114</v>
      </c>
      <c r="C32" s="153" t="s">
        <v>3551</v>
      </c>
      <c r="D32" s="69"/>
      <c r="E32" s="405" t="s">
        <v>3549</v>
      </c>
      <c r="F32" s="406" t="s">
        <v>3566</v>
      </c>
      <c r="G32" s="261">
        <v>100</v>
      </c>
      <c r="H32" s="261">
        <v>100</v>
      </c>
      <c r="I32" s="311"/>
      <c r="J32" s="3"/>
    </row>
    <row r="33" spans="1:10" ht="15.75" customHeight="1">
      <c r="A33" s="153" t="s">
        <v>3567</v>
      </c>
      <c r="B33" s="153" t="s">
        <v>114</v>
      </c>
      <c r="C33" s="153" t="s">
        <v>3568</v>
      </c>
      <c r="D33" s="190"/>
      <c r="E33" s="405" t="s">
        <v>3549</v>
      </c>
      <c r="F33" s="406" t="s">
        <v>3569</v>
      </c>
      <c r="G33" s="408">
        <v>100</v>
      </c>
      <c r="H33" s="408">
        <v>100</v>
      </c>
      <c r="I33" s="311"/>
      <c r="J33" s="3"/>
    </row>
    <row r="34" spans="1:10" ht="15.75" customHeight="1">
      <c r="A34" s="311"/>
      <c r="B34" s="312"/>
      <c r="C34" s="312"/>
      <c r="D34" s="609"/>
      <c r="E34" s="398"/>
      <c r="F34" s="400"/>
      <c r="G34" s="401"/>
      <c r="H34" s="412"/>
      <c r="I34" s="311"/>
      <c r="J34" s="3"/>
    </row>
    <row r="35" spans="1:10" ht="15.75" customHeight="1">
      <c r="A35" s="311"/>
      <c r="B35" s="312"/>
      <c r="C35" s="312"/>
      <c r="D35" s="609"/>
      <c r="E35" s="398"/>
      <c r="F35" s="400"/>
      <c r="G35" s="401"/>
      <c r="H35" s="412"/>
      <c r="I35" s="311"/>
      <c r="J35" s="3"/>
    </row>
    <row r="36" spans="1:10" ht="15.75" customHeight="1">
      <c r="A36" s="311"/>
      <c r="B36" s="312"/>
      <c r="C36" s="312"/>
      <c r="D36" s="609"/>
      <c r="E36" s="398"/>
      <c r="F36" s="400"/>
      <c r="G36" s="401"/>
      <c r="H36" s="412"/>
      <c r="I36" s="311"/>
      <c r="J36" s="3"/>
    </row>
    <row r="37" spans="1:10" ht="15.75" customHeight="1">
      <c r="A37" s="311"/>
      <c r="B37" s="312"/>
      <c r="C37" s="312"/>
      <c r="D37" s="609"/>
      <c r="E37" s="398"/>
      <c r="F37" s="400"/>
      <c r="G37" s="401"/>
      <c r="H37" s="412"/>
      <c r="I37" s="311"/>
      <c r="J37" s="3"/>
    </row>
    <row r="38" spans="1:10" ht="15.75" customHeight="1">
      <c r="A38" s="311"/>
      <c r="B38" s="312"/>
      <c r="C38" s="312"/>
      <c r="D38" s="609"/>
      <c r="E38" s="398"/>
      <c r="F38" s="400"/>
      <c r="G38" s="401"/>
      <c r="H38" s="412"/>
      <c r="I38" s="311"/>
      <c r="J38" s="3"/>
    </row>
    <row r="39" spans="1:10" ht="15.75" customHeight="1">
      <c r="A39" s="311"/>
      <c r="B39" s="312"/>
      <c r="C39" s="312"/>
      <c r="D39" s="609"/>
      <c r="E39" s="398"/>
      <c r="F39" s="400"/>
      <c r="G39" s="401"/>
      <c r="H39" s="412"/>
      <c r="I39" s="311"/>
      <c r="J39" s="3"/>
    </row>
    <row r="40" spans="1:10" ht="15.75" customHeight="1">
      <c r="A40" s="311"/>
      <c r="B40" s="312"/>
      <c r="C40" s="312"/>
      <c r="D40" s="609"/>
      <c r="E40" s="398"/>
      <c r="F40" s="400"/>
      <c r="G40" s="401"/>
      <c r="H40" s="412"/>
      <c r="I40" s="311"/>
      <c r="J40" s="3"/>
    </row>
    <row r="41" spans="1:10" ht="15.75" customHeight="1">
      <c r="A41" s="311"/>
      <c r="B41" s="312"/>
      <c r="C41" s="312"/>
      <c r="D41" s="609"/>
      <c r="E41" s="398"/>
      <c r="F41" s="400"/>
      <c r="G41" s="401"/>
      <c r="H41" s="412"/>
      <c r="I41" s="311"/>
      <c r="J41" s="3"/>
    </row>
    <row r="42" spans="1:10" ht="15.75" customHeight="1">
      <c r="A42" s="311"/>
      <c r="B42" s="312"/>
      <c r="C42" s="312"/>
      <c r="D42" s="609"/>
      <c r="E42" s="398"/>
      <c r="F42" s="400"/>
      <c r="G42" s="401"/>
      <c r="H42" s="412"/>
      <c r="I42" s="311"/>
      <c r="J42" s="3"/>
    </row>
    <row r="43" spans="1:10" ht="15.75" customHeight="1">
      <c r="A43" s="303" t="s">
        <v>147</v>
      </c>
      <c r="B43" s="40"/>
      <c r="C43" s="40"/>
      <c r="D43" s="40"/>
      <c r="E43" s="41"/>
      <c r="H43" s="410">
        <f>SUM(H12:H42)</f>
        <v>2650</v>
      </c>
    </row>
    <row r="44" spans="1:10" ht="15.75" customHeight="1">
      <c r="A44" s="39"/>
      <c r="B44" s="40"/>
      <c r="C44" s="40"/>
      <c r="D44" s="40"/>
      <c r="E44" s="1"/>
      <c r="F44" s="1"/>
    </row>
    <row r="45" spans="1:10" ht="15.75" customHeight="1">
      <c r="A45" s="698" t="s">
        <v>707</v>
      </c>
      <c r="B45" s="683"/>
      <c r="C45" s="683"/>
      <c r="D45" s="683"/>
      <c r="E45" s="683"/>
      <c r="F45" s="684"/>
    </row>
    <row r="46" spans="1:10" ht="15.75" customHeight="1">
      <c r="A46" s="39"/>
      <c r="B46" s="40"/>
      <c r="C46" s="40"/>
      <c r="D46" s="40"/>
      <c r="E46" s="1"/>
      <c r="F46" s="1"/>
    </row>
    <row r="47" spans="1:10" ht="15.75" customHeight="1">
      <c r="A47" s="39"/>
      <c r="B47" s="40"/>
      <c r="C47" s="40"/>
      <c r="D47" s="40"/>
      <c r="E47" s="1"/>
      <c r="F47" s="1"/>
    </row>
    <row r="48" spans="1:10" ht="15.75" customHeight="1">
      <c r="A48" s="39"/>
      <c r="B48" s="40"/>
      <c r="C48" s="40"/>
      <c r="D48" s="40"/>
      <c r="E48" s="1"/>
      <c r="F48" s="1"/>
    </row>
    <row r="49" spans="1:6" ht="15.75" customHeight="1">
      <c r="A49" s="39"/>
      <c r="B49" s="40"/>
      <c r="C49" s="40"/>
      <c r="D49" s="40"/>
      <c r="E49" s="1"/>
      <c r="F49" s="1"/>
    </row>
    <row r="50" spans="1:6" ht="15.75" customHeight="1">
      <c r="A50" s="39"/>
      <c r="B50" s="40"/>
      <c r="C50" s="40"/>
      <c r="D50" s="40"/>
      <c r="E50" s="1"/>
      <c r="F50" s="1"/>
    </row>
    <row r="51" spans="1:6" ht="15.75" customHeight="1">
      <c r="A51" s="39"/>
      <c r="B51" s="40"/>
      <c r="C51" s="40"/>
      <c r="D51" s="40"/>
      <c r="E51" s="1"/>
      <c r="F51" s="1"/>
    </row>
    <row r="52" spans="1:6" ht="15.75" customHeight="1">
      <c r="A52" s="39"/>
      <c r="B52" s="40"/>
      <c r="C52" s="40"/>
      <c r="D52" s="40"/>
      <c r="E52" s="1"/>
      <c r="F52" s="1"/>
    </row>
    <row r="53" spans="1:6" ht="15.75" customHeight="1">
      <c r="A53" s="39"/>
      <c r="B53" s="40"/>
      <c r="C53" s="40"/>
      <c r="D53" s="40"/>
      <c r="E53" s="1"/>
      <c r="F53" s="1"/>
    </row>
    <row r="54" spans="1:6" ht="15.75" customHeight="1">
      <c r="A54" s="39"/>
      <c r="B54" s="40"/>
      <c r="C54" s="40"/>
      <c r="D54" s="40"/>
      <c r="E54" s="1"/>
      <c r="F54" s="1"/>
    </row>
    <row r="55" spans="1:6" ht="15.75" customHeight="1">
      <c r="A55" s="39"/>
      <c r="B55" s="40"/>
      <c r="C55" s="40"/>
      <c r="D55" s="40"/>
      <c r="E55" s="1"/>
      <c r="F55" s="1"/>
    </row>
    <row r="56" spans="1:6" ht="15.75" customHeight="1">
      <c r="A56" s="39"/>
      <c r="B56" s="40"/>
      <c r="C56" s="40"/>
      <c r="D56" s="40"/>
      <c r="E56" s="1"/>
      <c r="F56" s="1"/>
    </row>
    <row r="57" spans="1:6" ht="15.75" customHeight="1">
      <c r="A57" s="39"/>
      <c r="B57" s="40"/>
      <c r="C57" s="40"/>
      <c r="D57" s="40"/>
      <c r="E57" s="1"/>
      <c r="F57" s="1"/>
    </row>
    <row r="58" spans="1:6" ht="15.75" customHeight="1">
      <c r="A58" s="39"/>
      <c r="B58" s="40"/>
      <c r="C58" s="40"/>
      <c r="D58" s="40"/>
      <c r="E58" s="1"/>
      <c r="F58" s="1"/>
    </row>
    <row r="59" spans="1:6" ht="15.75" customHeight="1">
      <c r="A59" s="39"/>
      <c r="B59" s="40"/>
      <c r="C59" s="40"/>
      <c r="D59" s="40"/>
      <c r="E59" s="1"/>
      <c r="F59" s="1"/>
    </row>
    <row r="60" spans="1:6" ht="15.75" customHeight="1">
      <c r="A60" s="39"/>
      <c r="B60" s="40"/>
      <c r="C60" s="40"/>
      <c r="D60" s="40"/>
      <c r="E60" s="1"/>
      <c r="F60" s="1"/>
    </row>
    <row r="61" spans="1:6" ht="15.75" customHeight="1">
      <c r="A61" s="39"/>
      <c r="B61" s="40"/>
      <c r="C61" s="40"/>
      <c r="D61" s="40"/>
      <c r="E61" s="1"/>
      <c r="F61" s="1"/>
    </row>
    <row r="62" spans="1:6" ht="15.75" customHeight="1">
      <c r="A62" s="39"/>
      <c r="B62" s="40"/>
      <c r="C62" s="40"/>
      <c r="D62" s="40"/>
      <c r="E62" s="1"/>
      <c r="F62" s="1"/>
    </row>
    <row r="63" spans="1:6" ht="15.75" customHeight="1">
      <c r="A63" s="39"/>
      <c r="B63" s="40"/>
      <c r="C63" s="40"/>
      <c r="D63" s="40"/>
      <c r="E63" s="1"/>
      <c r="F63" s="1"/>
    </row>
    <row r="64" spans="1:6" ht="15.75" customHeight="1">
      <c r="A64" s="39"/>
      <c r="B64" s="40"/>
      <c r="C64" s="40"/>
      <c r="D64" s="40"/>
      <c r="E64" s="1"/>
      <c r="F64" s="1"/>
    </row>
    <row r="65" spans="1:6" ht="15.75" customHeight="1">
      <c r="A65" s="39"/>
      <c r="B65" s="40"/>
      <c r="C65" s="40"/>
      <c r="D65" s="40"/>
      <c r="E65" s="1"/>
      <c r="F65" s="1"/>
    </row>
    <row r="66" spans="1:6" ht="15.75" customHeight="1">
      <c r="A66" s="39"/>
      <c r="B66" s="40"/>
      <c r="C66" s="40"/>
      <c r="D66" s="40"/>
      <c r="E66" s="1"/>
      <c r="F66" s="1"/>
    </row>
    <row r="67" spans="1:6" ht="15.75" customHeight="1">
      <c r="A67" s="39"/>
      <c r="B67" s="40"/>
      <c r="C67" s="40"/>
      <c r="D67" s="40"/>
      <c r="E67" s="1"/>
      <c r="F67" s="1"/>
    </row>
    <row r="68" spans="1:6" ht="15.75" customHeight="1">
      <c r="A68" s="39"/>
      <c r="B68" s="40"/>
      <c r="C68" s="40"/>
      <c r="D68" s="40"/>
      <c r="E68" s="1"/>
      <c r="F68" s="1"/>
    </row>
    <row r="69" spans="1:6" ht="15.75" customHeight="1">
      <c r="A69" s="39"/>
      <c r="B69" s="40"/>
      <c r="C69" s="40"/>
      <c r="D69" s="40"/>
      <c r="E69" s="1"/>
      <c r="F69" s="1"/>
    </row>
    <row r="70" spans="1:6" ht="15.75" customHeight="1">
      <c r="A70" s="39"/>
      <c r="B70" s="40"/>
      <c r="C70" s="40"/>
      <c r="D70" s="40"/>
      <c r="E70" s="1"/>
      <c r="F70" s="1"/>
    </row>
    <row r="71" spans="1:6" ht="15.75" customHeight="1">
      <c r="A71" s="39"/>
      <c r="B71" s="40"/>
      <c r="C71" s="40"/>
      <c r="D71" s="40"/>
      <c r="E71" s="1"/>
      <c r="F71" s="1"/>
    </row>
    <row r="72" spans="1:6" ht="15.75" customHeight="1">
      <c r="A72" s="39"/>
      <c r="B72" s="40"/>
      <c r="C72" s="40"/>
      <c r="D72" s="40"/>
      <c r="E72" s="1"/>
      <c r="F72" s="1"/>
    </row>
    <row r="73" spans="1:6" ht="15.75" customHeight="1">
      <c r="A73" s="39"/>
      <c r="B73" s="40"/>
      <c r="C73" s="40"/>
      <c r="D73" s="40"/>
      <c r="E73" s="1"/>
      <c r="F73" s="1"/>
    </row>
    <row r="74" spans="1:6" ht="15.75" customHeight="1">
      <c r="A74" s="39"/>
      <c r="B74" s="40"/>
      <c r="C74" s="40"/>
      <c r="D74" s="40"/>
      <c r="E74" s="1"/>
      <c r="F74" s="1"/>
    </row>
    <row r="75" spans="1:6" ht="15.75" customHeight="1">
      <c r="A75" s="39"/>
      <c r="B75" s="40"/>
      <c r="C75" s="40"/>
      <c r="D75" s="40"/>
      <c r="E75" s="1"/>
      <c r="F75" s="1"/>
    </row>
    <row r="76" spans="1:6" ht="15.75" customHeight="1">
      <c r="A76" s="39"/>
      <c r="B76" s="40"/>
      <c r="C76" s="40"/>
      <c r="D76" s="40"/>
      <c r="E76" s="1"/>
      <c r="F76" s="1"/>
    </row>
    <row r="77" spans="1:6" ht="15.75" customHeight="1">
      <c r="A77" s="39"/>
      <c r="B77" s="40"/>
      <c r="C77" s="40"/>
      <c r="D77" s="40"/>
      <c r="E77" s="1"/>
      <c r="F77" s="1"/>
    </row>
    <row r="78" spans="1:6" ht="15.75" customHeight="1">
      <c r="A78" s="39"/>
      <c r="B78" s="40"/>
      <c r="C78" s="40"/>
      <c r="D78" s="40"/>
      <c r="E78" s="1"/>
      <c r="F78" s="1"/>
    </row>
    <row r="79" spans="1:6" ht="15.75" customHeight="1">
      <c r="A79" s="39"/>
      <c r="B79" s="40"/>
      <c r="C79" s="40"/>
      <c r="D79" s="40"/>
      <c r="E79" s="1"/>
      <c r="F79" s="1"/>
    </row>
    <row r="80" spans="1:6" ht="15.75" customHeight="1">
      <c r="A80" s="39"/>
      <c r="B80" s="40"/>
      <c r="C80" s="40"/>
      <c r="D80" s="40"/>
      <c r="E80" s="1"/>
      <c r="F80" s="1"/>
    </row>
    <row r="81" spans="1:6" ht="15.75" customHeight="1">
      <c r="A81" s="39"/>
      <c r="B81" s="40"/>
      <c r="C81" s="40"/>
      <c r="D81" s="40"/>
      <c r="E81" s="1"/>
      <c r="F81" s="1"/>
    </row>
    <row r="82" spans="1:6" ht="15.75" customHeight="1">
      <c r="A82" s="39"/>
      <c r="B82" s="40"/>
      <c r="C82" s="40"/>
      <c r="D82" s="40"/>
      <c r="E82" s="1"/>
      <c r="F82" s="1"/>
    </row>
    <row r="83" spans="1:6" ht="15.75" customHeight="1">
      <c r="A83" s="39"/>
      <c r="B83" s="40"/>
      <c r="C83" s="40"/>
      <c r="D83" s="40"/>
      <c r="E83" s="1"/>
      <c r="F83" s="1"/>
    </row>
    <row r="84" spans="1:6" ht="15.75" customHeight="1">
      <c r="A84" s="39"/>
      <c r="B84" s="40"/>
      <c r="C84" s="40"/>
      <c r="D84" s="40"/>
      <c r="E84" s="1"/>
      <c r="F84" s="1"/>
    </row>
    <row r="85" spans="1:6" ht="15.75" customHeight="1">
      <c r="A85" s="39"/>
      <c r="B85" s="40"/>
      <c r="C85" s="40"/>
      <c r="D85" s="40"/>
      <c r="E85" s="1"/>
      <c r="F85" s="1"/>
    </row>
    <row r="86" spans="1:6" ht="15.75" customHeight="1">
      <c r="A86" s="39"/>
      <c r="B86" s="40"/>
      <c r="C86" s="40"/>
      <c r="D86" s="40"/>
      <c r="E86" s="1"/>
      <c r="F86" s="1"/>
    </row>
    <row r="87" spans="1:6" ht="15.75" customHeight="1">
      <c r="A87" s="39"/>
      <c r="B87" s="40"/>
      <c r="C87" s="40"/>
      <c r="D87" s="40"/>
      <c r="E87" s="1"/>
      <c r="F87" s="1"/>
    </row>
    <row r="88" spans="1:6" ht="15.75" customHeight="1">
      <c r="A88" s="39"/>
      <c r="B88" s="40"/>
      <c r="C88" s="40"/>
      <c r="D88" s="40"/>
      <c r="E88" s="1"/>
      <c r="F88" s="1"/>
    </row>
    <row r="89" spans="1:6" ht="15.75" customHeight="1">
      <c r="A89" s="39"/>
      <c r="B89" s="40"/>
      <c r="C89" s="40"/>
      <c r="D89" s="40"/>
      <c r="E89" s="1"/>
      <c r="F89" s="1"/>
    </row>
    <row r="90" spans="1:6" ht="15.75" customHeight="1">
      <c r="A90" s="39"/>
      <c r="B90" s="40"/>
      <c r="C90" s="40"/>
      <c r="D90" s="40"/>
      <c r="E90" s="1"/>
      <c r="F90" s="1"/>
    </row>
    <row r="91" spans="1:6" ht="15.75" customHeight="1">
      <c r="A91" s="39"/>
      <c r="B91" s="40"/>
      <c r="C91" s="40"/>
      <c r="D91" s="40"/>
      <c r="E91" s="1"/>
      <c r="F91" s="1"/>
    </row>
    <row r="92" spans="1:6" ht="15.75" customHeight="1">
      <c r="A92" s="39"/>
      <c r="B92" s="40"/>
      <c r="C92" s="40"/>
      <c r="D92" s="40"/>
      <c r="E92" s="1"/>
      <c r="F92" s="1"/>
    </row>
    <row r="93" spans="1:6" ht="15.75" customHeight="1">
      <c r="A93" s="39"/>
      <c r="B93" s="40"/>
      <c r="C93" s="40"/>
      <c r="D93" s="40"/>
      <c r="E93" s="1"/>
      <c r="F93" s="1"/>
    </row>
    <row r="94" spans="1:6" ht="15.75" customHeight="1">
      <c r="A94" s="39"/>
      <c r="B94" s="40"/>
      <c r="C94" s="40"/>
      <c r="D94" s="40"/>
      <c r="E94" s="1"/>
      <c r="F94" s="1"/>
    </row>
    <row r="95" spans="1:6" ht="15.75" customHeight="1">
      <c r="A95" s="39"/>
      <c r="B95" s="40"/>
      <c r="C95" s="40"/>
      <c r="D95" s="40"/>
      <c r="E95" s="1"/>
      <c r="F95" s="1"/>
    </row>
    <row r="96" spans="1:6" ht="15.75" customHeight="1">
      <c r="A96" s="39"/>
      <c r="B96" s="40"/>
      <c r="C96" s="40"/>
      <c r="D96" s="40"/>
      <c r="E96" s="1"/>
      <c r="F96" s="1"/>
    </row>
    <row r="97" spans="1:6" ht="15.75" customHeight="1">
      <c r="A97" s="39"/>
      <c r="B97" s="40"/>
      <c r="C97" s="40"/>
      <c r="D97" s="40"/>
      <c r="E97" s="1"/>
      <c r="F97" s="1"/>
    </row>
    <row r="98" spans="1:6" ht="15.75" customHeight="1">
      <c r="A98" s="39"/>
      <c r="B98" s="40"/>
      <c r="C98" s="40"/>
      <c r="D98" s="40"/>
      <c r="E98" s="1"/>
      <c r="F98" s="1"/>
    </row>
    <row r="99" spans="1:6" ht="15.75" customHeight="1">
      <c r="A99" s="39"/>
      <c r="B99" s="40"/>
      <c r="C99" s="40"/>
      <c r="D99" s="40"/>
      <c r="E99" s="1"/>
      <c r="F99" s="1"/>
    </row>
    <row r="100" spans="1:6" ht="15.75" customHeight="1">
      <c r="A100" s="39"/>
      <c r="B100" s="40"/>
      <c r="C100" s="40"/>
      <c r="D100" s="40"/>
      <c r="E100" s="1"/>
      <c r="F100" s="1"/>
    </row>
    <row r="101" spans="1:6" ht="15.75" customHeight="1">
      <c r="A101" s="39"/>
      <c r="B101" s="40"/>
      <c r="C101" s="40"/>
      <c r="D101" s="40"/>
      <c r="E101" s="1"/>
      <c r="F101" s="1"/>
    </row>
    <row r="102" spans="1:6" ht="15.75" customHeight="1">
      <c r="A102" s="39"/>
      <c r="B102" s="40"/>
      <c r="C102" s="40"/>
      <c r="D102" s="40"/>
      <c r="E102" s="1"/>
      <c r="F102" s="1"/>
    </row>
    <row r="103" spans="1:6" ht="15.75" customHeight="1">
      <c r="A103" s="39"/>
      <c r="B103" s="40"/>
      <c r="C103" s="40"/>
      <c r="D103" s="40"/>
      <c r="E103" s="1"/>
      <c r="F103" s="1"/>
    </row>
    <row r="104" spans="1:6" ht="15.75" customHeight="1">
      <c r="A104" s="39"/>
      <c r="B104" s="40"/>
      <c r="C104" s="40"/>
      <c r="D104" s="40"/>
      <c r="E104" s="1"/>
      <c r="F104" s="1"/>
    </row>
    <row r="105" spans="1:6" ht="15.75" customHeight="1">
      <c r="A105" s="39"/>
      <c r="B105" s="40"/>
      <c r="C105" s="40"/>
      <c r="D105" s="40"/>
      <c r="E105" s="1"/>
      <c r="F105" s="1"/>
    </row>
    <row r="106" spans="1:6" ht="15.75" customHeight="1">
      <c r="A106" s="39"/>
      <c r="B106" s="40"/>
      <c r="C106" s="40"/>
      <c r="D106" s="40"/>
      <c r="E106" s="1"/>
      <c r="F106" s="1"/>
    </row>
    <row r="107" spans="1:6" ht="15.75" customHeight="1">
      <c r="A107" s="39"/>
      <c r="B107" s="40"/>
      <c r="C107" s="40"/>
      <c r="D107" s="40"/>
      <c r="E107" s="1"/>
      <c r="F107" s="1"/>
    </row>
    <row r="108" spans="1:6" ht="15.75" customHeight="1">
      <c r="A108" s="39"/>
      <c r="B108" s="40"/>
      <c r="C108" s="40"/>
      <c r="D108" s="40"/>
      <c r="E108" s="1"/>
      <c r="F108" s="1"/>
    </row>
    <row r="109" spans="1:6" ht="15.75" customHeight="1">
      <c r="A109" s="39"/>
      <c r="B109" s="40"/>
      <c r="C109" s="40"/>
      <c r="D109" s="40"/>
      <c r="E109" s="1"/>
      <c r="F109" s="1"/>
    </row>
    <row r="110" spans="1:6" ht="15.75" customHeight="1">
      <c r="A110" s="39"/>
      <c r="B110" s="40"/>
      <c r="C110" s="40"/>
      <c r="D110" s="40"/>
      <c r="E110" s="1"/>
      <c r="F110" s="1"/>
    </row>
    <row r="111" spans="1:6" ht="15.75" customHeight="1">
      <c r="A111" s="39"/>
      <c r="B111" s="40"/>
      <c r="C111" s="40"/>
      <c r="D111" s="40"/>
      <c r="E111" s="1"/>
      <c r="F111" s="1"/>
    </row>
    <row r="112" spans="1:6" ht="15.75" customHeight="1">
      <c r="A112" s="39"/>
      <c r="B112" s="40"/>
      <c r="C112" s="40"/>
      <c r="D112" s="40"/>
      <c r="E112" s="1"/>
      <c r="F112" s="1"/>
    </row>
    <row r="113" spans="1:6" ht="15.75" customHeight="1">
      <c r="A113" s="39"/>
      <c r="B113" s="40"/>
      <c r="C113" s="40"/>
      <c r="D113" s="40"/>
      <c r="E113" s="1"/>
      <c r="F113" s="1"/>
    </row>
    <row r="114" spans="1:6" ht="15.75" customHeight="1">
      <c r="A114" s="39"/>
      <c r="B114" s="40"/>
      <c r="C114" s="40"/>
      <c r="D114" s="40"/>
      <c r="E114" s="1"/>
      <c r="F114" s="1"/>
    </row>
    <row r="115" spans="1:6" ht="15.75" customHeight="1">
      <c r="A115" s="39"/>
      <c r="B115" s="40"/>
      <c r="C115" s="40"/>
      <c r="D115" s="40"/>
      <c r="E115" s="1"/>
      <c r="F115" s="1"/>
    </row>
    <row r="116" spans="1:6" ht="15.75" customHeight="1">
      <c r="A116" s="39"/>
      <c r="B116" s="40"/>
      <c r="C116" s="40"/>
      <c r="D116" s="40"/>
      <c r="E116" s="1"/>
      <c r="F116" s="1"/>
    </row>
    <row r="117" spans="1:6" ht="15.75" customHeight="1">
      <c r="A117" s="39"/>
      <c r="B117" s="40"/>
      <c r="C117" s="40"/>
      <c r="D117" s="40"/>
      <c r="E117" s="1"/>
      <c r="F117" s="1"/>
    </row>
    <row r="118" spans="1:6" ht="15.75" customHeight="1">
      <c r="A118" s="39"/>
      <c r="B118" s="40"/>
      <c r="C118" s="40"/>
      <c r="D118" s="40"/>
      <c r="E118" s="1"/>
      <c r="F118" s="1"/>
    </row>
    <row r="119" spans="1:6" ht="15.75" customHeight="1">
      <c r="A119" s="39"/>
      <c r="B119" s="40"/>
      <c r="C119" s="40"/>
      <c r="D119" s="40"/>
      <c r="E119" s="1"/>
      <c r="F119" s="1"/>
    </row>
    <row r="120" spans="1:6" ht="15.75" customHeight="1">
      <c r="A120" s="39"/>
      <c r="B120" s="40"/>
      <c r="C120" s="40"/>
      <c r="D120" s="40"/>
      <c r="E120" s="1"/>
      <c r="F120" s="1"/>
    </row>
    <row r="121" spans="1:6" ht="15.75" customHeight="1">
      <c r="A121" s="39"/>
      <c r="B121" s="40"/>
      <c r="C121" s="40"/>
      <c r="D121" s="40"/>
      <c r="E121" s="1"/>
      <c r="F121" s="1"/>
    </row>
    <row r="122" spans="1:6" ht="15.75" customHeight="1">
      <c r="A122" s="39"/>
      <c r="B122" s="40"/>
      <c r="C122" s="40"/>
      <c r="D122" s="40"/>
      <c r="E122" s="1"/>
      <c r="F122" s="1"/>
    </row>
    <row r="123" spans="1:6" ht="15.75" customHeight="1">
      <c r="A123" s="39"/>
      <c r="B123" s="40"/>
      <c r="C123" s="40"/>
      <c r="D123" s="40"/>
      <c r="E123" s="1"/>
      <c r="F123" s="1"/>
    </row>
    <row r="124" spans="1:6" ht="15.75" customHeight="1">
      <c r="A124" s="39"/>
      <c r="B124" s="40"/>
      <c r="C124" s="40"/>
      <c r="D124" s="40"/>
      <c r="E124" s="1"/>
      <c r="F124" s="1"/>
    </row>
    <row r="125" spans="1:6" ht="15.75" customHeight="1">
      <c r="A125" s="39"/>
      <c r="B125" s="40"/>
      <c r="C125" s="40"/>
      <c r="D125" s="40"/>
      <c r="E125" s="1"/>
      <c r="F125" s="1"/>
    </row>
    <row r="126" spans="1:6" ht="15.75" customHeight="1">
      <c r="A126" s="39"/>
      <c r="B126" s="40"/>
      <c r="C126" s="40"/>
      <c r="D126" s="40"/>
      <c r="E126" s="1"/>
      <c r="F126" s="1"/>
    </row>
    <row r="127" spans="1:6" ht="15.75" customHeight="1">
      <c r="A127" s="39"/>
      <c r="B127" s="40"/>
      <c r="C127" s="40"/>
      <c r="D127" s="40"/>
      <c r="E127" s="1"/>
      <c r="F127" s="1"/>
    </row>
    <row r="128" spans="1:6" ht="15.75" customHeight="1">
      <c r="A128" s="39"/>
      <c r="B128" s="40"/>
      <c r="C128" s="40"/>
      <c r="D128" s="40"/>
      <c r="E128" s="1"/>
      <c r="F128" s="1"/>
    </row>
    <row r="129" spans="1:6" ht="15.75" customHeight="1">
      <c r="A129" s="39"/>
      <c r="B129" s="40"/>
      <c r="C129" s="40"/>
      <c r="D129" s="40"/>
      <c r="E129" s="1"/>
      <c r="F129" s="1"/>
    </row>
    <row r="130" spans="1:6" ht="15.75" customHeight="1">
      <c r="A130" s="39"/>
      <c r="B130" s="40"/>
      <c r="C130" s="40"/>
      <c r="D130" s="40"/>
      <c r="E130" s="1"/>
      <c r="F130" s="1"/>
    </row>
    <row r="131" spans="1:6" ht="15.75" customHeight="1">
      <c r="A131" s="39"/>
      <c r="B131" s="40"/>
      <c r="C131" s="40"/>
      <c r="D131" s="40"/>
      <c r="E131" s="1"/>
      <c r="F131" s="1"/>
    </row>
    <row r="132" spans="1:6" ht="15.75" customHeight="1">
      <c r="A132" s="39"/>
      <c r="B132" s="40"/>
      <c r="C132" s="40"/>
      <c r="D132" s="40"/>
      <c r="E132" s="1"/>
      <c r="F132" s="1"/>
    </row>
    <row r="133" spans="1:6" ht="15.75" customHeight="1">
      <c r="A133" s="39"/>
      <c r="B133" s="40"/>
      <c r="C133" s="40"/>
      <c r="D133" s="40"/>
      <c r="E133" s="1"/>
      <c r="F133" s="1"/>
    </row>
    <row r="134" spans="1:6" ht="15.75" customHeight="1">
      <c r="A134" s="39"/>
      <c r="B134" s="40"/>
      <c r="C134" s="40"/>
      <c r="D134" s="40"/>
      <c r="E134" s="1"/>
      <c r="F134" s="1"/>
    </row>
    <row r="135" spans="1:6" ht="15.75" customHeight="1">
      <c r="A135" s="39"/>
      <c r="B135" s="40"/>
      <c r="C135" s="40"/>
      <c r="D135" s="40"/>
      <c r="E135" s="1"/>
      <c r="F135" s="1"/>
    </row>
    <row r="136" spans="1:6" ht="15.75" customHeight="1">
      <c r="A136" s="39"/>
      <c r="B136" s="40"/>
      <c r="C136" s="40"/>
      <c r="D136" s="40"/>
      <c r="E136" s="1"/>
      <c r="F136" s="1"/>
    </row>
    <row r="137" spans="1:6" ht="15.75" customHeight="1">
      <c r="A137" s="39"/>
      <c r="B137" s="40"/>
      <c r="C137" s="40"/>
      <c r="D137" s="40"/>
      <c r="E137" s="1"/>
      <c r="F137" s="1"/>
    </row>
    <row r="138" spans="1:6" ht="15.75" customHeight="1">
      <c r="A138" s="39"/>
      <c r="B138" s="40"/>
      <c r="C138" s="40"/>
      <c r="D138" s="40"/>
      <c r="E138" s="1"/>
      <c r="F138" s="1"/>
    </row>
    <row r="139" spans="1:6" ht="15.75" customHeight="1">
      <c r="A139" s="39"/>
      <c r="B139" s="40"/>
      <c r="C139" s="40"/>
      <c r="D139" s="40"/>
      <c r="E139" s="1"/>
      <c r="F139" s="1"/>
    </row>
    <row r="140" spans="1:6" ht="15.75" customHeight="1">
      <c r="A140" s="39"/>
      <c r="B140" s="40"/>
      <c r="C140" s="40"/>
      <c r="D140" s="40"/>
      <c r="E140" s="1"/>
      <c r="F140" s="1"/>
    </row>
    <row r="141" spans="1:6" ht="15.75" customHeight="1">
      <c r="A141" s="39"/>
      <c r="B141" s="40"/>
      <c r="C141" s="40"/>
      <c r="D141" s="40"/>
      <c r="E141" s="1"/>
      <c r="F141" s="1"/>
    </row>
    <row r="142" spans="1:6" ht="15.75" customHeight="1">
      <c r="A142" s="39"/>
      <c r="B142" s="40"/>
      <c r="C142" s="40"/>
      <c r="D142" s="40"/>
      <c r="E142" s="1"/>
      <c r="F142" s="1"/>
    </row>
    <row r="143" spans="1:6" ht="15.75" customHeight="1">
      <c r="A143" s="39"/>
      <c r="B143" s="40"/>
      <c r="C143" s="40"/>
      <c r="D143" s="40"/>
      <c r="E143" s="1"/>
      <c r="F143" s="1"/>
    </row>
    <row r="144" spans="1:6" ht="15.75" customHeight="1">
      <c r="A144" s="39"/>
      <c r="B144" s="40"/>
      <c r="C144" s="40"/>
      <c r="D144" s="40"/>
      <c r="E144" s="1"/>
      <c r="F144" s="1"/>
    </row>
    <row r="145" spans="1:6" ht="15.75" customHeight="1">
      <c r="A145" s="39"/>
      <c r="B145" s="40"/>
      <c r="C145" s="40"/>
      <c r="D145" s="40"/>
      <c r="E145" s="1"/>
      <c r="F145" s="1"/>
    </row>
    <row r="146" spans="1:6" ht="15.75" customHeight="1">
      <c r="A146" s="39"/>
      <c r="B146" s="40"/>
      <c r="C146" s="40"/>
      <c r="D146" s="40"/>
      <c r="E146" s="1"/>
      <c r="F146" s="1"/>
    </row>
    <row r="147" spans="1:6" ht="15.75" customHeight="1">
      <c r="A147" s="39"/>
      <c r="B147" s="40"/>
      <c r="C147" s="40"/>
      <c r="D147" s="40"/>
      <c r="E147" s="1"/>
      <c r="F147" s="1"/>
    </row>
    <row r="148" spans="1:6" ht="15.75" customHeight="1">
      <c r="A148" s="39"/>
      <c r="B148" s="40"/>
      <c r="C148" s="40"/>
      <c r="D148" s="40"/>
      <c r="E148" s="1"/>
      <c r="F148" s="1"/>
    </row>
    <row r="149" spans="1:6" ht="15.75" customHeight="1">
      <c r="A149" s="39"/>
      <c r="B149" s="40"/>
      <c r="C149" s="40"/>
      <c r="D149" s="40"/>
      <c r="E149" s="1"/>
      <c r="F149" s="1"/>
    </row>
    <row r="150" spans="1:6" ht="15.75" customHeight="1">
      <c r="A150" s="39"/>
      <c r="B150" s="40"/>
      <c r="C150" s="40"/>
      <c r="D150" s="40"/>
      <c r="E150" s="1"/>
      <c r="F150" s="1"/>
    </row>
    <row r="151" spans="1:6" ht="15.75" customHeight="1">
      <c r="A151" s="39"/>
      <c r="B151" s="40"/>
      <c r="C151" s="40"/>
      <c r="D151" s="40"/>
      <c r="E151" s="1"/>
      <c r="F151" s="1"/>
    </row>
    <row r="152" spans="1:6" ht="15.75" customHeight="1">
      <c r="A152" s="39"/>
      <c r="B152" s="40"/>
      <c r="C152" s="40"/>
      <c r="D152" s="40"/>
      <c r="E152" s="1"/>
      <c r="F152" s="1"/>
    </row>
    <row r="153" spans="1:6" ht="15.75" customHeight="1">
      <c r="A153" s="39"/>
      <c r="B153" s="40"/>
      <c r="C153" s="40"/>
      <c r="D153" s="40"/>
      <c r="E153" s="1"/>
      <c r="F153" s="1"/>
    </row>
    <row r="154" spans="1:6" ht="15.75" customHeight="1">
      <c r="A154" s="39"/>
      <c r="B154" s="40"/>
      <c r="C154" s="40"/>
      <c r="D154" s="40"/>
      <c r="E154" s="1"/>
      <c r="F154" s="1"/>
    </row>
    <row r="155" spans="1:6" ht="15.75" customHeight="1">
      <c r="A155" s="39"/>
      <c r="B155" s="40"/>
      <c r="C155" s="40"/>
      <c r="D155" s="40"/>
      <c r="E155" s="1"/>
      <c r="F155" s="1"/>
    </row>
    <row r="156" spans="1:6" ht="15.75" customHeight="1">
      <c r="A156" s="39"/>
      <c r="B156" s="40"/>
      <c r="C156" s="40"/>
      <c r="D156" s="40"/>
      <c r="E156" s="1"/>
      <c r="F156" s="1"/>
    </row>
    <row r="157" spans="1:6" ht="15.75" customHeight="1">
      <c r="A157" s="39"/>
      <c r="B157" s="40"/>
      <c r="C157" s="40"/>
      <c r="D157" s="40"/>
      <c r="E157" s="1"/>
      <c r="F157" s="1"/>
    </row>
    <row r="158" spans="1:6" ht="15.75" customHeight="1">
      <c r="A158" s="39"/>
      <c r="B158" s="40"/>
      <c r="C158" s="40"/>
      <c r="D158" s="40"/>
      <c r="E158" s="1"/>
      <c r="F158" s="1"/>
    </row>
    <row r="159" spans="1:6" ht="15.75" customHeight="1">
      <c r="A159" s="39"/>
      <c r="B159" s="40"/>
      <c r="C159" s="40"/>
      <c r="D159" s="40"/>
      <c r="E159" s="1"/>
      <c r="F159" s="1"/>
    </row>
    <row r="160" spans="1:6" ht="15.75" customHeight="1">
      <c r="A160" s="39"/>
      <c r="B160" s="40"/>
      <c r="C160" s="40"/>
      <c r="D160" s="40"/>
      <c r="E160" s="1"/>
      <c r="F160" s="1"/>
    </row>
    <row r="161" spans="1:6" ht="15.75" customHeight="1">
      <c r="A161" s="39"/>
      <c r="B161" s="40"/>
      <c r="C161" s="40"/>
      <c r="D161" s="40"/>
      <c r="E161" s="1"/>
      <c r="F161" s="1"/>
    </row>
    <row r="162" spans="1:6" ht="15.75" customHeight="1">
      <c r="A162" s="39"/>
      <c r="B162" s="40"/>
      <c r="C162" s="40"/>
      <c r="D162" s="40"/>
      <c r="E162" s="1"/>
      <c r="F162" s="1"/>
    </row>
    <row r="163" spans="1:6" ht="15.75" customHeight="1">
      <c r="A163" s="39"/>
      <c r="B163" s="40"/>
      <c r="C163" s="40"/>
      <c r="D163" s="40"/>
      <c r="E163" s="1"/>
      <c r="F163" s="1"/>
    </row>
    <row r="164" spans="1:6" ht="15.75" customHeight="1">
      <c r="A164" s="39"/>
      <c r="B164" s="40"/>
      <c r="C164" s="40"/>
      <c r="D164" s="40"/>
      <c r="E164" s="1"/>
      <c r="F164" s="1"/>
    </row>
    <row r="165" spans="1:6" ht="15.75" customHeight="1">
      <c r="A165" s="39"/>
      <c r="B165" s="40"/>
      <c r="C165" s="40"/>
      <c r="D165" s="40"/>
      <c r="E165" s="1"/>
      <c r="F165" s="1"/>
    </row>
    <row r="166" spans="1:6" ht="15.75" customHeight="1">
      <c r="A166" s="39"/>
      <c r="B166" s="40"/>
      <c r="C166" s="40"/>
      <c r="D166" s="40"/>
      <c r="E166" s="1"/>
      <c r="F166" s="1"/>
    </row>
    <row r="167" spans="1:6" ht="15.75" customHeight="1">
      <c r="A167" s="39"/>
      <c r="B167" s="40"/>
      <c r="C167" s="40"/>
      <c r="D167" s="40"/>
      <c r="E167" s="1"/>
      <c r="F167" s="1"/>
    </row>
    <row r="168" spans="1:6" ht="15.75" customHeight="1">
      <c r="A168" s="39"/>
      <c r="B168" s="40"/>
      <c r="C168" s="40"/>
      <c r="D168" s="40"/>
      <c r="E168" s="1"/>
      <c r="F168" s="1"/>
    </row>
    <row r="169" spans="1:6" ht="15.75" customHeight="1">
      <c r="A169" s="39"/>
      <c r="B169" s="40"/>
      <c r="C169" s="40"/>
      <c r="D169" s="40"/>
      <c r="E169" s="1"/>
      <c r="F169" s="1"/>
    </row>
    <row r="170" spans="1:6" ht="15.75" customHeight="1">
      <c r="A170" s="39"/>
      <c r="B170" s="40"/>
      <c r="C170" s="40"/>
      <c r="D170" s="40"/>
      <c r="E170" s="1"/>
      <c r="F170" s="1"/>
    </row>
    <row r="171" spans="1:6" ht="15.75" customHeight="1">
      <c r="A171" s="39"/>
      <c r="B171" s="40"/>
      <c r="C171" s="40"/>
      <c r="D171" s="40"/>
      <c r="E171" s="1"/>
      <c r="F171" s="1"/>
    </row>
    <row r="172" spans="1:6" ht="15.75" customHeight="1">
      <c r="A172" s="39"/>
      <c r="B172" s="40"/>
      <c r="C172" s="40"/>
      <c r="D172" s="40"/>
      <c r="E172" s="1"/>
      <c r="F172" s="1"/>
    </row>
    <row r="173" spans="1:6" ht="15.75" customHeight="1">
      <c r="A173" s="39"/>
      <c r="B173" s="40"/>
      <c r="C173" s="40"/>
      <c r="D173" s="40"/>
      <c r="E173" s="1"/>
      <c r="F173" s="1"/>
    </row>
    <row r="174" spans="1:6" ht="15.75" customHeight="1">
      <c r="A174" s="39"/>
      <c r="B174" s="40"/>
      <c r="C174" s="40"/>
      <c r="D174" s="40"/>
      <c r="E174" s="1"/>
      <c r="F174" s="1"/>
    </row>
    <row r="175" spans="1:6" ht="15.75" customHeight="1">
      <c r="A175" s="39"/>
      <c r="B175" s="40"/>
      <c r="C175" s="40"/>
      <c r="D175" s="40"/>
      <c r="E175" s="1"/>
      <c r="F175" s="1"/>
    </row>
    <row r="176" spans="1:6" ht="15.75" customHeight="1">
      <c r="A176" s="39"/>
      <c r="B176" s="40"/>
      <c r="C176" s="40"/>
      <c r="D176" s="40"/>
      <c r="E176" s="1"/>
      <c r="F176" s="1"/>
    </row>
    <row r="177" spans="1:6" ht="15.75" customHeight="1">
      <c r="A177" s="39"/>
      <c r="B177" s="40"/>
      <c r="C177" s="40"/>
      <c r="D177" s="40"/>
      <c r="E177" s="1"/>
      <c r="F177" s="1"/>
    </row>
    <row r="178" spans="1:6" ht="15.75" customHeight="1">
      <c r="A178" s="39"/>
      <c r="B178" s="40"/>
      <c r="C178" s="40"/>
      <c r="D178" s="40"/>
      <c r="E178" s="1"/>
      <c r="F178" s="1"/>
    </row>
    <row r="179" spans="1:6" ht="15.75" customHeight="1">
      <c r="A179" s="39"/>
      <c r="B179" s="40"/>
      <c r="C179" s="40"/>
      <c r="D179" s="40"/>
      <c r="E179" s="1"/>
      <c r="F179" s="1"/>
    </row>
    <row r="180" spans="1:6" ht="15.75" customHeight="1">
      <c r="A180" s="39"/>
      <c r="B180" s="40"/>
      <c r="C180" s="40"/>
      <c r="D180" s="40"/>
      <c r="E180" s="1"/>
      <c r="F180" s="1"/>
    </row>
    <row r="181" spans="1:6" ht="15.75" customHeight="1">
      <c r="A181" s="39"/>
      <c r="B181" s="40"/>
      <c r="C181" s="40"/>
      <c r="D181" s="40"/>
      <c r="E181" s="1"/>
      <c r="F181" s="1"/>
    </row>
    <row r="182" spans="1:6" ht="15.75" customHeight="1">
      <c r="A182" s="39"/>
      <c r="B182" s="40"/>
      <c r="C182" s="40"/>
      <c r="D182" s="40"/>
      <c r="E182" s="1"/>
      <c r="F182" s="1"/>
    </row>
    <row r="183" spans="1:6" ht="15.75" customHeight="1">
      <c r="A183" s="39"/>
      <c r="B183" s="40"/>
      <c r="C183" s="40"/>
      <c r="D183" s="40"/>
      <c r="E183" s="1"/>
      <c r="F183" s="1"/>
    </row>
    <row r="184" spans="1:6" ht="15.75" customHeight="1">
      <c r="A184" s="39"/>
      <c r="B184" s="40"/>
      <c r="C184" s="40"/>
      <c r="D184" s="40"/>
      <c r="E184" s="1"/>
      <c r="F184" s="1"/>
    </row>
    <row r="185" spans="1:6" ht="15.75" customHeight="1">
      <c r="A185" s="39"/>
      <c r="B185" s="40"/>
      <c r="C185" s="40"/>
      <c r="D185" s="40"/>
      <c r="E185" s="1"/>
      <c r="F185" s="1"/>
    </row>
    <row r="186" spans="1:6" ht="15.75" customHeight="1">
      <c r="A186" s="39"/>
      <c r="B186" s="40"/>
      <c r="C186" s="40"/>
      <c r="D186" s="40"/>
      <c r="E186" s="1"/>
      <c r="F186" s="1"/>
    </row>
    <row r="187" spans="1:6" ht="15.75" customHeight="1">
      <c r="A187" s="39"/>
      <c r="B187" s="40"/>
      <c r="C187" s="40"/>
      <c r="D187" s="40"/>
      <c r="E187" s="1"/>
      <c r="F187" s="1"/>
    </row>
    <row r="188" spans="1:6" ht="15.75" customHeight="1">
      <c r="A188" s="39"/>
      <c r="B188" s="40"/>
      <c r="C188" s="40"/>
      <c r="D188" s="40"/>
      <c r="E188" s="1"/>
      <c r="F188" s="1"/>
    </row>
    <row r="189" spans="1:6" ht="15.75" customHeight="1">
      <c r="A189" s="39"/>
      <c r="B189" s="40"/>
      <c r="C189" s="40"/>
      <c r="D189" s="40"/>
      <c r="E189" s="1"/>
      <c r="F189" s="1"/>
    </row>
    <row r="190" spans="1:6" ht="15.75" customHeight="1">
      <c r="A190" s="39"/>
      <c r="B190" s="40"/>
      <c r="C190" s="40"/>
      <c r="D190" s="40"/>
      <c r="E190" s="1"/>
      <c r="F190" s="1"/>
    </row>
    <row r="191" spans="1:6" ht="15.75" customHeight="1">
      <c r="A191" s="39"/>
      <c r="B191" s="40"/>
      <c r="C191" s="40"/>
      <c r="D191" s="40"/>
      <c r="E191" s="1"/>
      <c r="F191" s="1"/>
    </row>
    <row r="192" spans="1:6" ht="15.75" customHeight="1">
      <c r="A192" s="39"/>
      <c r="B192" s="40"/>
      <c r="C192" s="40"/>
      <c r="D192" s="40"/>
      <c r="E192" s="1"/>
      <c r="F192" s="1"/>
    </row>
    <row r="193" spans="1:6" ht="15.75" customHeight="1">
      <c r="A193" s="39"/>
      <c r="B193" s="40"/>
      <c r="C193" s="40"/>
      <c r="D193" s="40"/>
      <c r="E193" s="1"/>
      <c r="F193" s="1"/>
    </row>
    <row r="194" spans="1:6" ht="15.75" customHeight="1">
      <c r="A194" s="39"/>
      <c r="B194" s="40"/>
      <c r="C194" s="40"/>
      <c r="D194" s="40"/>
      <c r="E194" s="1"/>
      <c r="F194" s="1"/>
    </row>
    <row r="195" spans="1:6" ht="15.75" customHeight="1">
      <c r="A195" s="39"/>
      <c r="B195" s="40"/>
      <c r="C195" s="40"/>
      <c r="D195" s="40"/>
      <c r="E195" s="1"/>
      <c r="F195" s="1"/>
    </row>
    <row r="196" spans="1:6" ht="15.75" customHeight="1">
      <c r="A196" s="39"/>
      <c r="B196" s="40"/>
      <c r="C196" s="40"/>
      <c r="D196" s="40"/>
      <c r="E196" s="1"/>
      <c r="F196" s="1"/>
    </row>
    <row r="197" spans="1:6" ht="15.75" customHeight="1">
      <c r="A197" s="39"/>
      <c r="B197" s="40"/>
      <c r="C197" s="40"/>
      <c r="D197" s="40"/>
      <c r="E197" s="1"/>
      <c r="F197" s="1"/>
    </row>
    <row r="198" spans="1:6" ht="15.75" customHeight="1">
      <c r="A198" s="39"/>
      <c r="B198" s="40"/>
      <c r="C198" s="40"/>
      <c r="D198" s="40"/>
      <c r="E198" s="1"/>
      <c r="F198" s="1"/>
    </row>
    <row r="199" spans="1:6" ht="15.75" customHeight="1">
      <c r="A199" s="39"/>
      <c r="B199" s="40"/>
      <c r="C199" s="40"/>
      <c r="D199" s="40"/>
      <c r="E199" s="1"/>
      <c r="F199" s="1"/>
    </row>
    <row r="200" spans="1:6" ht="15.75" customHeight="1">
      <c r="A200" s="39"/>
      <c r="B200" s="40"/>
      <c r="C200" s="40"/>
      <c r="D200" s="40"/>
      <c r="E200" s="1"/>
      <c r="F200" s="1"/>
    </row>
    <row r="201" spans="1:6" ht="15.75" customHeight="1">
      <c r="A201" s="39"/>
      <c r="B201" s="40"/>
      <c r="C201" s="40"/>
      <c r="D201" s="40"/>
      <c r="E201" s="1"/>
      <c r="F201" s="1"/>
    </row>
    <row r="202" spans="1:6" ht="15.75" customHeight="1">
      <c r="A202" s="39"/>
      <c r="B202" s="40"/>
      <c r="C202" s="40"/>
      <c r="D202" s="40"/>
      <c r="E202" s="1"/>
      <c r="F202" s="1"/>
    </row>
    <row r="203" spans="1:6" ht="15.75" customHeight="1">
      <c r="A203" s="39"/>
      <c r="B203" s="40"/>
      <c r="C203" s="40"/>
      <c r="D203" s="40"/>
      <c r="E203" s="1"/>
      <c r="F203" s="1"/>
    </row>
    <row r="204" spans="1:6" ht="15.75" customHeight="1">
      <c r="A204" s="39"/>
      <c r="B204" s="40"/>
      <c r="C204" s="40"/>
      <c r="D204" s="40"/>
      <c r="E204" s="1"/>
      <c r="F204" s="1"/>
    </row>
    <row r="205" spans="1:6" ht="15.75" customHeight="1">
      <c r="A205" s="39"/>
      <c r="B205" s="40"/>
      <c r="C205" s="40"/>
      <c r="D205" s="40"/>
      <c r="E205" s="1"/>
      <c r="F205" s="1"/>
    </row>
    <row r="206" spans="1:6" ht="15.75" customHeight="1">
      <c r="A206" s="39"/>
      <c r="B206" s="40"/>
      <c r="C206" s="40"/>
      <c r="D206" s="40"/>
      <c r="E206" s="1"/>
      <c r="F206" s="1"/>
    </row>
    <row r="207" spans="1:6" ht="15.75" customHeight="1">
      <c r="A207" s="39"/>
      <c r="B207" s="40"/>
      <c r="C207" s="40"/>
      <c r="D207" s="40"/>
      <c r="E207" s="1"/>
      <c r="F207" s="1"/>
    </row>
    <row r="208" spans="1:6" ht="15.75" customHeight="1">
      <c r="A208" s="39"/>
      <c r="B208" s="40"/>
      <c r="C208" s="40"/>
      <c r="D208" s="40"/>
      <c r="E208" s="1"/>
      <c r="F208" s="1"/>
    </row>
    <row r="209" spans="1:6" ht="15.75" customHeight="1">
      <c r="A209" s="39"/>
      <c r="B209" s="40"/>
      <c r="C209" s="40"/>
      <c r="D209" s="40"/>
      <c r="E209" s="1"/>
      <c r="F209" s="1"/>
    </row>
    <row r="210" spans="1:6" ht="15.75" customHeight="1">
      <c r="A210" s="39"/>
      <c r="B210" s="40"/>
      <c r="C210" s="40"/>
      <c r="D210" s="40"/>
      <c r="E210" s="1"/>
      <c r="F210" s="1"/>
    </row>
    <row r="211" spans="1:6" ht="15.75" customHeight="1">
      <c r="A211" s="39"/>
      <c r="B211" s="40"/>
      <c r="C211" s="40"/>
      <c r="D211" s="40"/>
      <c r="E211" s="1"/>
      <c r="F211" s="1"/>
    </row>
    <row r="212" spans="1:6" ht="15.75" customHeight="1">
      <c r="A212" s="39"/>
      <c r="B212" s="40"/>
      <c r="C212" s="40"/>
      <c r="D212" s="40"/>
      <c r="E212" s="1"/>
      <c r="F212" s="1"/>
    </row>
    <row r="213" spans="1:6" ht="15.75" customHeight="1">
      <c r="A213" s="39"/>
      <c r="B213" s="40"/>
      <c r="C213" s="40"/>
      <c r="D213" s="40"/>
      <c r="E213" s="1"/>
      <c r="F213" s="1"/>
    </row>
    <row r="214" spans="1:6" ht="15.75" customHeight="1">
      <c r="A214" s="39"/>
      <c r="B214" s="40"/>
      <c r="C214" s="40"/>
      <c r="D214" s="40"/>
      <c r="E214" s="1"/>
      <c r="F214" s="1"/>
    </row>
    <row r="215" spans="1:6" ht="15.75" customHeight="1">
      <c r="A215" s="39"/>
      <c r="B215" s="40"/>
      <c r="C215" s="40"/>
      <c r="D215" s="40"/>
      <c r="E215" s="1"/>
      <c r="F215" s="1"/>
    </row>
    <row r="216" spans="1:6" ht="15.75" customHeight="1">
      <c r="A216" s="39"/>
      <c r="B216" s="40"/>
      <c r="C216" s="40"/>
      <c r="D216" s="40"/>
      <c r="E216" s="1"/>
      <c r="F216" s="1"/>
    </row>
    <row r="217" spans="1:6" ht="15.75" customHeight="1">
      <c r="A217" s="39"/>
      <c r="B217" s="40"/>
      <c r="C217" s="40"/>
      <c r="D217" s="40"/>
      <c r="E217" s="1"/>
      <c r="F217" s="1"/>
    </row>
    <row r="218" spans="1:6" ht="15.75" customHeight="1">
      <c r="A218" s="39"/>
      <c r="B218" s="40"/>
      <c r="C218" s="40"/>
      <c r="D218" s="40"/>
      <c r="E218" s="1"/>
      <c r="F218" s="1"/>
    </row>
    <row r="219" spans="1:6" ht="15.75" customHeight="1">
      <c r="A219" s="39"/>
      <c r="B219" s="40"/>
      <c r="C219" s="40"/>
      <c r="D219" s="40"/>
      <c r="E219" s="1"/>
      <c r="F219" s="1"/>
    </row>
    <row r="220" spans="1:6" ht="15.75" customHeight="1">
      <c r="A220" s="39"/>
      <c r="B220" s="40"/>
      <c r="C220" s="40"/>
      <c r="D220" s="40"/>
      <c r="E220" s="1"/>
      <c r="F220" s="1"/>
    </row>
    <row r="221" spans="1:6" ht="15.75" customHeight="1">
      <c r="A221" s="39"/>
      <c r="B221" s="40"/>
      <c r="C221" s="40"/>
      <c r="D221" s="40"/>
      <c r="E221" s="1"/>
      <c r="F221" s="1"/>
    </row>
    <row r="222" spans="1:6" ht="15.75" customHeight="1">
      <c r="A222" s="39"/>
      <c r="B222" s="40"/>
      <c r="C222" s="40"/>
      <c r="D222" s="40"/>
      <c r="E222" s="1"/>
      <c r="F222" s="1"/>
    </row>
    <row r="223" spans="1:6" ht="15.75" customHeight="1">
      <c r="A223" s="39"/>
      <c r="B223" s="40"/>
      <c r="C223" s="40"/>
      <c r="D223" s="40"/>
      <c r="E223" s="1"/>
      <c r="F223" s="1"/>
    </row>
    <row r="224" spans="1:6" ht="15.75" customHeight="1">
      <c r="A224" s="39"/>
      <c r="B224" s="40"/>
      <c r="C224" s="40"/>
      <c r="D224" s="40"/>
      <c r="E224" s="1"/>
      <c r="F224" s="1"/>
    </row>
    <row r="225" spans="1:6" ht="15.75" customHeight="1">
      <c r="A225" s="39"/>
      <c r="B225" s="40"/>
      <c r="C225" s="40"/>
      <c r="D225" s="40"/>
      <c r="E225" s="1"/>
      <c r="F225" s="1"/>
    </row>
    <row r="226" spans="1:6" ht="15.75" customHeight="1">
      <c r="A226" s="39"/>
      <c r="B226" s="40"/>
      <c r="C226" s="40"/>
      <c r="D226" s="40"/>
      <c r="E226" s="1"/>
      <c r="F226" s="1"/>
    </row>
    <row r="227" spans="1:6" ht="15.75" customHeight="1">
      <c r="A227" s="39"/>
      <c r="B227" s="40"/>
      <c r="C227" s="40"/>
      <c r="D227" s="40"/>
      <c r="E227" s="1"/>
      <c r="F227" s="1"/>
    </row>
    <row r="228" spans="1:6" ht="15.75" customHeight="1">
      <c r="A228" s="39"/>
      <c r="B228" s="40"/>
      <c r="C228" s="40"/>
      <c r="D228" s="40"/>
      <c r="E228" s="1"/>
      <c r="F228" s="1"/>
    </row>
    <row r="229" spans="1:6" ht="15.75" customHeight="1">
      <c r="A229" s="39"/>
      <c r="B229" s="40"/>
      <c r="C229" s="40"/>
      <c r="D229" s="40"/>
      <c r="E229" s="1"/>
      <c r="F229" s="1"/>
    </row>
    <row r="230" spans="1:6" ht="15.75" customHeight="1">
      <c r="A230" s="39"/>
      <c r="B230" s="40"/>
      <c r="C230" s="40"/>
      <c r="D230" s="40"/>
      <c r="E230" s="1"/>
      <c r="F230" s="1"/>
    </row>
    <row r="231" spans="1:6" ht="15.75" customHeight="1">
      <c r="A231" s="39"/>
      <c r="B231" s="40"/>
      <c r="C231" s="40"/>
      <c r="D231" s="40"/>
      <c r="E231" s="1"/>
      <c r="F231" s="1"/>
    </row>
    <row r="232" spans="1:6" ht="15.75" customHeight="1">
      <c r="A232" s="39"/>
      <c r="B232" s="40"/>
      <c r="C232" s="40"/>
      <c r="D232" s="40"/>
      <c r="E232" s="1"/>
      <c r="F232" s="1"/>
    </row>
    <row r="233" spans="1:6" ht="15.75" customHeight="1">
      <c r="A233" s="39"/>
      <c r="B233" s="40"/>
      <c r="C233" s="40"/>
      <c r="D233" s="40"/>
      <c r="E233" s="1"/>
      <c r="F233" s="1"/>
    </row>
    <row r="234" spans="1:6" ht="15.75" customHeight="1">
      <c r="A234" s="39"/>
      <c r="B234" s="40"/>
      <c r="C234" s="40"/>
      <c r="D234" s="40"/>
      <c r="E234" s="1"/>
      <c r="F234" s="1"/>
    </row>
    <row r="235" spans="1:6" ht="15.75" customHeight="1">
      <c r="A235" s="39"/>
      <c r="B235" s="40"/>
      <c r="C235" s="40"/>
      <c r="D235" s="40"/>
      <c r="E235" s="1"/>
      <c r="F235" s="1"/>
    </row>
    <row r="236" spans="1:6" ht="15.75" customHeight="1">
      <c r="A236" s="39"/>
      <c r="B236" s="40"/>
      <c r="C236" s="40"/>
      <c r="D236" s="40"/>
      <c r="E236" s="1"/>
      <c r="F236" s="1"/>
    </row>
    <row r="237" spans="1:6" ht="15.75" customHeight="1">
      <c r="A237" s="39"/>
      <c r="B237" s="40"/>
      <c r="C237" s="40"/>
      <c r="D237" s="40"/>
      <c r="E237" s="1"/>
      <c r="F237" s="1"/>
    </row>
    <row r="238" spans="1:6" ht="15.75" customHeight="1">
      <c r="A238" s="39"/>
      <c r="B238" s="40"/>
      <c r="C238" s="40"/>
      <c r="D238" s="40"/>
      <c r="E238" s="1"/>
      <c r="F238" s="1"/>
    </row>
    <row r="239" spans="1:6" ht="15.75" customHeight="1">
      <c r="A239" s="39"/>
      <c r="B239" s="40"/>
      <c r="C239" s="40"/>
      <c r="D239" s="40"/>
      <c r="E239" s="1"/>
      <c r="F239" s="1"/>
    </row>
    <row r="240" spans="1:6" ht="15.75" customHeight="1">
      <c r="A240" s="39"/>
      <c r="B240" s="40"/>
      <c r="C240" s="40"/>
      <c r="D240" s="40"/>
      <c r="E240" s="1"/>
      <c r="F240" s="1"/>
    </row>
    <row r="241" spans="1:6" ht="15.75" customHeight="1">
      <c r="A241" s="39"/>
      <c r="B241" s="40"/>
      <c r="C241" s="40"/>
      <c r="D241" s="40"/>
      <c r="E241" s="1"/>
      <c r="F241" s="1"/>
    </row>
    <row r="242" spans="1:6" ht="15.75" customHeight="1">
      <c r="A242" s="39"/>
      <c r="B242" s="40"/>
      <c r="C242" s="40"/>
      <c r="D242" s="40"/>
      <c r="E242" s="1"/>
      <c r="F242" s="1"/>
    </row>
    <row r="243" spans="1:6" ht="15.75" customHeight="1">
      <c r="A243" s="39"/>
      <c r="B243" s="40"/>
      <c r="C243" s="40"/>
      <c r="D243" s="40"/>
      <c r="E243" s="1"/>
      <c r="F243" s="1"/>
    </row>
    <row r="244" spans="1:6" ht="15.75" customHeight="1">
      <c r="A244" s="39"/>
      <c r="B244" s="40"/>
      <c r="C244" s="40"/>
      <c r="D244" s="40"/>
      <c r="E244" s="1"/>
      <c r="F244" s="1"/>
    </row>
    <row r="245" spans="1:6" ht="15.75" customHeight="1">
      <c r="A245" s="39"/>
      <c r="B245" s="40"/>
      <c r="C245" s="40"/>
      <c r="D245" s="40"/>
      <c r="E245" s="1"/>
      <c r="F245" s="1"/>
    </row>
    <row r="246" spans="1:6" ht="15.75" customHeight="1"/>
    <row r="247" spans="1:6" ht="15.75" customHeight="1"/>
    <row r="248" spans="1:6" ht="15.75" customHeight="1"/>
    <row r="249" spans="1:6" ht="15.75" customHeight="1"/>
    <row r="250" spans="1:6" ht="15.75" customHeight="1"/>
    <row r="251" spans="1:6" ht="15.75" customHeight="1"/>
    <row r="252" spans="1:6" ht="15.75" customHeight="1"/>
    <row r="253" spans="1:6" ht="15.75" customHeight="1"/>
    <row r="254" spans="1:6" ht="15.75" customHeight="1"/>
    <row r="255" spans="1:6" ht="15.75" customHeight="1"/>
    <row r="256" spans="1: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8:H8"/>
    <mergeCell ref="A9:H9"/>
    <mergeCell ref="A45:F45"/>
    <mergeCell ref="A2:H2"/>
    <mergeCell ref="A4:H4"/>
    <mergeCell ref="A5:H5"/>
    <mergeCell ref="A6:H6"/>
    <mergeCell ref="A7:H7"/>
  </mergeCells>
  <pageMargins left="0.7" right="0.7" top="0.75" bottom="0.75" header="0" footer="0"/>
  <pageSetup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7"/>
  </sheetPr>
  <dimension ref="A1:Z1000"/>
  <sheetViews>
    <sheetView workbookViewId="0"/>
  </sheetViews>
  <sheetFormatPr defaultColWidth="14.3984375" defaultRowHeight="15" customHeight="1"/>
  <cols>
    <col min="1" max="1" width="23.73046875" customWidth="1"/>
    <col min="2" max="2" width="10.265625" customWidth="1"/>
    <col min="3" max="3" width="27.73046875" customWidth="1"/>
    <col min="4" max="4" width="23.265625" customWidth="1"/>
    <col min="5" max="5" width="15.265625" customWidth="1"/>
    <col min="6" max="6" width="26.265625" customWidth="1"/>
    <col min="7" max="7" width="10.73046875" customWidth="1"/>
    <col min="8" max="8" width="16.1328125" customWidth="1"/>
    <col min="9" max="9" width="14" customWidth="1"/>
    <col min="10" max="24" width="8" customWidth="1"/>
    <col min="25" max="26" width="14.265625" customWidth="1"/>
  </cols>
  <sheetData>
    <row r="1" spans="1:26" ht="14.25">
      <c r="A1" s="39"/>
      <c r="B1" s="40"/>
      <c r="C1" s="40"/>
      <c r="D1" s="40"/>
      <c r="E1" s="40"/>
      <c r="F1" s="40"/>
      <c r="G1" s="40"/>
      <c r="H1" s="1"/>
    </row>
    <row r="2" spans="1:26" ht="15.75" customHeight="1">
      <c r="A2" s="680" t="s">
        <v>3570</v>
      </c>
      <c r="B2" s="676"/>
      <c r="C2" s="676"/>
      <c r="D2" s="676"/>
      <c r="E2" s="676"/>
      <c r="F2" s="676"/>
      <c r="G2" s="676"/>
      <c r="H2" s="677"/>
      <c r="I2" s="42"/>
      <c r="J2" s="42"/>
      <c r="K2" s="42"/>
      <c r="L2" s="42"/>
      <c r="M2" s="42"/>
      <c r="N2" s="42"/>
      <c r="O2" s="42"/>
      <c r="P2" s="42"/>
      <c r="Q2" s="42"/>
      <c r="R2" s="42"/>
      <c r="S2" s="42"/>
      <c r="T2" s="42"/>
      <c r="U2" s="42"/>
      <c r="V2" s="42"/>
      <c r="W2" s="42"/>
      <c r="X2" s="42"/>
    </row>
    <row r="3" spans="1:26" ht="14.25">
      <c r="A3" s="200"/>
      <c r="B3" s="200"/>
      <c r="C3" s="200"/>
      <c r="D3" s="200"/>
      <c r="E3" s="200"/>
      <c r="F3" s="200"/>
      <c r="G3" s="200"/>
      <c r="H3" s="41"/>
      <c r="I3" s="42"/>
      <c r="J3" s="42"/>
      <c r="K3" s="42"/>
      <c r="L3" s="42"/>
      <c r="M3" s="42"/>
      <c r="N3" s="42"/>
      <c r="O3" s="42"/>
      <c r="P3" s="42"/>
      <c r="Q3" s="42"/>
      <c r="R3" s="42"/>
      <c r="S3" s="42"/>
      <c r="T3" s="42"/>
      <c r="U3" s="42"/>
      <c r="V3" s="42"/>
      <c r="W3" s="42"/>
      <c r="X3" s="42"/>
    </row>
    <row r="4" spans="1:26" ht="18.75" customHeight="1">
      <c r="A4" s="675" t="s">
        <v>3571</v>
      </c>
      <c r="B4" s="676"/>
      <c r="C4" s="676"/>
      <c r="D4" s="676"/>
      <c r="E4" s="676"/>
      <c r="F4" s="676"/>
      <c r="G4" s="676"/>
      <c r="H4" s="677"/>
      <c r="I4" s="199"/>
      <c r="J4" s="199"/>
      <c r="K4" s="199"/>
      <c r="L4" s="199"/>
      <c r="M4" s="199"/>
      <c r="N4" s="199"/>
      <c r="O4" s="199"/>
      <c r="P4" s="199"/>
      <c r="Q4" s="199"/>
      <c r="R4" s="199"/>
      <c r="S4" s="199"/>
      <c r="T4" s="199"/>
      <c r="U4" s="199"/>
      <c r="V4" s="199"/>
      <c r="W4" s="199"/>
      <c r="X4" s="199"/>
    </row>
    <row r="5" spans="1:26" ht="14.25" customHeight="1">
      <c r="A5" s="675" t="s">
        <v>3572</v>
      </c>
      <c r="B5" s="676"/>
      <c r="C5" s="676"/>
      <c r="D5" s="676"/>
      <c r="E5" s="676"/>
      <c r="F5" s="676"/>
      <c r="G5" s="676"/>
      <c r="H5" s="677"/>
      <c r="I5" s="199"/>
      <c r="J5" s="199"/>
      <c r="K5" s="199"/>
      <c r="L5" s="199"/>
      <c r="M5" s="199"/>
      <c r="N5" s="199"/>
      <c r="O5" s="199"/>
      <c r="P5" s="199"/>
      <c r="Q5" s="199"/>
      <c r="R5" s="199"/>
      <c r="S5" s="199"/>
      <c r="T5" s="199"/>
      <c r="U5" s="199"/>
      <c r="V5" s="199"/>
      <c r="W5" s="199"/>
      <c r="X5" s="199"/>
    </row>
    <row r="6" spans="1:26" ht="13.5" customHeight="1">
      <c r="A6" s="675" t="s">
        <v>3573</v>
      </c>
      <c r="B6" s="676"/>
      <c r="C6" s="676"/>
      <c r="D6" s="676"/>
      <c r="E6" s="676"/>
      <c r="F6" s="676"/>
      <c r="G6" s="676"/>
      <c r="H6" s="677"/>
      <c r="I6" s="199"/>
      <c r="J6" s="199"/>
      <c r="K6" s="199"/>
      <c r="L6" s="199"/>
      <c r="M6" s="199"/>
      <c r="N6" s="199"/>
      <c r="O6" s="199"/>
      <c r="P6" s="199"/>
      <c r="Q6" s="199"/>
      <c r="R6" s="199"/>
      <c r="S6" s="199"/>
      <c r="T6" s="199"/>
      <c r="U6" s="199"/>
      <c r="V6" s="199"/>
      <c r="W6" s="199"/>
      <c r="X6" s="199"/>
    </row>
    <row r="7" spans="1:26" ht="132.75" customHeight="1">
      <c r="A7" s="678" t="s">
        <v>3574</v>
      </c>
      <c r="B7" s="676"/>
      <c r="C7" s="676"/>
      <c r="D7" s="676"/>
      <c r="E7" s="676"/>
      <c r="F7" s="676"/>
      <c r="G7" s="676"/>
      <c r="H7" s="677"/>
      <c r="I7" s="199"/>
      <c r="J7" s="199"/>
      <c r="K7" s="199"/>
      <c r="L7" s="199"/>
      <c r="M7" s="199"/>
      <c r="N7" s="199"/>
      <c r="O7" s="199"/>
      <c r="P7" s="199"/>
      <c r="Q7" s="199"/>
      <c r="R7" s="199"/>
      <c r="S7" s="199"/>
      <c r="T7" s="199"/>
      <c r="U7" s="199"/>
      <c r="V7" s="199"/>
      <c r="W7" s="199"/>
      <c r="X7" s="199"/>
    </row>
    <row r="8" spans="1:26" ht="14.25">
      <c r="A8" s="45"/>
      <c r="B8" s="46"/>
      <c r="C8" s="46"/>
      <c r="D8" s="46"/>
      <c r="E8" s="46"/>
      <c r="F8" s="46"/>
      <c r="G8" s="46"/>
      <c r="H8" s="41"/>
      <c r="I8" s="42"/>
      <c r="J8" s="42"/>
      <c r="K8" s="42"/>
      <c r="L8" s="42"/>
      <c r="M8" s="42"/>
      <c r="N8" s="42"/>
      <c r="O8" s="42"/>
      <c r="P8" s="42"/>
      <c r="Q8" s="42"/>
      <c r="R8" s="42"/>
      <c r="S8" s="42"/>
      <c r="T8" s="42"/>
      <c r="U8" s="42"/>
      <c r="V8" s="42"/>
      <c r="W8" s="42"/>
      <c r="X8" s="42"/>
    </row>
    <row r="9" spans="1:26" ht="61.5" customHeight="1">
      <c r="A9" s="51" t="s">
        <v>1306</v>
      </c>
      <c r="B9" s="51" t="s">
        <v>6</v>
      </c>
      <c r="C9" s="51" t="s">
        <v>1307</v>
      </c>
      <c r="D9" s="51" t="s">
        <v>3575</v>
      </c>
      <c r="E9" s="51" t="s">
        <v>1309</v>
      </c>
      <c r="F9" s="51" t="s">
        <v>1310</v>
      </c>
      <c r="G9" s="47" t="s">
        <v>183</v>
      </c>
      <c r="H9" s="202" t="s">
        <v>187</v>
      </c>
      <c r="I9" s="52" t="s">
        <v>188</v>
      </c>
      <c r="J9" s="42"/>
      <c r="K9" s="42"/>
      <c r="L9" s="42"/>
      <c r="M9" s="42"/>
      <c r="N9" s="42"/>
      <c r="O9" s="42"/>
      <c r="P9" s="42"/>
      <c r="Q9" s="42"/>
      <c r="R9" s="42"/>
      <c r="S9" s="42"/>
      <c r="T9" s="42"/>
      <c r="U9" s="42"/>
      <c r="V9" s="42"/>
      <c r="W9" s="42"/>
      <c r="X9" s="42"/>
    </row>
    <row r="10" spans="1:26" ht="42.75">
      <c r="A10" s="67" t="s">
        <v>3576</v>
      </c>
      <c r="B10" s="62" t="s">
        <v>3577</v>
      </c>
      <c r="C10" s="62" t="s">
        <v>3578</v>
      </c>
      <c r="D10" s="221" t="s">
        <v>3579</v>
      </c>
      <c r="E10" s="221" t="s">
        <v>3580</v>
      </c>
      <c r="F10" s="413" t="s">
        <v>3581</v>
      </c>
      <c r="G10" s="414">
        <v>20</v>
      </c>
      <c r="H10" s="446">
        <v>20</v>
      </c>
      <c r="I10" s="67" t="s">
        <v>2081</v>
      </c>
      <c r="J10" s="42"/>
      <c r="K10" s="42"/>
      <c r="L10" s="42"/>
      <c r="M10" s="42"/>
      <c r="N10" s="42"/>
      <c r="O10" s="42"/>
      <c r="P10" s="42"/>
      <c r="Q10" s="42"/>
      <c r="R10" s="42"/>
      <c r="S10" s="42"/>
      <c r="T10" s="42"/>
      <c r="U10" s="42"/>
      <c r="V10" s="42"/>
      <c r="W10" s="42"/>
      <c r="X10" s="42"/>
    </row>
    <row r="11" spans="1:26" ht="25.5">
      <c r="A11" s="67" t="s">
        <v>3582</v>
      </c>
      <c r="B11" s="62" t="s">
        <v>50</v>
      </c>
      <c r="C11" s="62" t="s">
        <v>3583</v>
      </c>
      <c r="D11" s="221" t="s">
        <v>3584</v>
      </c>
      <c r="E11" s="221" t="s">
        <v>2537</v>
      </c>
      <c r="F11" s="221"/>
      <c r="G11" s="414">
        <v>25</v>
      </c>
      <c r="H11" s="415">
        <v>25</v>
      </c>
      <c r="I11" s="67" t="s">
        <v>3585</v>
      </c>
      <c r="J11" s="42"/>
      <c r="K11" s="42"/>
      <c r="L11" s="42"/>
      <c r="M11" s="42"/>
      <c r="N11" s="42"/>
      <c r="O11" s="610"/>
      <c r="P11" s="610"/>
      <c r="Q11" s="610"/>
      <c r="R11" s="610"/>
      <c r="S11" s="610"/>
      <c r="T11" s="610"/>
      <c r="U11" s="610"/>
      <c r="V11" s="610"/>
      <c r="W11" s="610"/>
      <c r="X11" s="610"/>
      <c r="Y11" s="604"/>
      <c r="Z11" s="604"/>
    </row>
    <row r="12" spans="1:26" ht="81">
      <c r="A12" s="308" t="s">
        <v>3586</v>
      </c>
      <c r="B12" s="186" t="s">
        <v>83</v>
      </c>
      <c r="C12" s="186" t="s">
        <v>3587</v>
      </c>
      <c r="D12" s="186" t="s">
        <v>3588</v>
      </c>
      <c r="E12" s="186" t="s">
        <v>3589</v>
      </c>
      <c r="F12" s="186" t="s">
        <v>3590</v>
      </c>
      <c r="G12" s="186">
        <v>60</v>
      </c>
      <c r="H12" s="411">
        <v>60</v>
      </c>
      <c r="I12" s="308" t="s">
        <v>3586</v>
      </c>
      <c r="J12" s="42"/>
      <c r="K12" s="42"/>
      <c r="L12" s="42"/>
      <c r="M12" s="42"/>
      <c r="N12" s="42"/>
      <c r="O12" s="42"/>
      <c r="P12" s="42"/>
      <c r="Q12" s="42"/>
      <c r="R12" s="42"/>
      <c r="S12" s="42"/>
      <c r="T12" s="42"/>
      <c r="U12" s="42"/>
      <c r="V12" s="42"/>
      <c r="W12" s="42"/>
      <c r="X12" s="42"/>
    </row>
    <row r="13" spans="1:26" ht="27">
      <c r="A13" s="308" t="s">
        <v>1531</v>
      </c>
      <c r="B13" s="186" t="s">
        <v>1388</v>
      </c>
      <c r="C13" s="186" t="s">
        <v>3319</v>
      </c>
      <c r="D13" s="186" t="s">
        <v>1536</v>
      </c>
      <c r="E13" s="329">
        <v>44800</v>
      </c>
      <c r="F13" s="328" t="s">
        <v>3320</v>
      </c>
      <c r="G13" s="394">
        <v>100</v>
      </c>
      <c r="H13" s="411">
        <v>100</v>
      </c>
      <c r="I13" s="308" t="s">
        <v>1531</v>
      </c>
      <c r="J13" s="416"/>
      <c r="K13" s="416"/>
      <c r="L13" s="416"/>
      <c r="M13" s="416"/>
      <c r="N13" s="416"/>
      <c r="O13" s="416"/>
      <c r="P13" s="416"/>
      <c r="Q13" s="416"/>
      <c r="R13" s="416"/>
      <c r="S13" s="416"/>
      <c r="T13" s="416"/>
      <c r="U13" s="416"/>
      <c r="V13" s="416"/>
      <c r="W13" s="416"/>
      <c r="X13" s="416"/>
    </row>
    <row r="14" spans="1:26" ht="40.5">
      <c r="A14" s="308" t="s">
        <v>1883</v>
      </c>
      <c r="B14" s="186" t="s">
        <v>83</v>
      </c>
      <c r="C14" s="186" t="s">
        <v>3591</v>
      </c>
      <c r="D14" s="186" t="s">
        <v>3592</v>
      </c>
      <c r="E14" s="186" t="s">
        <v>2537</v>
      </c>
      <c r="F14" s="186" t="s">
        <v>3593</v>
      </c>
      <c r="G14" s="394">
        <v>60</v>
      </c>
      <c r="H14" s="411">
        <v>60</v>
      </c>
      <c r="I14" s="308" t="s">
        <v>1883</v>
      </c>
      <c r="J14" s="416"/>
      <c r="K14" s="416"/>
      <c r="L14" s="416"/>
      <c r="M14" s="416"/>
      <c r="N14" s="416"/>
      <c r="O14" s="416"/>
      <c r="P14" s="416"/>
      <c r="Q14" s="416"/>
      <c r="R14" s="416"/>
      <c r="S14" s="416"/>
      <c r="T14" s="416"/>
      <c r="U14" s="416"/>
      <c r="V14" s="416"/>
      <c r="W14" s="416"/>
      <c r="X14" s="416"/>
    </row>
    <row r="15" spans="1:26" ht="40.5">
      <c r="A15" s="308" t="s">
        <v>106</v>
      </c>
      <c r="B15" s="186" t="s">
        <v>83</v>
      </c>
      <c r="C15" s="186" t="s">
        <v>3594</v>
      </c>
      <c r="D15" s="186" t="s">
        <v>3595</v>
      </c>
      <c r="E15" s="186" t="s">
        <v>3596</v>
      </c>
      <c r="F15" s="328" t="s">
        <v>3597</v>
      </c>
      <c r="G15" s="394">
        <v>50</v>
      </c>
      <c r="H15" s="411">
        <v>50</v>
      </c>
      <c r="I15" s="308" t="s">
        <v>106</v>
      </c>
      <c r="J15" s="416"/>
      <c r="K15" s="416"/>
      <c r="L15" s="416"/>
      <c r="M15" s="416"/>
      <c r="N15" s="416"/>
      <c r="O15" s="416"/>
      <c r="P15" s="416"/>
      <c r="Q15" s="416"/>
      <c r="R15" s="416"/>
      <c r="S15" s="416"/>
      <c r="T15" s="416"/>
      <c r="U15" s="416"/>
      <c r="V15" s="416"/>
      <c r="W15" s="416"/>
      <c r="X15" s="416"/>
    </row>
    <row r="16" spans="1:26" ht="42.75">
      <c r="A16" s="153" t="s">
        <v>2193</v>
      </c>
      <c r="B16" s="153" t="s">
        <v>114</v>
      </c>
      <c r="C16" s="153" t="s">
        <v>3598</v>
      </c>
      <c r="D16" s="153" t="s">
        <v>3599</v>
      </c>
      <c r="E16" s="611" t="s">
        <v>3600</v>
      </c>
      <c r="F16" s="413" t="s">
        <v>3601</v>
      </c>
      <c r="G16" s="470">
        <v>25</v>
      </c>
      <c r="H16" s="471">
        <v>25</v>
      </c>
      <c r="I16" s="153" t="s">
        <v>2193</v>
      </c>
      <c r="J16" s="416"/>
      <c r="K16" s="416"/>
      <c r="L16" s="416"/>
      <c r="M16" s="416"/>
      <c r="N16" s="416"/>
      <c r="O16" s="416"/>
      <c r="P16" s="416"/>
      <c r="Q16" s="416"/>
      <c r="R16" s="416"/>
      <c r="S16" s="416"/>
      <c r="T16" s="416"/>
      <c r="U16" s="416"/>
      <c r="V16" s="416"/>
      <c r="W16" s="416"/>
      <c r="X16" s="416"/>
    </row>
    <row r="17" spans="1:8" ht="14.25">
      <c r="A17" s="241"/>
      <c r="B17" s="123"/>
      <c r="C17" s="242"/>
      <c r="D17" s="242"/>
      <c r="E17" s="242"/>
      <c r="F17" s="242"/>
      <c r="G17" s="438"/>
      <c r="H17" s="302"/>
    </row>
    <row r="18" spans="1:8" ht="14.25">
      <c r="A18" s="303" t="s">
        <v>147</v>
      </c>
      <c r="B18" s="40"/>
      <c r="C18" s="40"/>
      <c r="D18" s="40"/>
      <c r="E18" s="40"/>
      <c r="F18" s="40"/>
      <c r="H18" s="410">
        <f>SUM(H10:H17)</f>
        <v>340</v>
      </c>
    </row>
    <row r="19" spans="1:8" ht="14.25">
      <c r="A19" s="39"/>
      <c r="B19" s="40"/>
      <c r="C19" s="40"/>
      <c r="D19" s="40"/>
      <c r="E19" s="40"/>
      <c r="F19" s="40"/>
      <c r="G19" s="40"/>
      <c r="H19" s="1"/>
    </row>
    <row r="20" spans="1:8" ht="14.25">
      <c r="A20" s="698" t="s">
        <v>707</v>
      </c>
      <c r="B20" s="683"/>
      <c r="C20" s="683"/>
      <c r="D20" s="683"/>
      <c r="E20" s="683"/>
      <c r="F20" s="683"/>
      <c r="G20" s="683"/>
      <c r="H20" s="684"/>
    </row>
    <row r="21" spans="1:8" ht="15.75" customHeight="1">
      <c r="A21" s="39"/>
      <c r="B21" s="40"/>
      <c r="C21" s="40"/>
      <c r="D21" s="40"/>
      <c r="E21" s="40"/>
      <c r="F21" s="40"/>
      <c r="G21" s="40"/>
      <c r="H21" s="1"/>
    </row>
    <row r="22" spans="1:8" ht="15.75" customHeight="1">
      <c r="A22" s="39"/>
      <c r="B22" s="40"/>
      <c r="C22" s="40"/>
      <c r="D22" s="40"/>
      <c r="E22" s="40"/>
      <c r="F22" s="40"/>
      <c r="G22" s="40"/>
      <c r="H22" s="1"/>
    </row>
    <row r="23" spans="1:8" ht="15.75" customHeight="1">
      <c r="A23" s="39"/>
      <c r="B23" s="40"/>
      <c r="C23" s="40"/>
      <c r="D23" s="40"/>
      <c r="E23" s="40"/>
      <c r="F23" s="40"/>
      <c r="G23" s="40"/>
      <c r="H23" s="1"/>
    </row>
    <row r="24" spans="1:8" ht="15.75" customHeight="1">
      <c r="A24" s="39"/>
      <c r="B24" s="40"/>
      <c r="C24" s="40"/>
      <c r="D24" s="40"/>
      <c r="E24" s="40"/>
      <c r="F24" s="40"/>
      <c r="G24" s="40"/>
      <c r="H24" s="1"/>
    </row>
    <row r="25" spans="1:8" ht="15.75" customHeight="1">
      <c r="A25" s="39"/>
      <c r="B25" s="40"/>
      <c r="C25" s="40"/>
      <c r="D25" s="40"/>
      <c r="E25" s="40"/>
      <c r="F25" s="40"/>
      <c r="G25" s="40"/>
      <c r="H25" s="1"/>
    </row>
    <row r="26" spans="1:8" ht="15.75" customHeight="1">
      <c r="A26" s="39"/>
      <c r="B26" s="40"/>
      <c r="C26" s="40"/>
      <c r="D26" s="40"/>
      <c r="E26" s="40"/>
      <c r="F26" s="40"/>
      <c r="G26" s="40"/>
      <c r="H26" s="1"/>
    </row>
    <row r="27" spans="1:8" ht="15.75" customHeight="1">
      <c r="A27" s="39"/>
      <c r="B27" s="40"/>
      <c r="C27" s="40"/>
      <c r="D27" s="40"/>
      <c r="E27" s="40"/>
      <c r="F27" s="40"/>
      <c r="G27" s="40"/>
      <c r="H27" s="1"/>
    </row>
    <row r="28" spans="1:8" ht="15.75" customHeight="1">
      <c r="A28" s="39"/>
      <c r="B28" s="40"/>
      <c r="C28" s="40"/>
      <c r="D28" s="40"/>
      <c r="E28" s="40"/>
      <c r="F28" s="40"/>
      <c r="G28" s="40"/>
      <c r="H28" s="1"/>
    </row>
    <row r="29" spans="1:8" ht="15.75" customHeight="1">
      <c r="A29" s="39"/>
      <c r="B29" s="40"/>
      <c r="C29" s="40"/>
      <c r="D29" s="40"/>
      <c r="E29" s="40"/>
      <c r="F29" s="40"/>
      <c r="G29" s="40"/>
      <c r="H29" s="1"/>
    </row>
    <row r="30" spans="1:8" ht="15.75" customHeight="1">
      <c r="A30" s="39"/>
      <c r="B30" s="40"/>
      <c r="C30" s="40"/>
      <c r="D30" s="40"/>
      <c r="E30" s="40"/>
      <c r="F30" s="40"/>
      <c r="G30" s="40"/>
      <c r="H30" s="1"/>
    </row>
    <row r="31" spans="1:8" ht="15.75" customHeight="1">
      <c r="A31" s="39"/>
      <c r="B31" s="40"/>
      <c r="C31" s="40"/>
      <c r="D31" s="40"/>
      <c r="E31" s="40"/>
      <c r="F31" s="40"/>
      <c r="G31" s="40"/>
      <c r="H31" s="1"/>
    </row>
    <row r="32" spans="1:8" ht="15.75" customHeight="1">
      <c r="A32" s="39"/>
      <c r="B32" s="40"/>
      <c r="C32" s="40"/>
      <c r="D32" s="40"/>
      <c r="E32" s="40"/>
      <c r="F32" s="40"/>
      <c r="G32" s="40"/>
      <c r="H32" s="1"/>
    </row>
    <row r="33" spans="1:8" ht="15.75" customHeight="1">
      <c r="A33" s="39"/>
      <c r="B33" s="40"/>
      <c r="C33" s="40"/>
      <c r="D33" s="40"/>
      <c r="E33" s="40"/>
      <c r="F33" s="40"/>
      <c r="G33" s="40"/>
      <c r="H33" s="1"/>
    </row>
    <row r="34" spans="1:8" ht="15.75" customHeight="1">
      <c r="A34" s="39"/>
      <c r="B34" s="40"/>
      <c r="C34" s="40"/>
      <c r="D34" s="40"/>
      <c r="E34" s="40"/>
      <c r="F34" s="40"/>
      <c r="G34" s="40"/>
      <c r="H34" s="1"/>
    </row>
    <row r="35" spans="1:8" ht="15.75" customHeight="1">
      <c r="A35" s="39"/>
      <c r="B35" s="40"/>
      <c r="C35" s="40"/>
      <c r="D35" s="40"/>
      <c r="E35" s="40"/>
      <c r="F35" s="40"/>
      <c r="G35" s="40"/>
      <c r="H35" s="1"/>
    </row>
    <row r="36" spans="1:8" ht="15.75" customHeight="1">
      <c r="A36" s="39"/>
      <c r="B36" s="40"/>
      <c r="C36" s="40"/>
      <c r="D36" s="40"/>
      <c r="E36" s="40"/>
      <c r="F36" s="40"/>
      <c r="G36" s="40"/>
      <c r="H36" s="1"/>
    </row>
    <row r="37" spans="1:8" ht="15.75" customHeight="1">
      <c r="A37" s="39"/>
      <c r="B37" s="40"/>
      <c r="C37" s="40"/>
      <c r="D37" s="40"/>
      <c r="E37" s="40"/>
      <c r="F37" s="40"/>
      <c r="G37" s="40"/>
      <c r="H37" s="1"/>
    </row>
    <row r="38" spans="1:8" ht="15.75" customHeight="1">
      <c r="A38" s="39"/>
      <c r="B38" s="40"/>
      <c r="C38" s="40"/>
      <c r="D38" s="40"/>
      <c r="E38" s="40"/>
      <c r="F38" s="40"/>
      <c r="G38" s="40"/>
      <c r="H38" s="1"/>
    </row>
    <row r="39" spans="1:8" ht="15.75" customHeight="1">
      <c r="A39" s="39"/>
      <c r="B39" s="40"/>
      <c r="C39" s="40"/>
      <c r="D39" s="40"/>
      <c r="E39" s="40"/>
      <c r="F39" s="40"/>
      <c r="G39" s="40"/>
      <c r="H39" s="1"/>
    </row>
    <row r="40" spans="1:8" ht="15.75" customHeight="1">
      <c r="A40" s="39"/>
      <c r="B40" s="40"/>
      <c r="C40" s="40"/>
      <c r="D40" s="40"/>
      <c r="E40" s="40"/>
      <c r="F40" s="40"/>
      <c r="G40" s="40"/>
      <c r="H40" s="1"/>
    </row>
    <row r="41" spans="1:8" ht="15.75" customHeight="1">
      <c r="A41" s="39"/>
      <c r="B41" s="40"/>
      <c r="C41" s="40"/>
      <c r="D41" s="40"/>
      <c r="E41" s="40"/>
      <c r="F41" s="40"/>
      <c r="G41" s="40"/>
      <c r="H41" s="1"/>
    </row>
    <row r="42" spans="1:8" ht="15.75" customHeight="1">
      <c r="A42" s="39"/>
      <c r="B42" s="40"/>
      <c r="C42" s="40"/>
      <c r="D42" s="40"/>
      <c r="E42" s="40"/>
      <c r="F42" s="40"/>
      <c r="G42" s="40"/>
      <c r="H42" s="1"/>
    </row>
    <row r="43" spans="1:8" ht="15.75" customHeight="1">
      <c r="A43" s="39"/>
      <c r="B43" s="40"/>
      <c r="C43" s="40"/>
      <c r="D43" s="40"/>
      <c r="E43" s="40"/>
      <c r="F43" s="40"/>
      <c r="G43" s="40"/>
      <c r="H43" s="1"/>
    </row>
    <row r="44" spans="1:8" ht="15.75" customHeight="1">
      <c r="A44" s="39"/>
      <c r="B44" s="40"/>
      <c r="C44" s="40"/>
      <c r="D44" s="40"/>
      <c r="E44" s="40"/>
      <c r="F44" s="40"/>
      <c r="G44" s="40"/>
      <c r="H44" s="1"/>
    </row>
    <row r="45" spans="1:8" ht="15.75" customHeight="1">
      <c r="A45" s="39"/>
      <c r="B45" s="40"/>
      <c r="C45" s="40"/>
      <c r="D45" s="40"/>
      <c r="E45" s="40"/>
      <c r="F45" s="40"/>
      <c r="G45" s="40"/>
      <c r="H45" s="1"/>
    </row>
    <row r="46" spans="1:8" ht="15.75" customHeight="1">
      <c r="A46" s="39"/>
      <c r="B46" s="40"/>
      <c r="C46" s="40"/>
      <c r="D46" s="40"/>
      <c r="E46" s="40"/>
      <c r="F46" s="40"/>
      <c r="G46" s="40"/>
      <c r="H46" s="1"/>
    </row>
    <row r="47" spans="1:8" ht="15.75" customHeight="1">
      <c r="A47" s="39"/>
      <c r="B47" s="40"/>
      <c r="C47" s="40"/>
      <c r="D47" s="40"/>
      <c r="E47" s="40"/>
      <c r="F47" s="40"/>
      <c r="G47" s="40"/>
      <c r="H47" s="1"/>
    </row>
    <row r="48" spans="1:8" ht="15.75" customHeight="1">
      <c r="A48" s="39"/>
      <c r="B48" s="40"/>
      <c r="C48" s="40"/>
      <c r="D48" s="40"/>
      <c r="E48" s="40"/>
      <c r="F48" s="40"/>
      <c r="G48" s="40"/>
      <c r="H48" s="1"/>
    </row>
    <row r="49" spans="1:8" ht="15.75" customHeight="1">
      <c r="A49" s="39"/>
      <c r="B49" s="40"/>
      <c r="C49" s="40"/>
      <c r="D49" s="40"/>
      <c r="E49" s="40"/>
      <c r="F49" s="40"/>
      <c r="G49" s="40"/>
      <c r="H49" s="1"/>
    </row>
    <row r="50" spans="1:8" ht="15.75" customHeight="1">
      <c r="A50" s="39"/>
      <c r="B50" s="40"/>
      <c r="C50" s="40"/>
      <c r="D50" s="40"/>
      <c r="E50" s="40"/>
      <c r="F50" s="40"/>
      <c r="G50" s="40"/>
      <c r="H50" s="1"/>
    </row>
    <row r="51" spans="1:8" ht="15.75" customHeight="1">
      <c r="A51" s="39"/>
      <c r="B51" s="40"/>
      <c r="C51" s="40"/>
      <c r="D51" s="40"/>
      <c r="E51" s="40"/>
      <c r="F51" s="40"/>
      <c r="G51" s="40"/>
      <c r="H51" s="1"/>
    </row>
    <row r="52" spans="1:8" ht="15.75" customHeight="1">
      <c r="A52" s="39"/>
      <c r="B52" s="40"/>
      <c r="C52" s="40"/>
      <c r="D52" s="40"/>
      <c r="E52" s="40"/>
      <c r="F52" s="40"/>
      <c r="G52" s="40"/>
      <c r="H52" s="1"/>
    </row>
    <row r="53" spans="1:8" ht="15.75" customHeight="1">
      <c r="A53" s="39"/>
      <c r="B53" s="40"/>
      <c r="C53" s="40"/>
      <c r="D53" s="40"/>
      <c r="E53" s="40"/>
      <c r="F53" s="40"/>
      <c r="G53" s="40"/>
      <c r="H53" s="1"/>
    </row>
    <row r="54" spans="1:8" ht="15.75" customHeight="1">
      <c r="A54" s="39"/>
      <c r="B54" s="40"/>
      <c r="C54" s="40"/>
      <c r="D54" s="40"/>
      <c r="E54" s="40"/>
      <c r="F54" s="40"/>
      <c r="G54" s="40"/>
      <c r="H54" s="1"/>
    </row>
    <row r="55" spans="1:8" ht="15.75" customHeight="1">
      <c r="A55" s="39"/>
      <c r="B55" s="40"/>
      <c r="C55" s="40"/>
      <c r="D55" s="40"/>
      <c r="E55" s="40"/>
      <c r="F55" s="40"/>
      <c r="G55" s="40"/>
      <c r="H55" s="1"/>
    </row>
    <row r="56" spans="1:8" ht="15.75" customHeight="1">
      <c r="A56" s="39"/>
      <c r="B56" s="40"/>
      <c r="C56" s="40"/>
      <c r="D56" s="40"/>
      <c r="E56" s="40"/>
      <c r="F56" s="40"/>
      <c r="G56" s="40"/>
      <c r="H56" s="1"/>
    </row>
    <row r="57" spans="1:8" ht="15.75" customHeight="1">
      <c r="A57" s="39"/>
      <c r="B57" s="40"/>
      <c r="C57" s="40"/>
      <c r="D57" s="40"/>
      <c r="E57" s="40"/>
      <c r="F57" s="40"/>
      <c r="G57" s="40"/>
      <c r="H57" s="1"/>
    </row>
    <row r="58" spans="1:8" ht="15.75" customHeight="1">
      <c r="A58" s="39"/>
      <c r="B58" s="40"/>
      <c r="C58" s="40"/>
      <c r="D58" s="40"/>
      <c r="E58" s="40"/>
      <c r="F58" s="40"/>
      <c r="G58" s="40"/>
      <c r="H58" s="1"/>
    </row>
    <row r="59" spans="1:8" ht="15.75" customHeight="1">
      <c r="A59" s="39"/>
      <c r="B59" s="40"/>
      <c r="C59" s="40"/>
      <c r="D59" s="40"/>
      <c r="E59" s="40"/>
      <c r="F59" s="40"/>
      <c r="G59" s="40"/>
      <c r="H59" s="1"/>
    </row>
    <row r="60" spans="1:8" ht="15.75" customHeight="1">
      <c r="A60" s="39"/>
      <c r="B60" s="40"/>
      <c r="C60" s="40"/>
      <c r="D60" s="40"/>
      <c r="E60" s="40"/>
      <c r="F60" s="40"/>
      <c r="G60" s="40"/>
      <c r="H60" s="1"/>
    </row>
    <row r="61" spans="1:8" ht="15.75" customHeight="1">
      <c r="A61" s="39"/>
      <c r="B61" s="40"/>
      <c r="C61" s="40"/>
      <c r="D61" s="40"/>
      <c r="E61" s="40"/>
      <c r="F61" s="40"/>
      <c r="G61" s="40"/>
      <c r="H61" s="1"/>
    </row>
    <row r="62" spans="1:8" ht="15.75" customHeight="1">
      <c r="A62" s="39"/>
      <c r="B62" s="40"/>
      <c r="C62" s="40"/>
      <c r="D62" s="40"/>
      <c r="E62" s="40"/>
      <c r="F62" s="40"/>
      <c r="G62" s="40"/>
      <c r="H62" s="1"/>
    </row>
    <row r="63" spans="1:8" ht="15.75" customHeight="1">
      <c r="A63" s="39"/>
      <c r="B63" s="40"/>
      <c r="C63" s="40"/>
      <c r="D63" s="40"/>
      <c r="E63" s="40"/>
      <c r="F63" s="40"/>
      <c r="G63" s="40"/>
      <c r="H63" s="1"/>
    </row>
    <row r="64" spans="1:8" ht="15.75" customHeight="1">
      <c r="A64" s="39"/>
      <c r="B64" s="40"/>
      <c r="C64" s="40"/>
      <c r="D64" s="40"/>
      <c r="E64" s="40"/>
      <c r="F64" s="40"/>
      <c r="G64" s="40"/>
      <c r="H64" s="1"/>
    </row>
    <row r="65" spans="1:8" ht="15.75" customHeight="1">
      <c r="A65" s="39"/>
      <c r="B65" s="40"/>
      <c r="C65" s="40"/>
      <c r="D65" s="40"/>
      <c r="E65" s="40"/>
      <c r="F65" s="40"/>
      <c r="G65" s="40"/>
      <c r="H65" s="1"/>
    </row>
    <row r="66" spans="1:8" ht="15.75" customHeight="1">
      <c r="A66" s="39"/>
      <c r="B66" s="40"/>
      <c r="C66" s="40"/>
      <c r="D66" s="40"/>
      <c r="E66" s="40"/>
      <c r="F66" s="40"/>
      <c r="G66" s="40"/>
      <c r="H66" s="1"/>
    </row>
    <row r="67" spans="1:8" ht="15.75" customHeight="1">
      <c r="A67" s="39"/>
      <c r="B67" s="40"/>
      <c r="C67" s="40"/>
      <c r="D67" s="40"/>
      <c r="E67" s="40"/>
      <c r="F67" s="40"/>
      <c r="G67" s="40"/>
      <c r="H67" s="1"/>
    </row>
    <row r="68" spans="1:8" ht="15.75" customHeight="1">
      <c r="A68" s="39"/>
      <c r="B68" s="40"/>
      <c r="C68" s="40"/>
      <c r="D68" s="40"/>
      <c r="E68" s="40"/>
      <c r="F68" s="40"/>
      <c r="G68" s="40"/>
      <c r="H68" s="1"/>
    </row>
    <row r="69" spans="1:8" ht="15.75" customHeight="1">
      <c r="A69" s="39"/>
      <c r="B69" s="40"/>
      <c r="C69" s="40"/>
      <c r="D69" s="40"/>
      <c r="E69" s="40"/>
      <c r="F69" s="40"/>
      <c r="G69" s="40"/>
      <c r="H69" s="1"/>
    </row>
    <row r="70" spans="1:8" ht="15.75" customHeight="1">
      <c r="A70" s="39"/>
      <c r="B70" s="40"/>
      <c r="C70" s="40"/>
      <c r="D70" s="40"/>
      <c r="E70" s="40"/>
      <c r="F70" s="40"/>
      <c r="G70" s="40"/>
      <c r="H70" s="1"/>
    </row>
    <row r="71" spans="1:8" ht="15.75" customHeight="1">
      <c r="A71" s="39"/>
      <c r="B71" s="40"/>
      <c r="C71" s="40"/>
      <c r="D71" s="40"/>
      <c r="E71" s="40"/>
      <c r="F71" s="40"/>
      <c r="G71" s="40"/>
      <c r="H71" s="1"/>
    </row>
    <row r="72" spans="1:8" ht="15.75" customHeight="1">
      <c r="A72" s="39"/>
      <c r="B72" s="40"/>
      <c r="C72" s="40"/>
      <c r="D72" s="40"/>
      <c r="E72" s="40"/>
      <c r="F72" s="40"/>
      <c r="G72" s="40"/>
      <c r="H72" s="1"/>
    </row>
    <row r="73" spans="1:8" ht="15.75" customHeight="1">
      <c r="A73" s="39"/>
      <c r="B73" s="40"/>
      <c r="C73" s="40"/>
      <c r="D73" s="40"/>
      <c r="E73" s="40"/>
      <c r="F73" s="40"/>
      <c r="G73" s="40"/>
      <c r="H73" s="1"/>
    </row>
    <row r="74" spans="1:8" ht="15.75" customHeight="1">
      <c r="A74" s="39"/>
      <c r="B74" s="40"/>
      <c r="C74" s="40"/>
      <c r="D74" s="40"/>
      <c r="E74" s="40"/>
      <c r="F74" s="40"/>
      <c r="G74" s="40"/>
      <c r="H74" s="1"/>
    </row>
    <row r="75" spans="1:8" ht="15.75" customHeight="1">
      <c r="A75" s="39"/>
      <c r="B75" s="40"/>
      <c r="C75" s="40"/>
      <c r="D75" s="40"/>
      <c r="E75" s="40"/>
      <c r="F75" s="40"/>
      <c r="G75" s="40"/>
      <c r="H75" s="1"/>
    </row>
    <row r="76" spans="1:8" ht="15.75" customHeight="1">
      <c r="A76" s="39"/>
      <c r="B76" s="40"/>
      <c r="C76" s="40"/>
      <c r="D76" s="40"/>
      <c r="E76" s="40"/>
      <c r="F76" s="40"/>
      <c r="G76" s="40"/>
      <c r="H76" s="1"/>
    </row>
    <row r="77" spans="1:8" ht="15.75" customHeight="1">
      <c r="A77" s="39"/>
      <c r="B77" s="40"/>
      <c r="C77" s="40"/>
      <c r="D77" s="40"/>
      <c r="E77" s="40"/>
      <c r="F77" s="40"/>
      <c r="G77" s="40"/>
      <c r="H77" s="1"/>
    </row>
    <row r="78" spans="1:8" ht="15.75" customHeight="1">
      <c r="A78" s="39"/>
      <c r="B78" s="40"/>
      <c r="C78" s="40"/>
      <c r="D78" s="40"/>
      <c r="E78" s="40"/>
      <c r="F78" s="40"/>
      <c r="G78" s="40"/>
      <c r="H78" s="1"/>
    </row>
    <row r="79" spans="1:8" ht="15.75" customHeight="1">
      <c r="A79" s="39"/>
      <c r="B79" s="40"/>
      <c r="C79" s="40"/>
      <c r="D79" s="40"/>
      <c r="E79" s="40"/>
      <c r="F79" s="40"/>
      <c r="G79" s="40"/>
      <c r="H79" s="1"/>
    </row>
    <row r="80" spans="1:8" ht="15.75" customHeight="1">
      <c r="A80" s="39"/>
      <c r="B80" s="40"/>
      <c r="C80" s="40"/>
      <c r="D80" s="40"/>
      <c r="E80" s="40"/>
      <c r="F80" s="40"/>
      <c r="G80" s="40"/>
      <c r="H80" s="1"/>
    </row>
    <row r="81" spans="1:8" ht="15.75" customHeight="1">
      <c r="A81" s="39"/>
      <c r="B81" s="40"/>
      <c r="C81" s="40"/>
      <c r="D81" s="40"/>
      <c r="E81" s="40"/>
      <c r="F81" s="40"/>
      <c r="G81" s="40"/>
      <c r="H81" s="1"/>
    </row>
    <row r="82" spans="1:8" ht="15.75" customHeight="1">
      <c r="A82" s="39"/>
      <c r="B82" s="40"/>
      <c r="C82" s="40"/>
      <c r="D82" s="40"/>
      <c r="E82" s="40"/>
      <c r="F82" s="40"/>
      <c r="G82" s="40"/>
      <c r="H82" s="1"/>
    </row>
    <row r="83" spans="1:8" ht="15.75" customHeight="1">
      <c r="A83" s="39"/>
      <c r="B83" s="40"/>
      <c r="C83" s="40"/>
      <c r="D83" s="40"/>
      <c r="E83" s="40"/>
      <c r="F83" s="40"/>
      <c r="G83" s="40"/>
      <c r="H83" s="1"/>
    </row>
    <row r="84" spans="1:8" ht="15.75" customHeight="1">
      <c r="A84" s="39"/>
      <c r="B84" s="40"/>
      <c r="C84" s="40"/>
      <c r="D84" s="40"/>
      <c r="E84" s="40"/>
      <c r="F84" s="40"/>
      <c r="G84" s="40"/>
      <c r="H84" s="1"/>
    </row>
    <row r="85" spans="1:8" ht="15.75" customHeight="1">
      <c r="A85" s="39"/>
      <c r="B85" s="40"/>
      <c r="C85" s="40"/>
      <c r="D85" s="40"/>
      <c r="E85" s="40"/>
      <c r="F85" s="40"/>
      <c r="G85" s="40"/>
      <c r="H85" s="1"/>
    </row>
    <row r="86" spans="1:8" ht="15.75" customHeight="1">
      <c r="A86" s="39"/>
      <c r="B86" s="40"/>
      <c r="C86" s="40"/>
      <c r="D86" s="40"/>
      <c r="E86" s="40"/>
      <c r="F86" s="40"/>
      <c r="G86" s="40"/>
      <c r="H86" s="1"/>
    </row>
    <row r="87" spans="1:8" ht="15.75" customHeight="1">
      <c r="A87" s="39"/>
      <c r="B87" s="40"/>
      <c r="C87" s="40"/>
      <c r="D87" s="40"/>
      <c r="E87" s="40"/>
      <c r="F87" s="40"/>
      <c r="G87" s="40"/>
      <c r="H87" s="1"/>
    </row>
    <row r="88" spans="1:8" ht="15.75" customHeight="1">
      <c r="A88" s="39"/>
      <c r="B88" s="40"/>
      <c r="C88" s="40"/>
      <c r="D88" s="40"/>
      <c r="E88" s="40"/>
      <c r="F88" s="40"/>
      <c r="G88" s="40"/>
      <c r="H88" s="1"/>
    </row>
    <row r="89" spans="1:8" ht="15.75" customHeight="1">
      <c r="A89" s="39"/>
      <c r="B89" s="40"/>
      <c r="C89" s="40"/>
      <c r="D89" s="40"/>
      <c r="E89" s="40"/>
      <c r="F89" s="40"/>
      <c r="G89" s="40"/>
      <c r="H89" s="1"/>
    </row>
    <row r="90" spans="1:8" ht="15.75" customHeight="1">
      <c r="A90" s="39"/>
      <c r="B90" s="40"/>
      <c r="C90" s="40"/>
      <c r="D90" s="40"/>
      <c r="E90" s="40"/>
      <c r="F90" s="40"/>
      <c r="G90" s="40"/>
      <c r="H90" s="1"/>
    </row>
    <row r="91" spans="1:8" ht="15.75" customHeight="1">
      <c r="A91" s="39"/>
      <c r="B91" s="40"/>
      <c r="C91" s="40"/>
      <c r="D91" s="40"/>
      <c r="E91" s="40"/>
      <c r="F91" s="40"/>
      <c r="G91" s="40"/>
      <c r="H91" s="1"/>
    </row>
    <row r="92" spans="1:8" ht="15.75" customHeight="1">
      <c r="A92" s="39"/>
      <c r="B92" s="40"/>
      <c r="C92" s="40"/>
      <c r="D92" s="40"/>
      <c r="E92" s="40"/>
      <c r="F92" s="40"/>
      <c r="G92" s="40"/>
      <c r="H92" s="1"/>
    </row>
    <row r="93" spans="1:8" ht="15.75" customHeight="1">
      <c r="A93" s="39"/>
      <c r="B93" s="40"/>
      <c r="C93" s="40"/>
      <c r="D93" s="40"/>
      <c r="E93" s="40"/>
      <c r="F93" s="40"/>
      <c r="G93" s="40"/>
      <c r="H93" s="1"/>
    </row>
    <row r="94" spans="1:8" ht="15.75" customHeight="1">
      <c r="A94" s="39"/>
      <c r="B94" s="40"/>
      <c r="C94" s="40"/>
      <c r="D94" s="40"/>
      <c r="E94" s="40"/>
      <c r="F94" s="40"/>
      <c r="G94" s="40"/>
      <c r="H94" s="1"/>
    </row>
    <row r="95" spans="1:8" ht="15.75" customHeight="1">
      <c r="A95" s="39"/>
      <c r="B95" s="40"/>
      <c r="C95" s="40"/>
      <c r="D95" s="40"/>
      <c r="E95" s="40"/>
      <c r="F95" s="40"/>
      <c r="G95" s="40"/>
      <c r="H95" s="1"/>
    </row>
    <row r="96" spans="1:8" ht="15.75" customHeight="1">
      <c r="A96" s="39"/>
      <c r="B96" s="40"/>
      <c r="C96" s="40"/>
      <c r="D96" s="40"/>
      <c r="E96" s="40"/>
      <c r="F96" s="40"/>
      <c r="G96" s="40"/>
      <c r="H96" s="1"/>
    </row>
    <row r="97" spans="1:8" ht="15.75" customHeight="1">
      <c r="A97" s="39"/>
      <c r="B97" s="40"/>
      <c r="C97" s="40"/>
      <c r="D97" s="40"/>
      <c r="E97" s="40"/>
      <c r="F97" s="40"/>
      <c r="G97" s="40"/>
      <c r="H97" s="1"/>
    </row>
    <row r="98" spans="1:8" ht="15.75" customHeight="1">
      <c r="A98" s="39"/>
      <c r="B98" s="40"/>
      <c r="C98" s="40"/>
      <c r="D98" s="40"/>
      <c r="E98" s="40"/>
      <c r="F98" s="40"/>
      <c r="G98" s="40"/>
      <c r="H98" s="1"/>
    </row>
    <row r="99" spans="1:8" ht="15.75" customHeight="1">
      <c r="A99" s="39"/>
      <c r="B99" s="40"/>
      <c r="C99" s="40"/>
      <c r="D99" s="40"/>
      <c r="E99" s="40"/>
      <c r="F99" s="40"/>
      <c r="G99" s="40"/>
      <c r="H99" s="1"/>
    </row>
    <row r="100" spans="1:8" ht="15.75" customHeight="1">
      <c r="A100" s="39"/>
      <c r="B100" s="40"/>
      <c r="C100" s="40"/>
      <c r="D100" s="40"/>
      <c r="E100" s="40"/>
      <c r="F100" s="40"/>
      <c r="G100" s="40"/>
      <c r="H100" s="1"/>
    </row>
    <row r="101" spans="1:8" ht="15.75" customHeight="1">
      <c r="A101" s="39"/>
      <c r="B101" s="40"/>
      <c r="C101" s="40"/>
      <c r="D101" s="40"/>
      <c r="E101" s="40"/>
      <c r="F101" s="40"/>
      <c r="G101" s="40"/>
      <c r="H101" s="1"/>
    </row>
    <row r="102" spans="1:8" ht="15.75" customHeight="1">
      <c r="A102" s="39"/>
      <c r="B102" s="40"/>
      <c r="C102" s="40"/>
      <c r="D102" s="40"/>
      <c r="E102" s="40"/>
      <c r="F102" s="40"/>
      <c r="G102" s="40"/>
      <c r="H102" s="1"/>
    </row>
    <row r="103" spans="1:8" ht="15.75" customHeight="1">
      <c r="A103" s="39"/>
      <c r="B103" s="40"/>
      <c r="C103" s="40"/>
      <c r="D103" s="40"/>
      <c r="E103" s="40"/>
      <c r="F103" s="40"/>
      <c r="G103" s="40"/>
      <c r="H103" s="1"/>
    </row>
    <row r="104" spans="1:8" ht="15.75" customHeight="1">
      <c r="A104" s="39"/>
      <c r="B104" s="40"/>
      <c r="C104" s="40"/>
      <c r="D104" s="40"/>
      <c r="E104" s="40"/>
      <c r="F104" s="40"/>
      <c r="G104" s="40"/>
      <c r="H104" s="1"/>
    </row>
    <row r="105" spans="1:8" ht="15.75" customHeight="1">
      <c r="A105" s="39"/>
      <c r="B105" s="40"/>
      <c r="C105" s="40"/>
      <c r="D105" s="40"/>
      <c r="E105" s="40"/>
      <c r="F105" s="40"/>
      <c r="G105" s="40"/>
      <c r="H105" s="1"/>
    </row>
    <row r="106" spans="1:8" ht="15.75" customHeight="1">
      <c r="A106" s="39"/>
      <c r="B106" s="40"/>
      <c r="C106" s="40"/>
      <c r="D106" s="40"/>
      <c r="E106" s="40"/>
      <c r="F106" s="40"/>
      <c r="G106" s="40"/>
      <c r="H106" s="1"/>
    </row>
    <row r="107" spans="1:8" ht="15.75" customHeight="1">
      <c r="A107" s="39"/>
      <c r="B107" s="40"/>
      <c r="C107" s="40"/>
      <c r="D107" s="40"/>
      <c r="E107" s="40"/>
      <c r="F107" s="40"/>
      <c r="G107" s="40"/>
      <c r="H107" s="1"/>
    </row>
    <row r="108" spans="1:8" ht="15.75" customHeight="1">
      <c r="A108" s="39"/>
      <c r="B108" s="40"/>
      <c r="C108" s="40"/>
      <c r="D108" s="40"/>
      <c r="E108" s="40"/>
      <c r="F108" s="40"/>
      <c r="G108" s="40"/>
      <c r="H108" s="1"/>
    </row>
    <row r="109" spans="1:8" ht="15.75" customHeight="1">
      <c r="A109" s="39"/>
      <c r="B109" s="40"/>
      <c r="C109" s="40"/>
      <c r="D109" s="40"/>
      <c r="E109" s="40"/>
      <c r="F109" s="40"/>
      <c r="G109" s="40"/>
      <c r="H109" s="1"/>
    </row>
    <row r="110" spans="1:8" ht="15.75" customHeight="1">
      <c r="A110" s="39"/>
      <c r="B110" s="40"/>
      <c r="C110" s="40"/>
      <c r="D110" s="40"/>
      <c r="E110" s="40"/>
      <c r="F110" s="40"/>
      <c r="G110" s="40"/>
      <c r="H110" s="1"/>
    </row>
    <row r="111" spans="1:8" ht="15.75" customHeight="1">
      <c r="A111" s="39"/>
      <c r="B111" s="40"/>
      <c r="C111" s="40"/>
      <c r="D111" s="40"/>
      <c r="E111" s="40"/>
      <c r="F111" s="40"/>
      <c r="G111" s="40"/>
      <c r="H111" s="1"/>
    </row>
    <row r="112" spans="1:8" ht="15.75" customHeight="1">
      <c r="A112" s="39"/>
      <c r="B112" s="40"/>
      <c r="C112" s="40"/>
      <c r="D112" s="40"/>
      <c r="E112" s="40"/>
      <c r="F112" s="40"/>
      <c r="G112" s="40"/>
      <c r="H112" s="1"/>
    </row>
    <row r="113" spans="1:8" ht="15.75" customHeight="1">
      <c r="A113" s="39"/>
      <c r="B113" s="40"/>
      <c r="C113" s="40"/>
      <c r="D113" s="40"/>
      <c r="E113" s="40"/>
      <c r="F113" s="40"/>
      <c r="G113" s="40"/>
      <c r="H113" s="1"/>
    </row>
    <row r="114" spans="1:8" ht="15.75" customHeight="1">
      <c r="A114" s="39"/>
      <c r="B114" s="40"/>
      <c r="C114" s="40"/>
      <c r="D114" s="40"/>
      <c r="E114" s="40"/>
      <c r="F114" s="40"/>
      <c r="G114" s="40"/>
      <c r="H114" s="1"/>
    </row>
    <row r="115" spans="1:8" ht="15.75" customHeight="1">
      <c r="A115" s="39"/>
      <c r="B115" s="40"/>
      <c r="C115" s="40"/>
      <c r="D115" s="40"/>
      <c r="E115" s="40"/>
      <c r="F115" s="40"/>
      <c r="G115" s="40"/>
      <c r="H115" s="1"/>
    </row>
    <row r="116" spans="1:8" ht="15.75" customHeight="1">
      <c r="A116" s="39"/>
      <c r="B116" s="40"/>
      <c r="C116" s="40"/>
      <c r="D116" s="40"/>
      <c r="E116" s="40"/>
      <c r="F116" s="40"/>
      <c r="G116" s="40"/>
      <c r="H116" s="1"/>
    </row>
    <row r="117" spans="1:8" ht="15.75" customHeight="1">
      <c r="A117" s="39"/>
      <c r="B117" s="40"/>
      <c r="C117" s="40"/>
      <c r="D117" s="40"/>
      <c r="E117" s="40"/>
      <c r="F117" s="40"/>
      <c r="G117" s="40"/>
      <c r="H117" s="1"/>
    </row>
    <row r="118" spans="1:8" ht="15.75" customHeight="1">
      <c r="A118" s="39"/>
      <c r="B118" s="40"/>
      <c r="C118" s="40"/>
      <c r="D118" s="40"/>
      <c r="E118" s="40"/>
      <c r="F118" s="40"/>
      <c r="G118" s="40"/>
      <c r="H118" s="1"/>
    </row>
    <row r="119" spans="1:8" ht="15.75" customHeight="1">
      <c r="A119" s="39"/>
      <c r="B119" s="40"/>
      <c r="C119" s="40"/>
      <c r="D119" s="40"/>
      <c r="E119" s="40"/>
      <c r="F119" s="40"/>
      <c r="G119" s="40"/>
      <c r="H119" s="1"/>
    </row>
    <row r="120" spans="1:8" ht="15.75" customHeight="1">
      <c r="A120" s="39"/>
      <c r="B120" s="40"/>
      <c r="C120" s="40"/>
      <c r="D120" s="40"/>
      <c r="E120" s="40"/>
      <c r="F120" s="40"/>
      <c r="G120" s="40"/>
      <c r="H120" s="1"/>
    </row>
    <row r="121" spans="1:8" ht="15.75" customHeight="1">
      <c r="A121" s="39"/>
      <c r="B121" s="40"/>
      <c r="C121" s="40"/>
      <c r="D121" s="40"/>
      <c r="E121" s="40"/>
      <c r="F121" s="40"/>
      <c r="G121" s="40"/>
      <c r="H121" s="1"/>
    </row>
    <row r="122" spans="1:8" ht="15.75" customHeight="1">
      <c r="A122" s="39"/>
      <c r="B122" s="40"/>
      <c r="C122" s="40"/>
      <c r="D122" s="40"/>
      <c r="E122" s="40"/>
      <c r="F122" s="40"/>
      <c r="G122" s="40"/>
      <c r="H122" s="1"/>
    </row>
    <row r="123" spans="1:8" ht="15.75" customHeight="1">
      <c r="A123" s="39"/>
      <c r="B123" s="40"/>
      <c r="C123" s="40"/>
      <c r="D123" s="40"/>
      <c r="E123" s="40"/>
      <c r="F123" s="40"/>
      <c r="G123" s="40"/>
      <c r="H123" s="1"/>
    </row>
    <row r="124" spans="1:8" ht="15.75" customHeight="1">
      <c r="A124" s="39"/>
      <c r="B124" s="40"/>
      <c r="C124" s="40"/>
      <c r="D124" s="40"/>
      <c r="E124" s="40"/>
      <c r="F124" s="40"/>
      <c r="G124" s="40"/>
      <c r="H124" s="1"/>
    </row>
    <row r="125" spans="1:8" ht="15.75" customHeight="1">
      <c r="A125" s="39"/>
      <c r="B125" s="40"/>
      <c r="C125" s="40"/>
      <c r="D125" s="40"/>
      <c r="E125" s="40"/>
      <c r="F125" s="40"/>
      <c r="G125" s="40"/>
      <c r="H125" s="1"/>
    </row>
    <row r="126" spans="1:8" ht="15.75" customHeight="1">
      <c r="A126" s="39"/>
      <c r="B126" s="40"/>
      <c r="C126" s="40"/>
      <c r="D126" s="40"/>
      <c r="E126" s="40"/>
      <c r="F126" s="40"/>
      <c r="G126" s="40"/>
      <c r="H126" s="1"/>
    </row>
    <row r="127" spans="1:8" ht="15.75" customHeight="1">
      <c r="A127" s="39"/>
      <c r="B127" s="40"/>
      <c r="C127" s="40"/>
      <c r="D127" s="40"/>
      <c r="E127" s="40"/>
      <c r="F127" s="40"/>
      <c r="G127" s="40"/>
      <c r="H127" s="1"/>
    </row>
    <row r="128" spans="1:8" ht="15.75" customHeight="1">
      <c r="A128" s="39"/>
      <c r="B128" s="40"/>
      <c r="C128" s="40"/>
      <c r="D128" s="40"/>
      <c r="E128" s="40"/>
      <c r="F128" s="40"/>
      <c r="G128" s="40"/>
      <c r="H128" s="1"/>
    </row>
    <row r="129" spans="1:8" ht="15.75" customHeight="1">
      <c r="A129" s="39"/>
      <c r="B129" s="40"/>
      <c r="C129" s="40"/>
      <c r="D129" s="40"/>
      <c r="E129" s="40"/>
      <c r="F129" s="40"/>
      <c r="G129" s="40"/>
      <c r="H129" s="1"/>
    </row>
    <row r="130" spans="1:8" ht="15.75" customHeight="1">
      <c r="A130" s="39"/>
      <c r="B130" s="40"/>
      <c r="C130" s="40"/>
      <c r="D130" s="40"/>
      <c r="E130" s="40"/>
      <c r="F130" s="40"/>
      <c r="G130" s="40"/>
      <c r="H130" s="1"/>
    </row>
    <row r="131" spans="1:8" ht="15.75" customHeight="1">
      <c r="A131" s="39"/>
      <c r="B131" s="40"/>
      <c r="C131" s="40"/>
      <c r="D131" s="40"/>
      <c r="E131" s="40"/>
      <c r="F131" s="40"/>
      <c r="G131" s="40"/>
      <c r="H131" s="1"/>
    </row>
    <row r="132" spans="1:8" ht="15.75" customHeight="1">
      <c r="A132" s="39"/>
      <c r="B132" s="40"/>
      <c r="C132" s="40"/>
      <c r="D132" s="40"/>
      <c r="E132" s="40"/>
      <c r="F132" s="40"/>
      <c r="G132" s="40"/>
      <c r="H132" s="1"/>
    </row>
    <row r="133" spans="1:8" ht="15.75" customHeight="1">
      <c r="A133" s="39"/>
      <c r="B133" s="40"/>
      <c r="C133" s="40"/>
      <c r="D133" s="40"/>
      <c r="E133" s="40"/>
      <c r="F133" s="40"/>
      <c r="G133" s="40"/>
      <c r="H133" s="1"/>
    </row>
    <row r="134" spans="1:8" ht="15.75" customHeight="1">
      <c r="A134" s="39"/>
      <c r="B134" s="40"/>
      <c r="C134" s="40"/>
      <c r="D134" s="40"/>
      <c r="E134" s="40"/>
      <c r="F134" s="40"/>
      <c r="G134" s="40"/>
      <c r="H134" s="1"/>
    </row>
    <row r="135" spans="1:8" ht="15.75" customHeight="1">
      <c r="A135" s="39"/>
      <c r="B135" s="40"/>
      <c r="C135" s="40"/>
      <c r="D135" s="40"/>
      <c r="E135" s="40"/>
      <c r="F135" s="40"/>
      <c r="G135" s="40"/>
      <c r="H135" s="1"/>
    </row>
    <row r="136" spans="1:8" ht="15.75" customHeight="1">
      <c r="A136" s="39"/>
      <c r="B136" s="40"/>
      <c r="C136" s="40"/>
      <c r="D136" s="40"/>
      <c r="E136" s="40"/>
      <c r="F136" s="40"/>
      <c r="G136" s="40"/>
      <c r="H136" s="1"/>
    </row>
    <row r="137" spans="1:8" ht="15.75" customHeight="1">
      <c r="A137" s="39"/>
      <c r="B137" s="40"/>
      <c r="C137" s="40"/>
      <c r="D137" s="40"/>
      <c r="E137" s="40"/>
      <c r="F137" s="40"/>
      <c r="G137" s="40"/>
      <c r="H137" s="1"/>
    </row>
    <row r="138" spans="1:8" ht="15.75" customHeight="1">
      <c r="A138" s="39"/>
      <c r="B138" s="40"/>
      <c r="C138" s="40"/>
      <c r="D138" s="40"/>
      <c r="E138" s="40"/>
      <c r="F138" s="40"/>
      <c r="G138" s="40"/>
      <c r="H138" s="1"/>
    </row>
    <row r="139" spans="1:8" ht="15.75" customHeight="1">
      <c r="A139" s="39"/>
      <c r="B139" s="40"/>
      <c r="C139" s="40"/>
      <c r="D139" s="40"/>
      <c r="E139" s="40"/>
      <c r="F139" s="40"/>
      <c r="G139" s="40"/>
      <c r="H139" s="1"/>
    </row>
    <row r="140" spans="1:8" ht="15.75" customHeight="1">
      <c r="A140" s="39"/>
      <c r="B140" s="40"/>
      <c r="C140" s="40"/>
      <c r="D140" s="40"/>
      <c r="E140" s="40"/>
      <c r="F140" s="40"/>
      <c r="G140" s="40"/>
      <c r="H140" s="1"/>
    </row>
    <row r="141" spans="1:8" ht="15.75" customHeight="1">
      <c r="A141" s="39"/>
      <c r="B141" s="40"/>
      <c r="C141" s="40"/>
      <c r="D141" s="40"/>
      <c r="E141" s="40"/>
      <c r="F141" s="40"/>
      <c r="G141" s="40"/>
      <c r="H141" s="1"/>
    </row>
    <row r="142" spans="1:8" ht="15.75" customHeight="1">
      <c r="A142" s="39"/>
      <c r="B142" s="40"/>
      <c r="C142" s="40"/>
      <c r="D142" s="40"/>
      <c r="E142" s="40"/>
      <c r="F142" s="40"/>
      <c r="G142" s="40"/>
      <c r="H142" s="1"/>
    </row>
    <row r="143" spans="1:8" ht="15.75" customHeight="1">
      <c r="A143" s="39"/>
      <c r="B143" s="40"/>
      <c r="C143" s="40"/>
      <c r="D143" s="40"/>
      <c r="E143" s="40"/>
      <c r="F143" s="40"/>
      <c r="G143" s="40"/>
      <c r="H143" s="1"/>
    </row>
    <row r="144" spans="1:8" ht="15.75" customHeight="1">
      <c r="A144" s="39"/>
      <c r="B144" s="40"/>
      <c r="C144" s="40"/>
      <c r="D144" s="40"/>
      <c r="E144" s="40"/>
      <c r="F144" s="40"/>
      <c r="G144" s="40"/>
      <c r="H144" s="1"/>
    </row>
    <row r="145" spans="1:8" ht="15.75" customHeight="1">
      <c r="A145" s="39"/>
      <c r="B145" s="40"/>
      <c r="C145" s="40"/>
      <c r="D145" s="40"/>
      <c r="E145" s="40"/>
      <c r="F145" s="40"/>
      <c r="G145" s="40"/>
      <c r="H145" s="1"/>
    </row>
    <row r="146" spans="1:8" ht="15.75" customHeight="1">
      <c r="A146" s="39"/>
      <c r="B146" s="40"/>
      <c r="C146" s="40"/>
      <c r="D146" s="40"/>
      <c r="E146" s="40"/>
      <c r="F146" s="40"/>
      <c r="G146" s="40"/>
      <c r="H146" s="1"/>
    </row>
    <row r="147" spans="1:8" ht="15.75" customHeight="1">
      <c r="A147" s="39"/>
      <c r="B147" s="40"/>
      <c r="C147" s="40"/>
      <c r="D147" s="40"/>
      <c r="E147" s="40"/>
      <c r="F147" s="40"/>
      <c r="G147" s="40"/>
      <c r="H147" s="1"/>
    </row>
    <row r="148" spans="1:8" ht="15.75" customHeight="1">
      <c r="A148" s="39"/>
      <c r="B148" s="40"/>
      <c r="C148" s="40"/>
      <c r="D148" s="40"/>
      <c r="E148" s="40"/>
      <c r="F148" s="40"/>
      <c r="G148" s="40"/>
      <c r="H148" s="1"/>
    </row>
    <row r="149" spans="1:8" ht="15.75" customHeight="1">
      <c r="A149" s="39"/>
      <c r="B149" s="40"/>
      <c r="C149" s="40"/>
      <c r="D149" s="40"/>
      <c r="E149" s="40"/>
      <c r="F149" s="40"/>
      <c r="G149" s="40"/>
      <c r="H149" s="1"/>
    </row>
    <row r="150" spans="1:8" ht="15.75" customHeight="1">
      <c r="A150" s="39"/>
      <c r="B150" s="40"/>
      <c r="C150" s="40"/>
      <c r="D150" s="40"/>
      <c r="E150" s="40"/>
      <c r="F150" s="40"/>
      <c r="G150" s="40"/>
      <c r="H150" s="1"/>
    </row>
    <row r="151" spans="1:8" ht="15.75" customHeight="1">
      <c r="A151" s="39"/>
      <c r="B151" s="40"/>
      <c r="C151" s="40"/>
      <c r="D151" s="40"/>
      <c r="E151" s="40"/>
      <c r="F151" s="40"/>
      <c r="G151" s="40"/>
      <c r="H151" s="1"/>
    </row>
    <row r="152" spans="1:8" ht="15.75" customHeight="1">
      <c r="A152" s="39"/>
      <c r="B152" s="40"/>
      <c r="C152" s="40"/>
      <c r="D152" s="40"/>
      <c r="E152" s="40"/>
      <c r="F152" s="40"/>
      <c r="G152" s="40"/>
      <c r="H152" s="1"/>
    </row>
    <row r="153" spans="1:8" ht="15.75" customHeight="1">
      <c r="A153" s="39"/>
      <c r="B153" s="40"/>
      <c r="C153" s="40"/>
      <c r="D153" s="40"/>
      <c r="E153" s="40"/>
      <c r="F153" s="40"/>
      <c r="G153" s="40"/>
      <c r="H153" s="1"/>
    </row>
    <row r="154" spans="1:8" ht="15.75" customHeight="1">
      <c r="A154" s="39"/>
      <c r="B154" s="40"/>
      <c r="C154" s="40"/>
      <c r="D154" s="40"/>
      <c r="E154" s="40"/>
      <c r="F154" s="40"/>
      <c r="G154" s="40"/>
      <c r="H154" s="1"/>
    </row>
    <row r="155" spans="1:8" ht="15.75" customHeight="1">
      <c r="A155" s="39"/>
      <c r="B155" s="40"/>
      <c r="C155" s="40"/>
      <c r="D155" s="40"/>
      <c r="E155" s="40"/>
      <c r="F155" s="40"/>
      <c r="G155" s="40"/>
      <c r="H155" s="1"/>
    </row>
    <row r="156" spans="1:8" ht="15.75" customHeight="1">
      <c r="A156" s="39"/>
      <c r="B156" s="40"/>
      <c r="C156" s="40"/>
      <c r="D156" s="40"/>
      <c r="E156" s="40"/>
      <c r="F156" s="40"/>
      <c r="G156" s="40"/>
      <c r="H156" s="1"/>
    </row>
    <row r="157" spans="1:8" ht="15.75" customHeight="1">
      <c r="A157" s="39"/>
      <c r="B157" s="40"/>
      <c r="C157" s="40"/>
      <c r="D157" s="40"/>
      <c r="E157" s="40"/>
      <c r="F157" s="40"/>
      <c r="G157" s="40"/>
      <c r="H157" s="1"/>
    </row>
    <row r="158" spans="1:8" ht="15.75" customHeight="1">
      <c r="A158" s="39"/>
      <c r="B158" s="40"/>
      <c r="C158" s="40"/>
      <c r="D158" s="40"/>
      <c r="E158" s="40"/>
      <c r="F158" s="40"/>
      <c r="G158" s="40"/>
      <c r="H158" s="1"/>
    </row>
    <row r="159" spans="1:8" ht="15.75" customHeight="1">
      <c r="A159" s="39"/>
      <c r="B159" s="40"/>
      <c r="C159" s="40"/>
      <c r="D159" s="40"/>
      <c r="E159" s="40"/>
      <c r="F159" s="40"/>
      <c r="G159" s="40"/>
      <c r="H159" s="1"/>
    </row>
    <row r="160" spans="1:8" ht="15.75" customHeight="1">
      <c r="A160" s="39"/>
      <c r="B160" s="40"/>
      <c r="C160" s="40"/>
      <c r="D160" s="40"/>
      <c r="E160" s="40"/>
      <c r="F160" s="40"/>
      <c r="G160" s="40"/>
      <c r="H160" s="1"/>
    </row>
    <row r="161" spans="1:8" ht="15.75" customHeight="1">
      <c r="A161" s="39"/>
      <c r="B161" s="40"/>
      <c r="C161" s="40"/>
      <c r="D161" s="40"/>
      <c r="E161" s="40"/>
      <c r="F161" s="40"/>
      <c r="G161" s="40"/>
      <c r="H161" s="1"/>
    </row>
    <row r="162" spans="1:8" ht="15.75" customHeight="1">
      <c r="A162" s="39"/>
      <c r="B162" s="40"/>
      <c r="C162" s="40"/>
      <c r="D162" s="40"/>
      <c r="E162" s="40"/>
      <c r="F162" s="40"/>
      <c r="G162" s="40"/>
      <c r="H162" s="1"/>
    </row>
    <row r="163" spans="1:8" ht="15.75" customHeight="1">
      <c r="A163" s="39"/>
      <c r="B163" s="40"/>
      <c r="C163" s="40"/>
      <c r="D163" s="40"/>
      <c r="E163" s="40"/>
      <c r="F163" s="40"/>
      <c r="G163" s="40"/>
      <c r="H163" s="1"/>
    </row>
    <row r="164" spans="1:8" ht="15.75" customHeight="1">
      <c r="A164" s="39"/>
      <c r="B164" s="40"/>
      <c r="C164" s="40"/>
      <c r="D164" s="40"/>
      <c r="E164" s="40"/>
      <c r="F164" s="40"/>
      <c r="G164" s="40"/>
      <c r="H164" s="1"/>
    </row>
    <row r="165" spans="1:8" ht="15.75" customHeight="1">
      <c r="A165" s="39"/>
      <c r="B165" s="40"/>
      <c r="C165" s="40"/>
      <c r="D165" s="40"/>
      <c r="E165" s="40"/>
      <c r="F165" s="40"/>
      <c r="G165" s="40"/>
      <c r="H165" s="1"/>
    </row>
    <row r="166" spans="1:8" ht="15.75" customHeight="1">
      <c r="A166" s="39"/>
      <c r="B166" s="40"/>
      <c r="C166" s="40"/>
      <c r="D166" s="40"/>
      <c r="E166" s="40"/>
      <c r="F166" s="40"/>
      <c r="G166" s="40"/>
      <c r="H166" s="1"/>
    </row>
    <row r="167" spans="1:8" ht="15.75" customHeight="1">
      <c r="A167" s="39"/>
      <c r="B167" s="40"/>
      <c r="C167" s="40"/>
      <c r="D167" s="40"/>
      <c r="E167" s="40"/>
      <c r="F167" s="40"/>
      <c r="G167" s="40"/>
      <c r="H167" s="1"/>
    </row>
    <row r="168" spans="1:8" ht="15.75" customHeight="1">
      <c r="A168" s="39"/>
      <c r="B168" s="40"/>
      <c r="C168" s="40"/>
      <c r="D168" s="40"/>
      <c r="E168" s="40"/>
      <c r="F168" s="40"/>
      <c r="G168" s="40"/>
      <c r="H168" s="1"/>
    </row>
    <row r="169" spans="1:8" ht="15.75" customHeight="1">
      <c r="A169" s="39"/>
      <c r="B169" s="40"/>
      <c r="C169" s="40"/>
      <c r="D169" s="40"/>
      <c r="E169" s="40"/>
      <c r="F169" s="40"/>
      <c r="G169" s="40"/>
      <c r="H169" s="1"/>
    </row>
    <row r="170" spans="1:8" ht="15.75" customHeight="1">
      <c r="A170" s="39"/>
      <c r="B170" s="40"/>
      <c r="C170" s="40"/>
      <c r="D170" s="40"/>
      <c r="E170" s="40"/>
      <c r="F170" s="40"/>
      <c r="G170" s="40"/>
      <c r="H170" s="1"/>
    </row>
    <row r="171" spans="1:8" ht="15.75" customHeight="1">
      <c r="A171" s="39"/>
      <c r="B171" s="40"/>
      <c r="C171" s="40"/>
      <c r="D171" s="40"/>
      <c r="E171" s="40"/>
      <c r="F171" s="40"/>
      <c r="G171" s="40"/>
      <c r="H171" s="1"/>
    </row>
    <row r="172" spans="1:8" ht="15.75" customHeight="1">
      <c r="A172" s="39"/>
      <c r="B172" s="40"/>
      <c r="C172" s="40"/>
      <c r="D172" s="40"/>
      <c r="E172" s="40"/>
      <c r="F172" s="40"/>
      <c r="G172" s="40"/>
      <c r="H172" s="1"/>
    </row>
    <row r="173" spans="1:8" ht="15.75" customHeight="1">
      <c r="A173" s="39"/>
      <c r="B173" s="40"/>
      <c r="C173" s="40"/>
      <c r="D173" s="40"/>
      <c r="E173" s="40"/>
      <c r="F173" s="40"/>
      <c r="G173" s="40"/>
      <c r="H173" s="1"/>
    </row>
    <row r="174" spans="1:8" ht="15.75" customHeight="1">
      <c r="A174" s="39"/>
      <c r="B174" s="40"/>
      <c r="C174" s="40"/>
      <c r="D174" s="40"/>
      <c r="E174" s="40"/>
      <c r="F174" s="40"/>
      <c r="G174" s="40"/>
      <c r="H174" s="1"/>
    </row>
    <row r="175" spans="1:8" ht="15.75" customHeight="1">
      <c r="A175" s="39"/>
      <c r="B175" s="40"/>
      <c r="C175" s="40"/>
      <c r="D175" s="40"/>
      <c r="E175" s="40"/>
      <c r="F175" s="40"/>
      <c r="G175" s="40"/>
      <c r="H175" s="1"/>
    </row>
    <row r="176" spans="1:8" ht="15.75" customHeight="1">
      <c r="A176" s="39"/>
      <c r="B176" s="40"/>
      <c r="C176" s="40"/>
      <c r="D176" s="40"/>
      <c r="E176" s="40"/>
      <c r="F176" s="40"/>
      <c r="G176" s="40"/>
      <c r="H176" s="1"/>
    </row>
    <row r="177" spans="1:8" ht="15.75" customHeight="1">
      <c r="A177" s="39"/>
      <c r="B177" s="40"/>
      <c r="C177" s="40"/>
      <c r="D177" s="40"/>
      <c r="E177" s="40"/>
      <c r="F177" s="40"/>
      <c r="G177" s="40"/>
      <c r="H177" s="1"/>
    </row>
    <row r="178" spans="1:8" ht="15.75" customHeight="1">
      <c r="A178" s="39"/>
      <c r="B178" s="40"/>
      <c r="C178" s="40"/>
      <c r="D178" s="40"/>
      <c r="E178" s="40"/>
      <c r="F178" s="40"/>
      <c r="G178" s="40"/>
      <c r="H178" s="1"/>
    </row>
    <row r="179" spans="1:8" ht="15.75" customHeight="1">
      <c r="A179" s="39"/>
      <c r="B179" s="40"/>
      <c r="C179" s="40"/>
      <c r="D179" s="40"/>
      <c r="E179" s="40"/>
      <c r="F179" s="40"/>
      <c r="G179" s="40"/>
      <c r="H179" s="1"/>
    </row>
    <row r="180" spans="1:8" ht="15.75" customHeight="1">
      <c r="A180" s="39"/>
      <c r="B180" s="40"/>
      <c r="C180" s="40"/>
      <c r="D180" s="40"/>
      <c r="E180" s="40"/>
      <c r="F180" s="40"/>
      <c r="G180" s="40"/>
      <c r="H180" s="1"/>
    </row>
    <row r="181" spans="1:8" ht="15.75" customHeight="1">
      <c r="A181" s="39"/>
      <c r="B181" s="40"/>
      <c r="C181" s="40"/>
      <c r="D181" s="40"/>
      <c r="E181" s="40"/>
      <c r="F181" s="40"/>
      <c r="G181" s="40"/>
      <c r="H181" s="1"/>
    </row>
    <row r="182" spans="1:8" ht="15.75" customHeight="1">
      <c r="A182" s="39"/>
      <c r="B182" s="40"/>
      <c r="C182" s="40"/>
      <c r="D182" s="40"/>
      <c r="E182" s="40"/>
      <c r="F182" s="40"/>
      <c r="G182" s="40"/>
      <c r="H182" s="1"/>
    </row>
    <row r="183" spans="1:8" ht="15.75" customHeight="1">
      <c r="A183" s="39"/>
      <c r="B183" s="40"/>
      <c r="C183" s="40"/>
      <c r="D183" s="40"/>
      <c r="E183" s="40"/>
      <c r="F183" s="40"/>
      <c r="G183" s="40"/>
      <c r="H183" s="1"/>
    </row>
    <row r="184" spans="1:8" ht="15.75" customHeight="1">
      <c r="A184" s="39"/>
      <c r="B184" s="40"/>
      <c r="C184" s="40"/>
      <c r="D184" s="40"/>
      <c r="E184" s="40"/>
      <c r="F184" s="40"/>
      <c r="G184" s="40"/>
      <c r="H184" s="1"/>
    </row>
    <row r="185" spans="1:8" ht="15.75" customHeight="1">
      <c r="A185" s="39"/>
      <c r="B185" s="40"/>
      <c r="C185" s="40"/>
      <c r="D185" s="40"/>
      <c r="E185" s="40"/>
      <c r="F185" s="40"/>
      <c r="G185" s="40"/>
      <c r="H185" s="1"/>
    </row>
    <row r="186" spans="1:8" ht="15.75" customHeight="1">
      <c r="A186" s="39"/>
      <c r="B186" s="40"/>
      <c r="C186" s="40"/>
      <c r="D186" s="40"/>
      <c r="E186" s="40"/>
      <c r="F186" s="40"/>
      <c r="G186" s="40"/>
      <c r="H186" s="1"/>
    </row>
    <row r="187" spans="1:8" ht="15.75" customHeight="1">
      <c r="A187" s="39"/>
      <c r="B187" s="40"/>
      <c r="C187" s="40"/>
      <c r="D187" s="40"/>
      <c r="E187" s="40"/>
      <c r="F187" s="40"/>
      <c r="G187" s="40"/>
      <c r="H187" s="1"/>
    </row>
    <row r="188" spans="1:8" ht="15.75" customHeight="1">
      <c r="A188" s="39"/>
      <c r="B188" s="40"/>
      <c r="C188" s="40"/>
      <c r="D188" s="40"/>
      <c r="E188" s="40"/>
      <c r="F188" s="40"/>
      <c r="G188" s="40"/>
      <c r="H188" s="1"/>
    </row>
    <row r="189" spans="1:8" ht="15.75" customHeight="1">
      <c r="A189" s="39"/>
      <c r="B189" s="40"/>
      <c r="C189" s="40"/>
      <c r="D189" s="40"/>
      <c r="E189" s="40"/>
      <c r="F189" s="40"/>
      <c r="G189" s="40"/>
      <c r="H189" s="1"/>
    </row>
    <row r="190" spans="1:8" ht="15.75" customHeight="1">
      <c r="A190" s="39"/>
      <c r="B190" s="40"/>
      <c r="C190" s="40"/>
      <c r="D190" s="40"/>
      <c r="E190" s="40"/>
      <c r="F190" s="40"/>
      <c r="G190" s="40"/>
      <c r="H190" s="1"/>
    </row>
    <row r="191" spans="1:8" ht="15.75" customHeight="1">
      <c r="A191" s="39"/>
      <c r="B191" s="40"/>
      <c r="C191" s="40"/>
      <c r="D191" s="40"/>
      <c r="E191" s="40"/>
      <c r="F191" s="40"/>
      <c r="G191" s="40"/>
      <c r="H191" s="1"/>
    </row>
    <row r="192" spans="1:8" ht="15.75" customHeight="1">
      <c r="A192" s="39"/>
      <c r="B192" s="40"/>
      <c r="C192" s="40"/>
      <c r="D192" s="40"/>
      <c r="E192" s="40"/>
      <c r="F192" s="40"/>
      <c r="G192" s="40"/>
      <c r="H192" s="1"/>
    </row>
    <row r="193" spans="1:8" ht="15.75" customHeight="1">
      <c r="A193" s="39"/>
      <c r="B193" s="40"/>
      <c r="C193" s="40"/>
      <c r="D193" s="40"/>
      <c r="E193" s="40"/>
      <c r="F193" s="40"/>
      <c r="G193" s="40"/>
      <c r="H193" s="1"/>
    </row>
    <row r="194" spans="1:8" ht="15.75" customHeight="1">
      <c r="A194" s="39"/>
      <c r="B194" s="40"/>
      <c r="C194" s="40"/>
      <c r="D194" s="40"/>
      <c r="E194" s="40"/>
      <c r="F194" s="40"/>
      <c r="G194" s="40"/>
      <c r="H194" s="1"/>
    </row>
    <row r="195" spans="1:8" ht="15.75" customHeight="1">
      <c r="A195" s="39"/>
      <c r="B195" s="40"/>
      <c r="C195" s="40"/>
      <c r="D195" s="40"/>
      <c r="E195" s="40"/>
      <c r="F195" s="40"/>
      <c r="G195" s="40"/>
      <c r="H195" s="1"/>
    </row>
    <row r="196" spans="1:8" ht="15.75" customHeight="1">
      <c r="A196" s="39"/>
      <c r="B196" s="40"/>
      <c r="C196" s="40"/>
      <c r="D196" s="40"/>
      <c r="E196" s="40"/>
      <c r="F196" s="40"/>
      <c r="G196" s="40"/>
      <c r="H196" s="1"/>
    </row>
    <row r="197" spans="1:8" ht="15.75" customHeight="1">
      <c r="A197" s="39"/>
      <c r="B197" s="40"/>
      <c r="C197" s="40"/>
      <c r="D197" s="40"/>
      <c r="E197" s="40"/>
      <c r="F197" s="40"/>
      <c r="G197" s="40"/>
      <c r="H197" s="1"/>
    </row>
    <row r="198" spans="1:8" ht="15.75" customHeight="1">
      <c r="A198" s="39"/>
      <c r="B198" s="40"/>
      <c r="C198" s="40"/>
      <c r="D198" s="40"/>
      <c r="E198" s="40"/>
      <c r="F198" s="40"/>
      <c r="G198" s="40"/>
      <c r="H198" s="1"/>
    </row>
    <row r="199" spans="1:8" ht="15.75" customHeight="1">
      <c r="A199" s="39"/>
      <c r="B199" s="40"/>
      <c r="C199" s="40"/>
      <c r="D199" s="40"/>
      <c r="E199" s="40"/>
      <c r="F199" s="40"/>
      <c r="G199" s="40"/>
      <c r="H199" s="1"/>
    </row>
    <row r="200" spans="1:8" ht="15.75" customHeight="1">
      <c r="A200" s="39"/>
      <c r="B200" s="40"/>
      <c r="C200" s="40"/>
      <c r="D200" s="40"/>
      <c r="E200" s="40"/>
      <c r="F200" s="40"/>
      <c r="G200" s="40"/>
      <c r="H200" s="1"/>
    </row>
    <row r="201" spans="1:8" ht="15.75" customHeight="1">
      <c r="A201" s="39"/>
      <c r="B201" s="40"/>
      <c r="C201" s="40"/>
      <c r="D201" s="40"/>
      <c r="E201" s="40"/>
      <c r="F201" s="40"/>
      <c r="G201" s="40"/>
      <c r="H201" s="1"/>
    </row>
    <row r="202" spans="1:8" ht="15.75" customHeight="1">
      <c r="A202" s="39"/>
      <c r="B202" s="40"/>
      <c r="C202" s="40"/>
      <c r="D202" s="40"/>
      <c r="E202" s="40"/>
      <c r="F202" s="40"/>
      <c r="G202" s="40"/>
      <c r="H202" s="1"/>
    </row>
    <row r="203" spans="1:8" ht="15.75" customHeight="1">
      <c r="A203" s="39"/>
      <c r="B203" s="40"/>
      <c r="C203" s="40"/>
      <c r="D203" s="40"/>
      <c r="E203" s="40"/>
      <c r="F203" s="40"/>
      <c r="G203" s="40"/>
      <c r="H203" s="1"/>
    </row>
    <row r="204" spans="1:8" ht="15.75" customHeight="1">
      <c r="A204" s="39"/>
      <c r="B204" s="40"/>
      <c r="C204" s="40"/>
      <c r="D204" s="40"/>
      <c r="E204" s="40"/>
      <c r="F204" s="40"/>
      <c r="G204" s="40"/>
      <c r="H204" s="1"/>
    </row>
    <row r="205" spans="1:8" ht="15.75" customHeight="1">
      <c r="A205" s="39"/>
      <c r="B205" s="40"/>
      <c r="C205" s="40"/>
      <c r="D205" s="40"/>
      <c r="E205" s="40"/>
      <c r="F205" s="40"/>
      <c r="G205" s="40"/>
      <c r="H205" s="1"/>
    </row>
    <row r="206" spans="1:8" ht="15.75" customHeight="1">
      <c r="A206" s="39"/>
      <c r="B206" s="40"/>
      <c r="C206" s="40"/>
      <c r="D206" s="40"/>
      <c r="E206" s="40"/>
      <c r="F206" s="40"/>
      <c r="G206" s="40"/>
      <c r="H206" s="1"/>
    </row>
    <row r="207" spans="1:8" ht="15.75" customHeight="1">
      <c r="A207" s="39"/>
      <c r="B207" s="40"/>
      <c r="C207" s="40"/>
      <c r="D207" s="40"/>
      <c r="E207" s="40"/>
      <c r="F207" s="40"/>
      <c r="G207" s="40"/>
      <c r="H207" s="1"/>
    </row>
    <row r="208" spans="1:8" ht="15.75" customHeight="1">
      <c r="A208" s="39"/>
      <c r="B208" s="40"/>
      <c r="C208" s="40"/>
      <c r="D208" s="40"/>
      <c r="E208" s="40"/>
      <c r="F208" s="40"/>
      <c r="G208" s="40"/>
      <c r="H208" s="1"/>
    </row>
    <row r="209" spans="1:8" ht="15.75" customHeight="1">
      <c r="A209" s="39"/>
      <c r="B209" s="40"/>
      <c r="C209" s="40"/>
      <c r="D209" s="40"/>
      <c r="E209" s="40"/>
      <c r="F209" s="40"/>
      <c r="G209" s="40"/>
      <c r="H209" s="1"/>
    </row>
    <row r="210" spans="1:8" ht="15.75" customHeight="1">
      <c r="A210" s="39"/>
      <c r="B210" s="40"/>
      <c r="C210" s="40"/>
      <c r="D210" s="40"/>
      <c r="E210" s="40"/>
      <c r="F210" s="40"/>
      <c r="G210" s="40"/>
      <c r="H210" s="1"/>
    </row>
    <row r="211" spans="1:8" ht="15.75" customHeight="1">
      <c r="A211" s="39"/>
      <c r="B211" s="40"/>
      <c r="C211" s="40"/>
      <c r="D211" s="40"/>
      <c r="E211" s="40"/>
      <c r="F211" s="40"/>
      <c r="G211" s="40"/>
      <c r="H211" s="1"/>
    </row>
    <row r="212" spans="1:8" ht="15.75" customHeight="1">
      <c r="A212" s="39"/>
      <c r="B212" s="40"/>
      <c r="C212" s="40"/>
      <c r="D212" s="40"/>
      <c r="E212" s="40"/>
      <c r="F212" s="40"/>
      <c r="G212" s="40"/>
      <c r="H212" s="1"/>
    </row>
    <row r="213" spans="1:8" ht="15.75" customHeight="1">
      <c r="A213" s="39"/>
      <c r="B213" s="40"/>
      <c r="C213" s="40"/>
      <c r="D213" s="40"/>
      <c r="E213" s="40"/>
      <c r="F213" s="40"/>
      <c r="G213" s="40"/>
      <c r="H213" s="1"/>
    </row>
    <row r="214" spans="1:8" ht="15.75" customHeight="1">
      <c r="A214" s="39"/>
      <c r="B214" s="40"/>
      <c r="C214" s="40"/>
      <c r="D214" s="40"/>
      <c r="E214" s="40"/>
      <c r="F214" s="40"/>
      <c r="G214" s="40"/>
      <c r="H214" s="1"/>
    </row>
    <row r="215" spans="1:8" ht="15.75" customHeight="1">
      <c r="A215" s="39"/>
      <c r="B215" s="40"/>
      <c r="C215" s="40"/>
      <c r="D215" s="40"/>
      <c r="E215" s="40"/>
      <c r="F215" s="40"/>
      <c r="G215" s="40"/>
      <c r="H215" s="1"/>
    </row>
    <row r="216" spans="1:8" ht="15.75" customHeight="1">
      <c r="A216" s="39"/>
      <c r="B216" s="40"/>
      <c r="C216" s="40"/>
      <c r="D216" s="40"/>
      <c r="E216" s="40"/>
      <c r="F216" s="40"/>
      <c r="G216" s="40"/>
      <c r="H216" s="1"/>
    </row>
    <row r="217" spans="1:8" ht="15.75" customHeight="1">
      <c r="A217" s="39"/>
      <c r="B217" s="40"/>
      <c r="C217" s="40"/>
      <c r="D217" s="40"/>
      <c r="E217" s="40"/>
      <c r="F217" s="40"/>
      <c r="G217" s="40"/>
      <c r="H217" s="1"/>
    </row>
    <row r="218" spans="1:8" ht="15.75" customHeight="1">
      <c r="A218" s="39"/>
      <c r="B218" s="40"/>
      <c r="C218" s="40"/>
      <c r="D218" s="40"/>
      <c r="E218" s="40"/>
      <c r="F218" s="40"/>
      <c r="G218" s="40"/>
      <c r="H218" s="1"/>
    </row>
    <row r="219" spans="1:8" ht="15.75" customHeight="1">
      <c r="A219" s="39"/>
      <c r="B219" s="40"/>
      <c r="C219" s="40"/>
      <c r="D219" s="40"/>
      <c r="E219" s="40"/>
      <c r="F219" s="40"/>
      <c r="G219" s="40"/>
      <c r="H219" s="1"/>
    </row>
    <row r="220" spans="1:8" ht="15.75" customHeight="1">
      <c r="A220" s="39"/>
      <c r="B220" s="40"/>
      <c r="C220" s="40"/>
      <c r="D220" s="40"/>
      <c r="E220" s="40"/>
      <c r="F220" s="40"/>
      <c r="G220" s="40"/>
      <c r="H220" s="1"/>
    </row>
    <row r="221" spans="1:8" ht="15.75" customHeight="1"/>
    <row r="222" spans="1:8" ht="15.75" customHeight="1"/>
    <row r="223" spans="1:8" ht="15.75" customHeight="1"/>
    <row r="224" spans="1:8"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20:H20"/>
    <mergeCell ref="A2:H2"/>
    <mergeCell ref="A4:H4"/>
    <mergeCell ref="A5:H5"/>
    <mergeCell ref="A6:H6"/>
    <mergeCell ref="A7:H7"/>
  </mergeCells>
  <hyperlinks>
    <hyperlink ref="F10" r:id="rId1" xr:uid="{00000000-0004-0000-1600-000000000000}"/>
    <hyperlink ref="F13" r:id="rId2" xr:uid="{00000000-0004-0000-1600-000001000000}"/>
    <hyperlink ref="F15" r:id="rId3" xr:uid="{00000000-0004-0000-1600-000002000000}"/>
    <hyperlink ref="F16" r:id="rId4" xr:uid="{00000000-0004-0000-1600-000003000000}"/>
  </hyperlinks>
  <pageMargins left="0.7" right="0.7" top="0.75" bottom="0.75" header="0" footer="0"/>
  <pageSetup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7"/>
  </sheetPr>
  <dimension ref="A1:Z1000"/>
  <sheetViews>
    <sheetView workbookViewId="0"/>
  </sheetViews>
  <sheetFormatPr defaultColWidth="14.3984375" defaultRowHeight="15" customHeight="1"/>
  <cols>
    <col min="1" max="1" width="23.73046875" customWidth="1"/>
    <col min="2" max="2" width="17.265625" customWidth="1"/>
    <col min="3" max="3" width="12.1328125" customWidth="1"/>
    <col min="4" max="5" width="14.73046875" customWidth="1"/>
    <col min="6" max="6" width="26.265625" customWidth="1"/>
    <col min="7" max="7" width="19.265625" customWidth="1"/>
    <col min="8" max="8" width="8.73046875" customWidth="1"/>
    <col min="9" max="9" width="11.1328125" customWidth="1"/>
    <col min="10" max="26" width="8" customWidth="1"/>
  </cols>
  <sheetData>
    <row r="1" spans="1:26" ht="14.25">
      <c r="A1" s="39"/>
      <c r="B1" s="40"/>
      <c r="C1" s="40"/>
      <c r="D1" s="40"/>
      <c r="E1" s="40"/>
      <c r="F1" s="1"/>
      <c r="G1" s="1"/>
    </row>
    <row r="2" spans="1:26" ht="14.25">
      <c r="A2" s="680" t="s">
        <v>3602</v>
      </c>
      <c r="B2" s="676"/>
      <c r="C2" s="676"/>
      <c r="D2" s="676"/>
      <c r="E2" s="676"/>
      <c r="F2" s="676"/>
      <c r="G2" s="676"/>
      <c r="H2" s="677"/>
      <c r="I2" s="42"/>
      <c r="J2" s="42"/>
      <c r="K2" s="42"/>
      <c r="L2" s="42"/>
      <c r="M2" s="42"/>
      <c r="N2" s="42"/>
      <c r="O2" s="42"/>
      <c r="P2" s="42"/>
      <c r="Q2" s="42"/>
      <c r="R2" s="42"/>
      <c r="S2" s="42"/>
      <c r="T2" s="42"/>
      <c r="U2" s="42"/>
      <c r="V2" s="42"/>
      <c r="W2" s="42"/>
      <c r="X2" s="42"/>
      <c r="Y2" s="42"/>
      <c r="Z2" s="42"/>
    </row>
    <row r="3" spans="1:26" ht="15.4">
      <c r="A3" s="218"/>
      <c r="B3" s="218"/>
      <c r="C3" s="218"/>
      <c r="D3" s="218"/>
      <c r="E3" s="218"/>
      <c r="F3" s="218"/>
      <c r="G3" s="41"/>
      <c r="H3" s="42"/>
      <c r="I3" s="42"/>
      <c r="J3" s="42"/>
      <c r="K3" s="42"/>
      <c r="L3" s="42"/>
      <c r="M3" s="42"/>
      <c r="N3" s="42"/>
      <c r="O3" s="42"/>
      <c r="P3" s="42"/>
      <c r="Q3" s="42"/>
      <c r="R3" s="42"/>
      <c r="S3" s="42"/>
      <c r="T3" s="42"/>
      <c r="U3" s="42"/>
      <c r="V3" s="42"/>
      <c r="W3" s="42"/>
      <c r="X3" s="42"/>
      <c r="Y3" s="42"/>
      <c r="Z3" s="42"/>
    </row>
    <row r="4" spans="1:26" ht="14.25">
      <c r="A4" s="675" t="s">
        <v>3603</v>
      </c>
      <c r="B4" s="676"/>
      <c r="C4" s="676"/>
      <c r="D4" s="676"/>
      <c r="E4" s="676"/>
      <c r="F4" s="676"/>
      <c r="G4" s="676"/>
      <c r="H4" s="677"/>
      <c r="I4" s="42"/>
      <c r="J4" s="42"/>
      <c r="K4" s="42"/>
      <c r="L4" s="42"/>
      <c r="M4" s="42"/>
      <c r="N4" s="42"/>
      <c r="O4" s="42"/>
      <c r="P4" s="42"/>
      <c r="Q4" s="42"/>
      <c r="R4" s="42"/>
      <c r="S4" s="42"/>
      <c r="T4" s="42"/>
      <c r="U4" s="42"/>
      <c r="V4" s="42"/>
      <c r="W4" s="42"/>
      <c r="X4" s="42"/>
      <c r="Y4" s="42"/>
      <c r="Z4" s="42"/>
    </row>
    <row r="5" spans="1:26" ht="14.25">
      <c r="A5" s="675" t="s">
        <v>3604</v>
      </c>
      <c r="B5" s="676"/>
      <c r="C5" s="676"/>
      <c r="D5" s="676"/>
      <c r="E5" s="676"/>
      <c r="F5" s="676"/>
      <c r="G5" s="676"/>
      <c r="H5" s="677"/>
      <c r="I5" s="42"/>
      <c r="J5" s="42"/>
      <c r="K5" s="42"/>
      <c r="L5" s="42"/>
      <c r="M5" s="42"/>
      <c r="N5" s="42"/>
      <c r="O5" s="42"/>
      <c r="P5" s="42"/>
      <c r="Q5" s="42"/>
      <c r="R5" s="42"/>
      <c r="S5" s="42"/>
      <c r="T5" s="42"/>
      <c r="U5" s="42"/>
      <c r="V5" s="42"/>
      <c r="W5" s="42"/>
      <c r="X5" s="42"/>
      <c r="Y5" s="42"/>
      <c r="Z5" s="42"/>
    </row>
    <row r="6" spans="1:26" ht="15.75" customHeight="1">
      <c r="A6" s="675" t="s">
        <v>3605</v>
      </c>
      <c r="B6" s="676"/>
      <c r="C6" s="676"/>
      <c r="D6" s="676"/>
      <c r="E6" s="676"/>
      <c r="F6" s="676"/>
      <c r="G6" s="676"/>
      <c r="H6" s="677"/>
      <c r="I6" s="42"/>
      <c r="J6" s="42"/>
      <c r="K6" s="42"/>
      <c r="L6" s="42"/>
      <c r="M6" s="42"/>
      <c r="N6" s="42"/>
      <c r="O6" s="42"/>
      <c r="P6" s="42"/>
      <c r="Q6" s="42"/>
      <c r="R6" s="42"/>
      <c r="S6" s="42"/>
      <c r="T6" s="42"/>
      <c r="U6" s="42"/>
      <c r="V6" s="42"/>
      <c r="W6" s="42"/>
      <c r="X6" s="42"/>
      <c r="Y6" s="42"/>
      <c r="Z6" s="42"/>
    </row>
    <row r="7" spans="1:26" ht="15.75" customHeight="1">
      <c r="A7" s="675" t="s">
        <v>3606</v>
      </c>
      <c r="B7" s="676"/>
      <c r="C7" s="676"/>
      <c r="D7" s="676"/>
      <c r="E7" s="676"/>
      <c r="F7" s="676"/>
      <c r="G7" s="676"/>
      <c r="H7" s="677"/>
      <c r="I7" s="42"/>
      <c r="J7" s="42"/>
      <c r="K7" s="42"/>
      <c r="L7" s="42"/>
      <c r="M7" s="42"/>
      <c r="N7" s="42"/>
      <c r="O7" s="42"/>
      <c r="P7" s="42"/>
      <c r="Q7" s="42"/>
      <c r="R7" s="42"/>
      <c r="S7" s="42"/>
      <c r="T7" s="42"/>
      <c r="U7" s="42"/>
      <c r="V7" s="42"/>
      <c r="W7" s="42"/>
      <c r="X7" s="42"/>
      <c r="Y7" s="42"/>
      <c r="Z7" s="42"/>
    </row>
    <row r="8" spans="1:26" ht="13.5" customHeight="1">
      <c r="A8" s="675" t="s">
        <v>3607</v>
      </c>
      <c r="B8" s="676"/>
      <c r="C8" s="676"/>
      <c r="D8" s="676"/>
      <c r="E8" s="676"/>
      <c r="F8" s="676"/>
      <c r="G8" s="676"/>
      <c r="H8" s="677"/>
      <c r="I8" s="42"/>
      <c r="J8" s="42"/>
      <c r="K8" s="42"/>
      <c r="L8" s="42"/>
      <c r="M8" s="42"/>
      <c r="N8" s="42"/>
      <c r="O8" s="42"/>
      <c r="P8" s="42"/>
      <c r="Q8" s="42"/>
      <c r="R8" s="42"/>
      <c r="S8" s="42"/>
      <c r="T8" s="42"/>
      <c r="U8" s="42"/>
      <c r="V8" s="42"/>
      <c r="W8" s="42"/>
      <c r="X8" s="42"/>
      <c r="Y8" s="42"/>
      <c r="Z8" s="42"/>
    </row>
    <row r="9" spans="1:26" ht="13.5" customHeight="1">
      <c r="A9" s="675" t="s">
        <v>3608</v>
      </c>
      <c r="B9" s="676"/>
      <c r="C9" s="676"/>
      <c r="D9" s="676"/>
      <c r="E9" s="676"/>
      <c r="F9" s="676"/>
      <c r="G9" s="676"/>
      <c r="H9" s="677"/>
      <c r="I9" s="42"/>
      <c r="J9" s="42"/>
      <c r="K9" s="42"/>
      <c r="L9" s="42"/>
      <c r="M9" s="42"/>
      <c r="N9" s="42"/>
      <c r="O9" s="42"/>
      <c r="P9" s="42"/>
      <c r="Q9" s="42"/>
      <c r="R9" s="42"/>
      <c r="S9" s="42"/>
      <c r="T9" s="42"/>
      <c r="U9" s="42"/>
      <c r="V9" s="42"/>
      <c r="W9" s="42"/>
      <c r="X9" s="42"/>
      <c r="Y9" s="42"/>
      <c r="Z9" s="42"/>
    </row>
    <row r="10" spans="1:26" ht="14.25" customHeight="1">
      <c r="A10" s="675" t="s">
        <v>3609</v>
      </c>
      <c r="B10" s="676"/>
      <c r="C10" s="676"/>
      <c r="D10" s="676"/>
      <c r="E10" s="676"/>
      <c r="F10" s="676"/>
      <c r="G10" s="676"/>
      <c r="H10" s="677"/>
      <c r="I10" s="42"/>
      <c r="J10" s="42"/>
      <c r="K10" s="42"/>
      <c r="L10" s="42"/>
      <c r="M10" s="42"/>
      <c r="N10" s="42"/>
      <c r="O10" s="42"/>
      <c r="P10" s="42"/>
      <c r="Q10" s="42"/>
      <c r="R10" s="42"/>
      <c r="S10" s="42"/>
      <c r="T10" s="42"/>
      <c r="U10" s="42"/>
      <c r="V10" s="42"/>
      <c r="W10" s="42"/>
      <c r="X10" s="42"/>
      <c r="Y10" s="42"/>
      <c r="Z10" s="42"/>
    </row>
    <row r="11" spans="1:26" ht="33.75" customHeight="1">
      <c r="A11" s="702" t="s">
        <v>3610</v>
      </c>
      <c r="B11" s="676"/>
      <c r="C11" s="676"/>
      <c r="D11" s="676"/>
      <c r="E11" s="676"/>
      <c r="F11" s="676"/>
      <c r="G11" s="676"/>
      <c r="H11" s="677"/>
      <c r="I11" s="42"/>
      <c r="J11" s="42"/>
      <c r="K11" s="42"/>
      <c r="L11" s="42"/>
      <c r="M11" s="42"/>
      <c r="N11" s="42"/>
      <c r="O11" s="42"/>
      <c r="P11" s="42"/>
      <c r="Q11" s="42"/>
      <c r="R11" s="42"/>
      <c r="S11" s="42"/>
      <c r="T11" s="42"/>
      <c r="U11" s="42"/>
      <c r="V11" s="42"/>
      <c r="W11" s="42"/>
      <c r="X11" s="42"/>
      <c r="Y11" s="42"/>
      <c r="Z11" s="42"/>
    </row>
    <row r="12" spans="1:26" ht="14.25">
      <c r="A12" s="45"/>
      <c r="B12" s="46"/>
      <c r="C12" s="46"/>
      <c r="D12" s="46"/>
      <c r="E12" s="46"/>
      <c r="F12" s="45"/>
      <c r="G12" s="41"/>
      <c r="H12" s="42"/>
      <c r="I12" s="42"/>
      <c r="J12" s="42"/>
      <c r="K12" s="42"/>
      <c r="L12" s="42"/>
      <c r="M12" s="42"/>
      <c r="N12" s="42"/>
      <c r="O12" s="42"/>
      <c r="P12" s="42"/>
      <c r="Q12" s="42"/>
      <c r="R12" s="42"/>
      <c r="S12" s="42"/>
      <c r="T12" s="42"/>
      <c r="U12" s="42"/>
      <c r="V12" s="42"/>
      <c r="W12" s="42"/>
      <c r="X12" s="42"/>
      <c r="Y12" s="42"/>
      <c r="Z12" s="42"/>
    </row>
    <row r="13" spans="1:26" ht="45" customHeight="1">
      <c r="A13" s="202" t="s">
        <v>5</v>
      </c>
      <c r="B13" s="49" t="s">
        <v>6</v>
      </c>
      <c r="C13" s="202" t="s">
        <v>3611</v>
      </c>
      <c r="D13" s="482" t="s">
        <v>3612</v>
      </c>
      <c r="E13" s="51" t="s">
        <v>3613</v>
      </c>
      <c r="F13" s="202" t="s">
        <v>3614</v>
      </c>
      <c r="G13" s="202" t="s">
        <v>2508</v>
      </c>
      <c r="H13" s="202" t="s">
        <v>187</v>
      </c>
      <c r="I13" s="52" t="s">
        <v>188</v>
      </c>
    </row>
    <row r="14" spans="1:26" ht="114.75">
      <c r="A14" s="67" t="s">
        <v>694</v>
      </c>
      <c r="B14" s="62" t="s">
        <v>50</v>
      </c>
      <c r="C14" s="62" t="s">
        <v>3615</v>
      </c>
      <c r="D14" s="221" t="s">
        <v>3616</v>
      </c>
      <c r="E14" s="221" t="s">
        <v>3617</v>
      </c>
      <c r="F14" s="221" t="s">
        <v>3618</v>
      </c>
      <c r="G14" s="450">
        <v>100</v>
      </c>
      <c r="H14" s="612">
        <v>100</v>
      </c>
    </row>
    <row r="15" spans="1:26" ht="14.25">
      <c r="A15" s="67"/>
      <c r="B15" s="62"/>
      <c r="C15" s="62"/>
      <c r="D15" s="221"/>
      <c r="E15" s="221"/>
      <c r="F15" s="221"/>
      <c r="G15" s="414"/>
      <c r="H15" s="302"/>
    </row>
    <row r="16" spans="1:26" ht="14.25">
      <c r="A16" s="241"/>
      <c r="B16" s="123"/>
      <c r="C16" s="242"/>
      <c r="D16" s="175"/>
      <c r="E16" s="175"/>
      <c r="F16" s="175"/>
      <c r="G16" s="419"/>
      <c r="H16" s="302"/>
    </row>
    <row r="17" spans="1:8" ht="14.25">
      <c r="A17" s="241"/>
      <c r="B17" s="123"/>
      <c r="C17" s="242"/>
      <c r="D17" s="221"/>
      <c r="E17" s="221"/>
      <c r="F17" s="221"/>
      <c r="G17" s="370"/>
      <c r="H17" s="302"/>
    </row>
    <row r="18" spans="1:8" ht="14.25">
      <c r="A18" s="241"/>
      <c r="B18" s="123"/>
      <c r="C18" s="242"/>
      <c r="D18" s="221"/>
      <c r="E18" s="221"/>
      <c r="F18" s="221"/>
      <c r="G18" s="370"/>
      <c r="H18" s="302"/>
    </row>
    <row r="19" spans="1:8" ht="14.25">
      <c r="A19" s="241"/>
      <c r="B19" s="123"/>
      <c r="C19" s="242"/>
      <c r="D19" s="242"/>
      <c r="E19" s="242"/>
      <c r="F19" s="242"/>
      <c r="G19" s="438"/>
      <c r="H19" s="302"/>
    </row>
    <row r="20" spans="1:8" ht="14.25">
      <c r="A20" s="241"/>
      <c r="B20" s="123"/>
      <c r="C20" s="242"/>
      <c r="D20" s="242"/>
      <c r="E20" s="242"/>
      <c r="F20" s="242"/>
      <c r="G20" s="438"/>
      <c r="H20" s="302"/>
    </row>
    <row r="21" spans="1:8" ht="15.75" customHeight="1">
      <c r="A21" s="303" t="s">
        <v>147</v>
      </c>
      <c r="B21" s="40"/>
      <c r="C21" s="40"/>
      <c r="D21" s="40"/>
      <c r="E21" s="40"/>
      <c r="F21" s="40"/>
      <c r="H21" s="410">
        <f>SUM(H13:H20)</f>
        <v>100</v>
      </c>
    </row>
    <row r="22" spans="1:8" ht="15.75" customHeight="1">
      <c r="A22" s="39"/>
      <c r="B22" s="40"/>
      <c r="C22" s="40"/>
      <c r="D22" s="40"/>
      <c r="E22" s="40"/>
      <c r="F22" s="40"/>
      <c r="G22" s="40"/>
      <c r="H22" s="1"/>
    </row>
    <row r="23" spans="1:8" ht="15.75" customHeight="1">
      <c r="A23" s="698" t="s">
        <v>707</v>
      </c>
      <c r="B23" s="683"/>
      <c r="C23" s="683"/>
      <c r="D23" s="683"/>
      <c r="E23" s="683"/>
      <c r="F23" s="683"/>
      <c r="G23" s="683"/>
      <c r="H23" s="684"/>
    </row>
    <row r="24" spans="1:8" ht="15.75" customHeight="1">
      <c r="A24" s="39"/>
      <c r="B24" s="40"/>
      <c r="C24" s="40"/>
      <c r="D24" s="40"/>
      <c r="E24" s="40"/>
      <c r="F24" s="40"/>
      <c r="G24" s="40"/>
      <c r="H24" s="1"/>
    </row>
    <row r="25" spans="1:8" ht="15.75" customHeight="1">
      <c r="A25" s="39"/>
      <c r="B25" s="40"/>
      <c r="C25" s="40"/>
      <c r="D25" s="40"/>
      <c r="E25" s="40"/>
      <c r="F25" s="1"/>
      <c r="G25" s="1"/>
    </row>
    <row r="26" spans="1:8" ht="15.75" customHeight="1">
      <c r="A26" s="39"/>
      <c r="B26" s="40"/>
      <c r="C26" s="40"/>
      <c r="D26" s="40"/>
      <c r="E26" s="40"/>
      <c r="F26" s="1"/>
      <c r="G26" s="1"/>
    </row>
    <row r="27" spans="1:8" ht="15.75" customHeight="1">
      <c r="A27" s="39"/>
      <c r="B27" s="40"/>
      <c r="C27" s="40"/>
      <c r="D27" s="40"/>
      <c r="E27" s="40"/>
      <c r="F27" s="1"/>
      <c r="G27" s="1"/>
    </row>
    <row r="28" spans="1:8" ht="15.75" customHeight="1">
      <c r="A28" s="39"/>
      <c r="B28" s="40"/>
      <c r="C28" s="40"/>
      <c r="D28" s="40"/>
      <c r="E28" s="40"/>
      <c r="F28" s="1"/>
      <c r="G28" s="1"/>
    </row>
    <row r="29" spans="1:8" ht="15.75" customHeight="1">
      <c r="A29" s="39"/>
      <c r="B29" s="40"/>
      <c r="C29" s="40"/>
      <c r="D29" s="40"/>
      <c r="E29" s="40"/>
      <c r="F29" s="1"/>
      <c r="G29" s="1"/>
    </row>
    <row r="30" spans="1:8" ht="15.75" customHeight="1">
      <c r="A30" s="39"/>
      <c r="B30" s="40"/>
      <c r="C30" s="40"/>
      <c r="D30" s="40"/>
      <c r="E30" s="40"/>
      <c r="F30" s="1"/>
      <c r="G30" s="1"/>
    </row>
    <row r="31" spans="1:8" ht="15.75" customHeight="1">
      <c r="A31" s="39"/>
      <c r="B31" s="40"/>
      <c r="C31" s="40"/>
      <c r="D31" s="40"/>
      <c r="E31" s="40"/>
      <c r="F31" s="1"/>
      <c r="G31" s="1"/>
    </row>
    <row r="32" spans="1:8" ht="15.75" customHeight="1">
      <c r="A32" s="39"/>
      <c r="B32" s="40"/>
      <c r="C32" s="40"/>
      <c r="D32" s="40"/>
      <c r="E32" s="40"/>
      <c r="F32" s="1"/>
      <c r="G32" s="1"/>
    </row>
    <row r="33" spans="1:7" ht="15.75" customHeight="1">
      <c r="A33" s="39"/>
      <c r="B33" s="40"/>
      <c r="C33" s="40"/>
      <c r="D33" s="40"/>
      <c r="E33" s="40"/>
      <c r="F33" s="1"/>
      <c r="G33" s="1"/>
    </row>
    <row r="34" spans="1:7" ht="15.75" customHeight="1">
      <c r="A34" s="39"/>
      <c r="B34" s="40"/>
      <c r="C34" s="40"/>
      <c r="D34" s="40"/>
      <c r="E34" s="40"/>
      <c r="F34" s="1"/>
      <c r="G34" s="1"/>
    </row>
    <row r="35" spans="1:7" ht="15.75" customHeight="1">
      <c r="A35" s="39"/>
      <c r="B35" s="40"/>
      <c r="C35" s="40"/>
      <c r="D35" s="40"/>
      <c r="E35" s="40"/>
      <c r="F35" s="1"/>
      <c r="G35" s="1"/>
    </row>
    <row r="36" spans="1:7" ht="15.75" customHeight="1">
      <c r="A36" s="39"/>
      <c r="B36" s="40"/>
      <c r="C36" s="40"/>
      <c r="D36" s="40"/>
      <c r="E36" s="40"/>
      <c r="F36" s="1"/>
      <c r="G36" s="1"/>
    </row>
    <row r="37" spans="1:7" ht="15.75" customHeight="1">
      <c r="A37" s="39"/>
      <c r="B37" s="40"/>
      <c r="C37" s="40"/>
      <c r="D37" s="40"/>
      <c r="E37" s="40"/>
      <c r="F37" s="1"/>
      <c r="G37" s="1"/>
    </row>
    <row r="38" spans="1:7" ht="15.75" customHeight="1">
      <c r="A38" s="39"/>
      <c r="B38" s="40"/>
      <c r="C38" s="40"/>
      <c r="D38" s="40"/>
      <c r="E38" s="40"/>
      <c r="F38" s="1"/>
      <c r="G38" s="1"/>
    </row>
    <row r="39" spans="1:7" ht="15.75" customHeight="1">
      <c r="A39" s="39"/>
      <c r="B39" s="40"/>
      <c r="C39" s="40"/>
      <c r="D39" s="40"/>
      <c r="E39" s="40"/>
      <c r="F39" s="1"/>
      <c r="G39" s="1"/>
    </row>
    <row r="40" spans="1:7" ht="15.75" customHeight="1">
      <c r="A40" s="39"/>
      <c r="B40" s="40"/>
      <c r="C40" s="40"/>
      <c r="D40" s="40"/>
      <c r="E40" s="40"/>
      <c r="F40" s="1"/>
      <c r="G40" s="1"/>
    </row>
    <row r="41" spans="1:7" ht="15.75" customHeight="1">
      <c r="A41" s="39"/>
      <c r="B41" s="40"/>
      <c r="C41" s="40"/>
      <c r="D41" s="40"/>
      <c r="E41" s="40"/>
      <c r="F41" s="1"/>
      <c r="G41" s="1"/>
    </row>
    <row r="42" spans="1:7" ht="15.75" customHeight="1">
      <c r="A42" s="39"/>
      <c r="B42" s="40"/>
      <c r="C42" s="40"/>
      <c r="D42" s="40"/>
      <c r="E42" s="40"/>
      <c r="F42" s="1"/>
      <c r="G42" s="1"/>
    </row>
    <row r="43" spans="1:7" ht="15.75" customHeight="1">
      <c r="A43" s="39"/>
      <c r="B43" s="40"/>
      <c r="C43" s="40"/>
      <c r="D43" s="40"/>
      <c r="E43" s="40"/>
      <c r="F43" s="1"/>
      <c r="G43" s="1"/>
    </row>
    <row r="44" spans="1:7" ht="15.75" customHeight="1">
      <c r="A44" s="39"/>
      <c r="B44" s="40"/>
      <c r="C44" s="40"/>
      <c r="D44" s="40"/>
      <c r="E44" s="40"/>
      <c r="F44" s="1"/>
      <c r="G44" s="1"/>
    </row>
    <row r="45" spans="1:7" ht="15.75" customHeight="1">
      <c r="A45" s="39"/>
      <c r="B45" s="40"/>
      <c r="C45" s="40"/>
      <c r="D45" s="40"/>
      <c r="E45" s="40"/>
      <c r="F45" s="1"/>
      <c r="G45" s="1"/>
    </row>
    <row r="46" spans="1:7" ht="15.75" customHeight="1">
      <c r="A46" s="39"/>
      <c r="B46" s="40"/>
      <c r="C46" s="40"/>
      <c r="D46" s="40"/>
      <c r="E46" s="40"/>
      <c r="F46" s="1"/>
      <c r="G46" s="1"/>
    </row>
    <row r="47" spans="1:7" ht="15.75" customHeight="1">
      <c r="A47" s="39"/>
      <c r="B47" s="40"/>
      <c r="C47" s="40"/>
      <c r="D47" s="40"/>
      <c r="E47" s="40"/>
      <c r="F47" s="1"/>
      <c r="G47" s="1"/>
    </row>
    <row r="48" spans="1:7" ht="15.75" customHeight="1">
      <c r="A48" s="39"/>
      <c r="B48" s="40"/>
      <c r="C48" s="40"/>
      <c r="D48" s="40"/>
      <c r="E48" s="40"/>
      <c r="F48" s="1"/>
      <c r="G48" s="1"/>
    </row>
    <row r="49" spans="1:7" ht="15.75" customHeight="1">
      <c r="A49" s="39"/>
      <c r="B49" s="40"/>
      <c r="C49" s="40"/>
      <c r="D49" s="40"/>
      <c r="E49" s="40"/>
      <c r="F49" s="1"/>
      <c r="G49" s="1"/>
    </row>
    <row r="50" spans="1:7" ht="15.75" customHeight="1">
      <c r="A50" s="39"/>
      <c r="B50" s="40"/>
      <c r="C50" s="40"/>
      <c r="D50" s="40"/>
      <c r="E50" s="40"/>
      <c r="F50" s="1"/>
      <c r="G50" s="1"/>
    </row>
    <row r="51" spans="1:7" ht="15.75" customHeight="1">
      <c r="A51" s="39"/>
      <c r="B51" s="40"/>
      <c r="C51" s="40"/>
      <c r="D51" s="40"/>
      <c r="E51" s="40"/>
      <c r="F51" s="1"/>
      <c r="G51" s="1"/>
    </row>
    <row r="52" spans="1:7" ht="15.75" customHeight="1">
      <c r="A52" s="39"/>
      <c r="B52" s="40"/>
      <c r="C52" s="40"/>
      <c r="D52" s="40"/>
      <c r="E52" s="40"/>
      <c r="F52" s="1"/>
      <c r="G52" s="1"/>
    </row>
    <row r="53" spans="1:7" ht="15.75" customHeight="1">
      <c r="A53" s="39"/>
      <c r="B53" s="40"/>
      <c r="C53" s="40"/>
      <c r="D53" s="40"/>
      <c r="E53" s="40"/>
      <c r="F53" s="1"/>
      <c r="G53" s="1"/>
    </row>
    <row r="54" spans="1:7" ht="15.75" customHeight="1">
      <c r="A54" s="39"/>
      <c r="B54" s="40"/>
      <c r="C54" s="40"/>
      <c r="D54" s="40"/>
      <c r="E54" s="40"/>
      <c r="F54" s="1"/>
      <c r="G54" s="1"/>
    </row>
    <row r="55" spans="1:7" ht="15.75" customHeight="1">
      <c r="A55" s="39"/>
      <c r="B55" s="40"/>
      <c r="C55" s="40"/>
      <c r="D55" s="40"/>
      <c r="E55" s="40"/>
      <c r="F55" s="1"/>
      <c r="G55" s="1"/>
    </row>
    <row r="56" spans="1:7" ht="15.75" customHeight="1">
      <c r="A56" s="39"/>
      <c r="B56" s="40"/>
      <c r="C56" s="40"/>
      <c r="D56" s="40"/>
      <c r="E56" s="40"/>
      <c r="F56" s="1"/>
      <c r="G56" s="1"/>
    </row>
    <row r="57" spans="1:7" ht="15.75" customHeight="1">
      <c r="A57" s="39"/>
      <c r="B57" s="40"/>
      <c r="C57" s="40"/>
      <c r="D57" s="40"/>
      <c r="E57" s="40"/>
      <c r="F57" s="1"/>
      <c r="G57" s="1"/>
    </row>
    <row r="58" spans="1:7" ht="15.75" customHeight="1">
      <c r="A58" s="39"/>
      <c r="B58" s="40"/>
      <c r="C58" s="40"/>
      <c r="D58" s="40"/>
      <c r="E58" s="40"/>
      <c r="F58" s="1"/>
      <c r="G58" s="1"/>
    </row>
    <row r="59" spans="1:7" ht="15.75" customHeight="1">
      <c r="A59" s="39"/>
      <c r="B59" s="40"/>
      <c r="C59" s="40"/>
      <c r="D59" s="40"/>
      <c r="E59" s="40"/>
      <c r="F59" s="1"/>
      <c r="G59" s="1"/>
    </row>
    <row r="60" spans="1:7" ht="15.75" customHeight="1">
      <c r="A60" s="39"/>
      <c r="B60" s="40"/>
      <c r="C60" s="40"/>
      <c r="D60" s="40"/>
      <c r="E60" s="40"/>
      <c r="F60" s="1"/>
      <c r="G60" s="1"/>
    </row>
    <row r="61" spans="1:7" ht="15.75" customHeight="1">
      <c r="A61" s="39"/>
      <c r="B61" s="40"/>
      <c r="C61" s="40"/>
      <c r="D61" s="40"/>
      <c r="E61" s="40"/>
      <c r="F61" s="1"/>
      <c r="G61" s="1"/>
    </row>
    <row r="62" spans="1:7" ht="15.75" customHeight="1">
      <c r="A62" s="39"/>
      <c r="B62" s="40"/>
      <c r="C62" s="40"/>
      <c r="D62" s="40"/>
      <c r="E62" s="40"/>
      <c r="F62" s="1"/>
      <c r="G62" s="1"/>
    </row>
    <row r="63" spans="1:7" ht="15.75" customHeight="1">
      <c r="A63" s="39"/>
      <c r="B63" s="40"/>
      <c r="C63" s="40"/>
      <c r="D63" s="40"/>
      <c r="E63" s="40"/>
      <c r="F63" s="1"/>
      <c r="G63" s="1"/>
    </row>
    <row r="64" spans="1:7" ht="15.75" customHeight="1">
      <c r="A64" s="39"/>
      <c r="B64" s="40"/>
      <c r="C64" s="40"/>
      <c r="D64" s="40"/>
      <c r="E64" s="40"/>
      <c r="F64" s="1"/>
      <c r="G64" s="1"/>
    </row>
    <row r="65" spans="1:7" ht="15.75" customHeight="1">
      <c r="A65" s="39"/>
      <c r="B65" s="40"/>
      <c r="C65" s="40"/>
      <c r="D65" s="40"/>
      <c r="E65" s="40"/>
      <c r="F65" s="1"/>
      <c r="G65" s="1"/>
    </row>
    <row r="66" spans="1:7" ht="15.75" customHeight="1">
      <c r="A66" s="39"/>
      <c r="B66" s="40"/>
      <c r="C66" s="40"/>
      <c r="D66" s="40"/>
      <c r="E66" s="40"/>
      <c r="F66" s="1"/>
      <c r="G66" s="1"/>
    </row>
    <row r="67" spans="1:7" ht="15.75" customHeight="1">
      <c r="A67" s="39"/>
      <c r="B67" s="40"/>
      <c r="C67" s="40"/>
      <c r="D67" s="40"/>
      <c r="E67" s="40"/>
      <c r="F67" s="1"/>
      <c r="G67" s="1"/>
    </row>
    <row r="68" spans="1:7" ht="15.75" customHeight="1">
      <c r="A68" s="39"/>
      <c r="B68" s="40"/>
      <c r="C68" s="40"/>
      <c r="D68" s="40"/>
      <c r="E68" s="40"/>
      <c r="F68" s="1"/>
      <c r="G68" s="1"/>
    </row>
    <row r="69" spans="1:7" ht="15.75" customHeight="1">
      <c r="A69" s="39"/>
      <c r="B69" s="40"/>
      <c r="C69" s="40"/>
      <c r="D69" s="40"/>
      <c r="E69" s="40"/>
      <c r="F69" s="1"/>
      <c r="G69" s="1"/>
    </row>
    <row r="70" spans="1:7" ht="15.75" customHeight="1">
      <c r="A70" s="39"/>
      <c r="B70" s="40"/>
      <c r="C70" s="40"/>
      <c r="D70" s="40"/>
      <c r="E70" s="40"/>
      <c r="F70" s="1"/>
      <c r="G70" s="1"/>
    </row>
    <row r="71" spans="1:7" ht="15.75" customHeight="1">
      <c r="A71" s="39"/>
      <c r="B71" s="40"/>
      <c r="C71" s="40"/>
      <c r="D71" s="40"/>
      <c r="E71" s="40"/>
      <c r="F71" s="1"/>
      <c r="G71" s="1"/>
    </row>
    <row r="72" spans="1:7" ht="15.75" customHeight="1">
      <c r="A72" s="39"/>
      <c r="B72" s="40"/>
      <c r="C72" s="40"/>
      <c r="D72" s="40"/>
      <c r="E72" s="40"/>
      <c r="F72" s="1"/>
      <c r="G72" s="1"/>
    </row>
    <row r="73" spans="1:7" ht="15.75" customHeight="1">
      <c r="A73" s="39"/>
      <c r="B73" s="40"/>
      <c r="C73" s="40"/>
      <c r="D73" s="40"/>
      <c r="E73" s="40"/>
      <c r="F73" s="1"/>
      <c r="G73" s="1"/>
    </row>
    <row r="74" spans="1:7" ht="15.75" customHeight="1">
      <c r="A74" s="39"/>
      <c r="B74" s="40"/>
      <c r="C74" s="40"/>
      <c r="D74" s="40"/>
      <c r="E74" s="40"/>
      <c r="F74" s="1"/>
      <c r="G74" s="1"/>
    </row>
    <row r="75" spans="1:7" ht="15.75" customHeight="1">
      <c r="A75" s="39"/>
      <c r="B75" s="40"/>
      <c r="C75" s="40"/>
      <c r="D75" s="40"/>
      <c r="E75" s="40"/>
      <c r="F75" s="1"/>
      <c r="G75" s="1"/>
    </row>
    <row r="76" spans="1:7" ht="15.75" customHeight="1">
      <c r="A76" s="39"/>
      <c r="B76" s="40"/>
      <c r="C76" s="40"/>
      <c r="D76" s="40"/>
      <c r="E76" s="40"/>
      <c r="F76" s="1"/>
      <c r="G76" s="1"/>
    </row>
    <row r="77" spans="1:7" ht="15.75" customHeight="1">
      <c r="A77" s="39"/>
      <c r="B77" s="40"/>
      <c r="C77" s="40"/>
      <c r="D77" s="40"/>
      <c r="E77" s="40"/>
      <c r="F77" s="1"/>
      <c r="G77" s="1"/>
    </row>
    <row r="78" spans="1:7" ht="15.75" customHeight="1">
      <c r="A78" s="39"/>
      <c r="B78" s="40"/>
      <c r="C78" s="40"/>
      <c r="D78" s="40"/>
      <c r="E78" s="40"/>
      <c r="F78" s="1"/>
      <c r="G78" s="1"/>
    </row>
    <row r="79" spans="1:7" ht="15.75" customHeight="1">
      <c r="A79" s="39"/>
      <c r="B79" s="40"/>
      <c r="C79" s="40"/>
      <c r="D79" s="40"/>
      <c r="E79" s="40"/>
      <c r="F79" s="1"/>
      <c r="G79" s="1"/>
    </row>
    <row r="80" spans="1:7" ht="15.75" customHeight="1">
      <c r="A80" s="39"/>
      <c r="B80" s="40"/>
      <c r="C80" s="40"/>
      <c r="D80" s="40"/>
      <c r="E80" s="40"/>
      <c r="F80" s="1"/>
      <c r="G80" s="1"/>
    </row>
    <row r="81" spans="1:7" ht="15.75" customHeight="1">
      <c r="A81" s="39"/>
      <c r="B81" s="40"/>
      <c r="C81" s="40"/>
      <c r="D81" s="40"/>
      <c r="E81" s="40"/>
      <c r="F81" s="1"/>
      <c r="G81" s="1"/>
    </row>
    <row r="82" spans="1:7" ht="15.75" customHeight="1">
      <c r="A82" s="39"/>
      <c r="B82" s="40"/>
      <c r="C82" s="40"/>
      <c r="D82" s="40"/>
      <c r="E82" s="40"/>
      <c r="F82" s="1"/>
      <c r="G82" s="1"/>
    </row>
    <row r="83" spans="1:7" ht="15.75" customHeight="1">
      <c r="A83" s="39"/>
      <c r="B83" s="40"/>
      <c r="C83" s="40"/>
      <c r="D83" s="40"/>
      <c r="E83" s="40"/>
      <c r="F83" s="1"/>
      <c r="G83" s="1"/>
    </row>
    <row r="84" spans="1:7" ht="15.75" customHeight="1">
      <c r="A84" s="39"/>
      <c r="B84" s="40"/>
      <c r="C84" s="40"/>
      <c r="D84" s="40"/>
      <c r="E84" s="40"/>
      <c r="F84" s="1"/>
      <c r="G84" s="1"/>
    </row>
    <row r="85" spans="1:7" ht="15.75" customHeight="1">
      <c r="A85" s="39"/>
      <c r="B85" s="40"/>
      <c r="C85" s="40"/>
      <c r="D85" s="40"/>
      <c r="E85" s="40"/>
      <c r="F85" s="1"/>
      <c r="G85" s="1"/>
    </row>
    <row r="86" spans="1:7" ht="15.75" customHeight="1">
      <c r="A86" s="39"/>
      <c r="B86" s="40"/>
      <c r="C86" s="40"/>
      <c r="D86" s="40"/>
      <c r="E86" s="40"/>
      <c r="F86" s="1"/>
      <c r="G86" s="1"/>
    </row>
    <row r="87" spans="1:7" ht="15.75" customHeight="1">
      <c r="A87" s="39"/>
      <c r="B87" s="40"/>
      <c r="C87" s="40"/>
      <c r="D87" s="40"/>
      <c r="E87" s="40"/>
      <c r="F87" s="1"/>
      <c r="G87" s="1"/>
    </row>
    <row r="88" spans="1:7" ht="15.75" customHeight="1">
      <c r="A88" s="39"/>
      <c r="B88" s="40"/>
      <c r="C88" s="40"/>
      <c r="D88" s="40"/>
      <c r="E88" s="40"/>
      <c r="F88" s="1"/>
      <c r="G88" s="1"/>
    </row>
    <row r="89" spans="1:7" ht="15.75" customHeight="1">
      <c r="A89" s="39"/>
      <c r="B89" s="40"/>
      <c r="C89" s="40"/>
      <c r="D89" s="40"/>
      <c r="E89" s="40"/>
      <c r="F89" s="1"/>
      <c r="G89" s="1"/>
    </row>
    <row r="90" spans="1:7" ht="15.75" customHeight="1">
      <c r="A90" s="39"/>
      <c r="B90" s="40"/>
      <c r="C90" s="40"/>
      <c r="D90" s="40"/>
      <c r="E90" s="40"/>
      <c r="F90" s="1"/>
      <c r="G90" s="1"/>
    </row>
    <row r="91" spans="1:7" ht="15.75" customHeight="1">
      <c r="A91" s="39"/>
      <c r="B91" s="40"/>
      <c r="C91" s="40"/>
      <c r="D91" s="40"/>
      <c r="E91" s="40"/>
      <c r="F91" s="1"/>
      <c r="G91" s="1"/>
    </row>
    <row r="92" spans="1:7" ht="15.75" customHeight="1">
      <c r="A92" s="39"/>
      <c r="B92" s="40"/>
      <c r="C92" s="40"/>
      <c r="D92" s="40"/>
      <c r="E92" s="40"/>
      <c r="F92" s="1"/>
      <c r="G92" s="1"/>
    </row>
    <row r="93" spans="1:7" ht="15.75" customHeight="1">
      <c r="A93" s="39"/>
      <c r="B93" s="40"/>
      <c r="C93" s="40"/>
      <c r="D93" s="40"/>
      <c r="E93" s="40"/>
      <c r="F93" s="1"/>
      <c r="G93" s="1"/>
    </row>
    <row r="94" spans="1:7" ht="15.75" customHeight="1">
      <c r="A94" s="39"/>
      <c r="B94" s="40"/>
      <c r="C94" s="40"/>
      <c r="D94" s="40"/>
      <c r="E94" s="40"/>
      <c r="F94" s="1"/>
      <c r="G94" s="1"/>
    </row>
    <row r="95" spans="1:7" ht="15.75" customHeight="1">
      <c r="A95" s="39"/>
      <c r="B95" s="40"/>
      <c r="C95" s="40"/>
      <c r="D95" s="40"/>
      <c r="E95" s="40"/>
      <c r="F95" s="1"/>
      <c r="G95" s="1"/>
    </row>
    <row r="96" spans="1:7" ht="15.75" customHeight="1">
      <c r="A96" s="39"/>
      <c r="B96" s="40"/>
      <c r="C96" s="40"/>
      <c r="D96" s="40"/>
      <c r="E96" s="40"/>
      <c r="F96" s="1"/>
      <c r="G96" s="1"/>
    </row>
    <row r="97" spans="1:7" ht="15.75" customHeight="1">
      <c r="A97" s="39"/>
      <c r="B97" s="40"/>
      <c r="C97" s="40"/>
      <c r="D97" s="40"/>
      <c r="E97" s="40"/>
      <c r="F97" s="1"/>
      <c r="G97" s="1"/>
    </row>
    <row r="98" spans="1:7" ht="15.75" customHeight="1">
      <c r="A98" s="39"/>
      <c r="B98" s="40"/>
      <c r="C98" s="40"/>
      <c r="D98" s="40"/>
      <c r="E98" s="40"/>
      <c r="F98" s="1"/>
      <c r="G98" s="1"/>
    </row>
    <row r="99" spans="1:7" ht="15.75" customHeight="1">
      <c r="A99" s="39"/>
      <c r="B99" s="40"/>
      <c r="C99" s="40"/>
      <c r="D99" s="40"/>
      <c r="E99" s="40"/>
      <c r="F99" s="1"/>
      <c r="G99" s="1"/>
    </row>
    <row r="100" spans="1:7" ht="15.75" customHeight="1">
      <c r="A100" s="39"/>
      <c r="B100" s="40"/>
      <c r="C100" s="40"/>
      <c r="D100" s="40"/>
      <c r="E100" s="40"/>
      <c r="F100" s="1"/>
      <c r="G100" s="1"/>
    </row>
    <row r="101" spans="1:7" ht="15.75" customHeight="1">
      <c r="A101" s="39"/>
      <c r="B101" s="40"/>
      <c r="C101" s="40"/>
      <c r="D101" s="40"/>
      <c r="E101" s="40"/>
      <c r="F101" s="1"/>
      <c r="G101" s="1"/>
    </row>
    <row r="102" spans="1:7" ht="15.75" customHeight="1">
      <c r="A102" s="39"/>
      <c r="B102" s="40"/>
      <c r="C102" s="40"/>
      <c r="D102" s="40"/>
      <c r="E102" s="40"/>
      <c r="F102" s="1"/>
      <c r="G102" s="1"/>
    </row>
    <row r="103" spans="1:7" ht="15.75" customHeight="1">
      <c r="A103" s="39"/>
      <c r="B103" s="40"/>
      <c r="C103" s="40"/>
      <c r="D103" s="40"/>
      <c r="E103" s="40"/>
      <c r="F103" s="1"/>
      <c r="G103" s="1"/>
    </row>
    <row r="104" spans="1:7" ht="15.75" customHeight="1">
      <c r="A104" s="39"/>
      <c r="B104" s="40"/>
      <c r="C104" s="40"/>
      <c r="D104" s="40"/>
      <c r="E104" s="40"/>
      <c r="F104" s="1"/>
      <c r="G104" s="1"/>
    </row>
    <row r="105" spans="1:7" ht="15.75" customHeight="1">
      <c r="A105" s="39"/>
      <c r="B105" s="40"/>
      <c r="C105" s="40"/>
      <c r="D105" s="40"/>
      <c r="E105" s="40"/>
      <c r="F105" s="1"/>
      <c r="G105" s="1"/>
    </row>
    <row r="106" spans="1:7" ht="15.75" customHeight="1">
      <c r="A106" s="39"/>
      <c r="B106" s="40"/>
      <c r="C106" s="40"/>
      <c r="D106" s="40"/>
      <c r="E106" s="40"/>
      <c r="F106" s="1"/>
      <c r="G106" s="1"/>
    </row>
    <row r="107" spans="1:7" ht="15.75" customHeight="1">
      <c r="A107" s="39"/>
      <c r="B107" s="40"/>
      <c r="C107" s="40"/>
      <c r="D107" s="40"/>
      <c r="E107" s="40"/>
      <c r="F107" s="1"/>
      <c r="G107" s="1"/>
    </row>
    <row r="108" spans="1:7" ht="15.75" customHeight="1">
      <c r="A108" s="39"/>
      <c r="B108" s="40"/>
      <c r="C108" s="40"/>
      <c r="D108" s="40"/>
      <c r="E108" s="40"/>
      <c r="F108" s="1"/>
      <c r="G108" s="1"/>
    </row>
    <row r="109" spans="1:7" ht="15.75" customHeight="1">
      <c r="A109" s="39"/>
      <c r="B109" s="40"/>
      <c r="C109" s="40"/>
      <c r="D109" s="40"/>
      <c r="E109" s="40"/>
      <c r="F109" s="1"/>
      <c r="G109" s="1"/>
    </row>
    <row r="110" spans="1:7" ht="15.75" customHeight="1">
      <c r="A110" s="39"/>
      <c r="B110" s="40"/>
      <c r="C110" s="40"/>
      <c r="D110" s="40"/>
      <c r="E110" s="40"/>
      <c r="F110" s="1"/>
      <c r="G110" s="1"/>
    </row>
    <row r="111" spans="1:7" ht="15.75" customHeight="1">
      <c r="A111" s="39"/>
      <c r="B111" s="40"/>
      <c r="C111" s="40"/>
      <c r="D111" s="40"/>
      <c r="E111" s="40"/>
      <c r="F111" s="1"/>
      <c r="G111" s="1"/>
    </row>
    <row r="112" spans="1:7" ht="15.75" customHeight="1">
      <c r="A112" s="39"/>
      <c r="B112" s="40"/>
      <c r="C112" s="40"/>
      <c r="D112" s="40"/>
      <c r="E112" s="40"/>
      <c r="F112" s="1"/>
      <c r="G112" s="1"/>
    </row>
    <row r="113" spans="1:7" ht="15.75" customHeight="1">
      <c r="A113" s="39"/>
      <c r="B113" s="40"/>
      <c r="C113" s="40"/>
      <c r="D113" s="40"/>
      <c r="E113" s="40"/>
      <c r="F113" s="1"/>
      <c r="G113" s="1"/>
    </row>
    <row r="114" spans="1:7" ht="15.75" customHeight="1">
      <c r="A114" s="39"/>
      <c r="B114" s="40"/>
      <c r="C114" s="40"/>
      <c r="D114" s="40"/>
      <c r="E114" s="40"/>
      <c r="F114" s="1"/>
      <c r="G114" s="1"/>
    </row>
    <row r="115" spans="1:7" ht="15.75" customHeight="1">
      <c r="A115" s="39"/>
      <c r="B115" s="40"/>
      <c r="C115" s="40"/>
      <c r="D115" s="40"/>
      <c r="E115" s="40"/>
      <c r="F115" s="1"/>
      <c r="G115" s="1"/>
    </row>
    <row r="116" spans="1:7" ht="15.75" customHeight="1">
      <c r="A116" s="39"/>
      <c r="B116" s="40"/>
      <c r="C116" s="40"/>
      <c r="D116" s="40"/>
      <c r="E116" s="40"/>
      <c r="F116" s="1"/>
      <c r="G116" s="1"/>
    </row>
    <row r="117" spans="1:7" ht="15.75" customHeight="1">
      <c r="A117" s="39"/>
      <c r="B117" s="40"/>
      <c r="C117" s="40"/>
      <c r="D117" s="40"/>
      <c r="E117" s="40"/>
      <c r="F117" s="1"/>
      <c r="G117" s="1"/>
    </row>
    <row r="118" spans="1:7" ht="15.75" customHeight="1">
      <c r="A118" s="39"/>
      <c r="B118" s="40"/>
      <c r="C118" s="40"/>
      <c r="D118" s="40"/>
      <c r="E118" s="40"/>
      <c r="F118" s="1"/>
      <c r="G118" s="1"/>
    </row>
    <row r="119" spans="1:7" ht="15.75" customHeight="1">
      <c r="A119" s="39"/>
      <c r="B119" s="40"/>
      <c r="C119" s="40"/>
      <c r="D119" s="40"/>
      <c r="E119" s="40"/>
      <c r="F119" s="1"/>
      <c r="G119" s="1"/>
    </row>
    <row r="120" spans="1:7" ht="15.75" customHeight="1">
      <c r="A120" s="39"/>
      <c r="B120" s="40"/>
      <c r="C120" s="40"/>
      <c r="D120" s="40"/>
      <c r="E120" s="40"/>
      <c r="F120" s="1"/>
      <c r="G120" s="1"/>
    </row>
    <row r="121" spans="1:7" ht="15.75" customHeight="1">
      <c r="A121" s="39"/>
      <c r="B121" s="40"/>
      <c r="C121" s="40"/>
      <c r="D121" s="40"/>
      <c r="E121" s="40"/>
      <c r="F121" s="1"/>
      <c r="G121" s="1"/>
    </row>
    <row r="122" spans="1:7" ht="15.75" customHeight="1">
      <c r="A122" s="39"/>
      <c r="B122" s="40"/>
      <c r="C122" s="40"/>
      <c r="D122" s="40"/>
      <c r="E122" s="40"/>
      <c r="F122" s="1"/>
      <c r="G122" s="1"/>
    </row>
    <row r="123" spans="1:7" ht="15.75" customHeight="1">
      <c r="A123" s="39"/>
      <c r="B123" s="40"/>
      <c r="C123" s="40"/>
      <c r="D123" s="40"/>
      <c r="E123" s="40"/>
      <c r="F123" s="1"/>
      <c r="G123" s="1"/>
    </row>
    <row r="124" spans="1:7" ht="15.75" customHeight="1">
      <c r="A124" s="39"/>
      <c r="B124" s="40"/>
      <c r="C124" s="40"/>
      <c r="D124" s="40"/>
      <c r="E124" s="40"/>
      <c r="F124" s="1"/>
      <c r="G124" s="1"/>
    </row>
    <row r="125" spans="1:7" ht="15.75" customHeight="1">
      <c r="A125" s="39"/>
      <c r="B125" s="40"/>
      <c r="C125" s="40"/>
      <c r="D125" s="40"/>
      <c r="E125" s="40"/>
      <c r="F125" s="1"/>
      <c r="G125" s="1"/>
    </row>
    <row r="126" spans="1:7" ht="15.75" customHeight="1">
      <c r="A126" s="39"/>
      <c r="B126" s="40"/>
      <c r="C126" s="40"/>
      <c r="D126" s="40"/>
      <c r="E126" s="40"/>
      <c r="F126" s="1"/>
      <c r="G126" s="1"/>
    </row>
    <row r="127" spans="1:7" ht="15.75" customHeight="1">
      <c r="A127" s="39"/>
      <c r="B127" s="40"/>
      <c r="C127" s="40"/>
      <c r="D127" s="40"/>
      <c r="E127" s="40"/>
      <c r="F127" s="1"/>
      <c r="G127" s="1"/>
    </row>
    <row r="128" spans="1:7" ht="15.75" customHeight="1">
      <c r="A128" s="39"/>
      <c r="B128" s="40"/>
      <c r="C128" s="40"/>
      <c r="D128" s="40"/>
      <c r="E128" s="40"/>
      <c r="F128" s="1"/>
      <c r="G128" s="1"/>
    </row>
    <row r="129" spans="1:7" ht="15.75" customHeight="1">
      <c r="A129" s="39"/>
      <c r="B129" s="40"/>
      <c r="C129" s="40"/>
      <c r="D129" s="40"/>
      <c r="E129" s="40"/>
      <c r="F129" s="1"/>
      <c r="G129" s="1"/>
    </row>
    <row r="130" spans="1:7" ht="15.75" customHeight="1">
      <c r="A130" s="39"/>
      <c r="B130" s="40"/>
      <c r="C130" s="40"/>
      <c r="D130" s="40"/>
      <c r="E130" s="40"/>
      <c r="F130" s="1"/>
      <c r="G130" s="1"/>
    </row>
    <row r="131" spans="1:7" ht="15.75" customHeight="1">
      <c r="A131" s="39"/>
      <c r="B131" s="40"/>
      <c r="C131" s="40"/>
      <c r="D131" s="40"/>
      <c r="E131" s="40"/>
      <c r="F131" s="1"/>
      <c r="G131" s="1"/>
    </row>
    <row r="132" spans="1:7" ht="15.75" customHeight="1">
      <c r="A132" s="39"/>
      <c r="B132" s="40"/>
      <c r="C132" s="40"/>
      <c r="D132" s="40"/>
      <c r="E132" s="40"/>
      <c r="F132" s="1"/>
      <c r="G132" s="1"/>
    </row>
    <row r="133" spans="1:7" ht="15.75" customHeight="1">
      <c r="A133" s="39"/>
      <c r="B133" s="40"/>
      <c r="C133" s="40"/>
      <c r="D133" s="40"/>
      <c r="E133" s="40"/>
      <c r="F133" s="1"/>
      <c r="G133" s="1"/>
    </row>
    <row r="134" spans="1:7" ht="15.75" customHeight="1">
      <c r="A134" s="39"/>
      <c r="B134" s="40"/>
      <c r="C134" s="40"/>
      <c r="D134" s="40"/>
      <c r="E134" s="40"/>
      <c r="F134" s="1"/>
      <c r="G134" s="1"/>
    </row>
    <row r="135" spans="1:7" ht="15.75" customHeight="1">
      <c r="A135" s="39"/>
      <c r="B135" s="40"/>
      <c r="C135" s="40"/>
      <c r="D135" s="40"/>
      <c r="E135" s="40"/>
      <c r="F135" s="1"/>
      <c r="G135" s="1"/>
    </row>
    <row r="136" spans="1:7" ht="15.75" customHeight="1">
      <c r="A136" s="39"/>
      <c r="B136" s="40"/>
      <c r="C136" s="40"/>
      <c r="D136" s="40"/>
      <c r="E136" s="40"/>
      <c r="F136" s="1"/>
      <c r="G136" s="1"/>
    </row>
    <row r="137" spans="1:7" ht="15.75" customHeight="1">
      <c r="A137" s="39"/>
      <c r="B137" s="40"/>
      <c r="C137" s="40"/>
      <c r="D137" s="40"/>
      <c r="E137" s="40"/>
      <c r="F137" s="1"/>
      <c r="G137" s="1"/>
    </row>
    <row r="138" spans="1:7" ht="15.75" customHeight="1">
      <c r="A138" s="39"/>
      <c r="B138" s="40"/>
      <c r="C138" s="40"/>
      <c r="D138" s="40"/>
      <c r="E138" s="40"/>
      <c r="F138" s="1"/>
      <c r="G138" s="1"/>
    </row>
    <row r="139" spans="1:7" ht="15.75" customHeight="1">
      <c r="A139" s="39"/>
      <c r="B139" s="40"/>
      <c r="C139" s="40"/>
      <c r="D139" s="40"/>
      <c r="E139" s="40"/>
      <c r="F139" s="1"/>
      <c r="G139" s="1"/>
    </row>
    <row r="140" spans="1:7" ht="15.75" customHeight="1">
      <c r="A140" s="39"/>
      <c r="B140" s="40"/>
      <c r="C140" s="40"/>
      <c r="D140" s="40"/>
      <c r="E140" s="40"/>
      <c r="F140" s="1"/>
      <c r="G140" s="1"/>
    </row>
    <row r="141" spans="1:7" ht="15.75" customHeight="1">
      <c r="A141" s="39"/>
      <c r="B141" s="40"/>
      <c r="C141" s="40"/>
      <c r="D141" s="40"/>
      <c r="E141" s="40"/>
      <c r="F141" s="1"/>
      <c r="G141" s="1"/>
    </row>
    <row r="142" spans="1:7" ht="15.75" customHeight="1">
      <c r="A142" s="39"/>
      <c r="B142" s="40"/>
      <c r="C142" s="40"/>
      <c r="D142" s="40"/>
      <c r="E142" s="40"/>
      <c r="F142" s="1"/>
      <c r="G142" s="1"/>
    </row>
    <row r="143" spans="1:7" ht="15.75" customHeight="1">
      <c r="A143" s="39"/>
      <c r="B143" s="40"/>
      <c r="C143" s="40"/>
      <c r="D143" s="40"/>
      <c r="E143" s="40"/>
      <c r="F143" s="1"/>
      <c r="G143" s="1"/>
    </row>
    <row r="144" spans="1:7" ht="15.75" customHeight="1">
      <c r="A144" s="39"/>
      <c r="B144" s="40"/>
      <c r="C144" s="40"/>
      <c r="D144" s="40"/>
      <c r="E144" s="40"/>
      <c r="F144" s="1"/>
      <c r="G144" s="1"/>
    </row>
    <row r="145" spans="1:7" ht="15.75" customHeight="1">
      <c r="A145" s="39"/>
      <c r="B145" s="40"/>
      <c r="C145" s="40"/>
      <c r="D145" s="40"/>
      <c r="E145" s="40"/>
      <c r="F145" s="1"/>
      <c r="G145" s="1"/>
    </row>
    <row r="146" spans="1:7" ht="15.75" customHeight="1">
      <c r="A146" s="39"/>
      <c r="B146" s="40"/>
      <c r="C146" s="40"/>
      <c r="D146" s="40"/>
      <c r="E146" s="40"/>
      <c r="F146" s="1"/>
      <c r="G146" s="1"/>
    </row>
    <row r="147" spans="1:7" ht="15.75" customHeight="1">
      <c r="A147" s="39"/>
      <c r="B147" s="40"/>
      <c r="C147" s="40"/>
      <c r="D147" s="40"/>
      <c r="E147" s="40"/>
      <c r="F147" s="1"/>
      <c r="G147" s="1"/>
    </row>
    <row r="148" spans="1:7" ht="15.75" customHeight="1">
      <c r="A148" s="39"/>
      <c r="B148" s="40"/>
      <c r="C148" s="40"/>
      <c r="D148" s="40"/>
      <c r="E148" s="40"/>
      <c r="F148" s="1"/>
      <c r="G148" s="1"/>
    </row>
    <row r="149" spans="1:7" ht="15.75" customHeight="1">
      <c r="A149" s="39"/>
      <c r="B149" s="40"/>
      <c r="C149" s="40"/>
      <c r="D149" s="40"/>
      <c r="E149" s="40"/>
      <c r="F149" s="1"/>
      <c r="G149" s="1"/>
    </row>
    <row r="150" spans="1:7" ht="15.75" customHeight="1">
      <c r="A150" s="39"/>
      <c r="B150" s="40"/>
      <c r="C150" s="40"/>
      <c r="D150" s="40"/>
      <c r="E150" s="40"/>
      <c r="F150" s="1"/>
      <c r="G150" s="1"/>
    </row>
    <row r="151" spans="1:7" ht="15.75" customHeight="1">
      <c r="A151" s="39"/>
      <c r="B151" s="40"/>
      <c r="C151" s="40"/>
      <c r="D151" s="40"/>
      <c r="E151" s="40"/>
      <c r="F151" s="1"/>
      <c r="G151" s="1"/>
    </row>
    <row r="152" spans="1:7" ht="15.75" customHeight="1">
      <c r="A152" s="39"/>
      <c r="B152" s="40"/>
      <c r="C152" s="40"/>
      <c r="D152" s="40"/>
      <c r="E152" s="40"/>
      <c r="F152" s="1"/>
      <c r="G152" s="1"/>
    </row>
    <row r="153" spans="1:7" ht="15.75" customHeight="1">
      <c r="A153" s="39"/>
      <c r="B153" s="40"/>
      <c r="C153" s="40"/>
      <c r="D153" s="40"/>
      <c r="E153" s="40"/>
      <c r="F153" s="1"/>
      <c r="G153" s="1"/>
    </row>
    <row r="154" spans="1:7" ht="15.75" customHeight="1">
      <c r="A154" s="39"/>
      <c r="B154" s="40"/>
      <c r="C154" s="40"/>
      <c r="D154" s="40"/>
      <c r="E154" s="40"/>
      <c r="F154" s="1"/>
      <c r="G154" s="1"/>
    </row>
    <row r="155" spans="1:7" ht="15.75" customHeight="1">
      <c r="A155" s="39"/>
      <c r="B155" s="40"/>
      <c r="C155" s="40"/>
      <c r="D155" s="40"/>
      <c r="E155" s="40"/>
      <c r="F155" s="1"/>
      <c r="G155" s="1"/>
    </row>
    <row r="156" spans="1:7" ht="15.75" customHeight="1">
      <c r="A156" s="39"/>
      <c r="B156" s="40"/>
      <c r="C156" s="40"/>
      <c r="D156" s="40"/>
      <c r="E156" s="40"/>
      <c r="F156" s="1"/>
      <c r="G156" s="1"/>
    </row>
    <row r="157" spans="1:7" ht="15.75" customHeight="1">
      <c r="A157" s="39"/>
      <c r="B157" s="40"/>
      <c r="C157" s="40"/>
      <c r="D157" s="40"/>
      <c r="E157" s="40"/>
      <c r="F157" s="1"/>
      <c r="G157" s="1"/>
    </row>
    <row r="158" spans="1:7" ht="15.75" customHeight="1">
      <c r="A158" s="39"/>
      <c r="B158" s="40"/>
      <c r="C158" s="40"/>
      <c r="D158" s="40"/>
      <c r="E158" s="40"/>
      <c r="F158" s="1"/>
      <c r="G158" s="1"/>
    </row>
    <row r="159" spans="1:7" ht="15.75" customHeight="1">
      <c r="A159" s="39"/>
      <c r="B159" s="40"/>
      <c r="C159" s="40"/>
      <c r="D159" s="40"/>
      <c r="E159" s="40"/>
      <c r="F159" s="1"/>
      <c r="G159" s="1"/>
    </row>
    <row r="160" spans="1:7" ht="15.75" customHeight="1">
      <c r="A160" s="39"/>
      <c r="B160" s="40"/>
      <c r="C160" s="40"/>
      <c r="D160" s="40"/>
      <c r="E160" s="40"/>
      <c r="F160" s="1"/>
      <c r="G160" s="1"/>
    </row>
    <row r="161" spans="1:7" ht="15.75" customHeight="1">
      <c r="A161" s="39"/>
      <c r="B161" s="40"/>
      <c r="C161" s="40"/>
      <c r="D161" s="40"/>
      <c r="E161" s="40"/>
      <c r="F161" s="1"/>
      <c r="G161" s="1"/>
    </row>
    <row r="162" spans="1:7" ht="15.75" customHeight="1">
      <c r="A162" s="39"/>
      <c r="B162" s="40"/>
      <c r="C162" s="40"/>
      <c r="D162" s="40"/>
      <c r="E162" s="40"/>
      <c r="F162" s="1"/>
      <c r="G162" s="1"/>
    </row>
    <row r="163" spans="1:7" ht="15.75" customHeight="1">
      <c r="A163" s="39"/>
      <c r="B163" s="40"/>
      <c r="C163" s="40"/>
      <c r="D163" s="40"/>
      <c r="E163" s="40"/>
      <c r="F163" s="1"/>
      <c r="G163" s="1"/>
    </row>
    <row r="164" spans="1:7" ht="15.75" customHeight="1">
      <c r="A164" s="39"/>
      <c r="B164" s="40"/>
      <c r="C164" s="40"/>
      <c r="D164" s="40"/>
      <c r="E164" s="40"/>
      <c r="F164" s="1"/>
      <c r="G164" s="1"/>
    </row>
    <row r="165" spans="1:7" ht="15.75" customHeight="1">
      <c r="A165" s="39"/>
      <c r="B165" s="40"/>
      <c r="C165" s="40"/>
      <c r="D165" s="40"/>
      <c r="E165" s="40"/>
      <c r="F165" s="1"/>
      <c r="G165" s="1"/>
    </row>
    <row r="166" spans="1:7" ht="15.75" customHeight="1">
      <c r="A166" s="39"/>
      <c r="B166" s="40"/>
      <c r="C166" s="40"/>
      <c r="D166" s="40"/>
      <c r="E166" s="40"/>
      <c r="F166" s="1"/>
      <c r="G166" s="1"/>
    </row>
    <row r="167" spans="1:7" ht="15.75" customHeight="1">
      <c r="A167" s="39"/>
      <c r="B167" s="40"/>
      <c r="C167" s="40"/>
      <c r="D167" s="40"/>
      <c r="E167" s="40"/>
      <c r="F167" s="1"/>
      <c r="G167" s="1"/>
    </row>
    <row r="168" spans="1:7" ht="15.75" customHeight="1">
      <c r="A168" s="39"/>
      <c r="B168" s="40"/>
      <c r="C168" s="40"/>
      <c r="D168" s="40"/>
      <c r="E168" s="40"/>
      <c r="F168" s="1"/>
      <c r="G168" s="1"/>
    </row>
    <row r="169" spans="1:7" ht="15.75" customHeight="1">
      <c r="A169" s="39"/>
      <c r="B169" s="40"/>
      <c r="C169" s="40"/>
      <c r="D169" s="40"/>
      <c r="E169" s="40"/>
      <c r="F169" s="1"/>
      <c r="G169" s="1"/>
    </row>
    <row r="170" spans="1:7" ht="15.75" customHeight="1">
      <c r="A170" s="39"/>
      <c r="B170" s="40"/>
      <c r="C170" s="40"/>
      <c r="D170" s="40"/>
      <c r="E170" s="40"/>
      <c r="F170" s="1"/>
      <c r="G170" s="1"/>
    </row>
    <row r="171" spans="1:7" ht="15.75" customHeight="1">
      <c r="A171" s="39"/>
      <c r="B171" s="40"/>
      <c r="C171" s="40"/>
      <c r="D171" s="40"/>
      <c r="E171" s="40"/>
      <c r="F171" s="1"/>
      <c r="G171" s="1"/>
    </row>
    <row r="172" spans="1:7" ht="15.75" customHeight="1">
      <c r="A172" s="39"/>
      <c r="B172" s="40"/>
      <c r="C172" s="40"/>
      <c r="D172" s="40"/>
      <c r="E172" s="40"/>
      <c r="F172" s="1"/>
      <c r="G172" s="1"/>
    </row>
    <row r="173" spans="1:7" ht="15.75" customHeight="1">
      <c r="A173" s="39"/>
      <c r="B173" s="40"/>
      <c r="C173" s="40"/>
      <c r="D173" s="40"/>
      <c r="E173" s="40"/>
      <c r="F173" s="1"/>
      <c r="G173" s="1"/>
    </row>
    <row r="174" spans="1:7" ht="15.75" customHeight="1">
      <c r="A174" s="39"/>
      <c r="B174" s="40"/>
      <c r="C174" s="40"/>
      <c r="D174" s="40"/>
      <c r="E174" s="40"/>
      <c r="F174" s="1"/>
      <c r="G174" s="1"/>
    </row>
    <row r="175" spans="1:7" ht="15.75" customHeight="1">
      <c r="A175" s="39"/>
      <c r="B175" s="40"/>
      <c r="C175" s="40"/>
      <c r="D175" s="40"/>
      <c r="E175" s="40"/>
      <c r="F175" s="1"/>
      <c r="G175" s="1"/>
    </row>
    <row r="176" spans="1:7" ht="15.75" customHeight="1">
      <c r="A176" s="39"/>
      <c r="B176" s="40"/>
      <c r="C176" s="40"/>
      <c r="D176" s="40"/>
      <c r="E176" s="40"/>
      <c r="F176" s="1"/>
      <c r="G176" s="1"/>
    </row>
    <row r="177" spans="1:7" ht="15.75" customHeight="1">
      <c r="A177" s="39"/>
      <c r="B177" s="40"/>
      <c r="C177" s="40"/>
      <c r="D177" s="40"/>
      <c r="E177" s="40"/>
      <c r="F177" s="1"/>
      <c r="G177" s="1"/>
    </row>
    <row r="178" spans="1:7" ht="15.75" customHeight="1">
      <c r="A178" s="39"/>
      <c r="B178" s="40"/>
      <c r="C178" s="40"/>
      <c r="D178" s="40"/>
      <c r="E178" s="40"/>
      <c r="F178" s="1"/>
      <c r="G178" s="1"/>
    </row>
    <row r="179" spans="1:7" ht="15.75" customHeight="1">
      <c r="A179" s="39"/>
      <c r="B179" s="40"/>
      <c r="C179" s="40"/>
      <c r="D179" s="40"/>
      <c r="E179" s="40"/>
      <c r="F179" s="1"/>
      <c r="G179" s="1"/>
    </row>
    <row r="180" spans="1:7" ht="15.75" customHeight="1">
      <c r="A180" s="39"/>
      <c r="B180" s="40"/>
      <c r="C180" s="40"/>
      <c r="D180" s="40"/>
      <c r="E180" s="40"/>
      <c r="F180" s="1"/>
      <c r="G180" s="1"/>
    </row>
    <row r="181" spans="1:7" ht="15.75" customHeight="1">
      <c r="A181" s="39"/>
      <c r="B181" s="40"/>
      <c r="C181" s="40"/>
      <c r="D181" s="40"/>
      <c r="E181" s="40"/>
      <c r="F181" s="1"/>
      <c r="G181" s="1"/>
    </row>
    <row r="182" spans="1:7" ht="15.75" customHeight="1">
      <c r="A182" s="39"/>
      <c r="B182" s="40"/>
      <c r="C182" s="40"/>
      <c r="D182" s="40"/>
      <c r="E182" s="40"/>
      <c r="F182" s="1"/>
      <c r="G182" s="1"/>
    </row>
    <row r="183" spans="1:7" ht="15.75" customHeight="1">
      <c r="A183" s="39"/>
      <c r="B183" s="40"/>
      <c r="C183" s="40"/>
      <c r="D183" s="40"/>
      <c r="E183" s="40"/>
      <c r="F183" s="1"/>
      <c r="G183" s="1"/>
    </row>
    <row r="184" spans="1:7" ht="15.75" customHeight="1">
      <c r="A184" s="39"/>
      <c r="B184" s="40"/>
      <c r="C184" s="40"/>
      <c r="D184" s="40"/>
      <c r="E184" s="40"/>
      <c r="F184" s="1"/>
      <c r="G184" s="1"/>
    </row>
    <row r="185" spans="1:7" ht="15.75" customHeight="1">
      <c r="A185" s="39"/>
      <c r="B185" s="40"/>
      <c r="C185" s="40"/>
      <c r="D185" s="40"/>
      <c r="E185" s="40"/>
      <c r="F185" s="1"/>
      <c r="G185" s="1"/>
    </row>
    <row r="186" spans="1:7" ht="15.75" customHeight="1">
      <c r="A186" s="39"/>
      <c r="B186" s="40"/>
      <c r="C186" s="40"/>
      <c r="D186" s="40"/>
      <c r="E186" s="40"/>
      <c r="F186" s="1"/>
      <c r="G186" s="1"/>
    </row>
    <row r="187" spans="1:7" ht="15.75" customHeight="1">
      <c r="A187" s="39"/>
      <c r="B187" s="40"/>
      <c r="C187" s="40"/>
      <c r="D187" s="40"/>
      <c r="E187" s="40"/>
      <c r="F187" s="1"/>
      <c r="G187" s="1"/>
    </row>
    <row r="188" spans="1:7" ht="15.75" customHeight="1">
      <c r="A188" s="39"/>
      <c r="B188" s="40"/>
      <c r="C188" s="40"/>
      <c r="D188" s="40"/>
      <c r="E188" s="40"/>
      <c r="F188" s="1"/>
      <c r="G188" s="1"/>
    </row>
    <row r="189" spans="1:7" ht="15.75" customHeight="1">
      <c r="A189" s="39"/>
      <c r="B189" s="40"/>
      <c r="C189" s="40"/>
      <c r="D189" s="40"/>
      <c r="E189" s="40"/>
      <c r="F189" s="1"/>
      <c r="G189" s="1"/>
    </row>
    <row r="190" spans="1:7" ht="15.75" customHeight="1">
      <c r="A190" s="39"/>
      <c r="B190" s="40"/>
      <c r="C190" s="40"/>
      <c r="D190" s="40"/>
      <c r="E190" s="40"/>
      <c r="F190" s="1"/>
      <c r="G190" s="1"/>
    </row>
    <row r="191" spans="1:7" ht="15.75" customHeight="1">
      <c r="A191" s="39"/>
      <c r="B191" s="40"/>
      <c r="C191" s="40"/>
      <c r="D191" s="40"/>
      <c r="E191" s="40"/>
      <c r="F191" s="1"/>
      <c r="G191" s="1"/>
    </row>
    <row r="192" spans="1:7" ht="15.75" customHeight="1">
      <c r="A192" s="39"/>
      <c r="B192" s="40"/>
      <c r="C192" s="40"/>
      <c r="D192" s="40"/>
      <c r="E192" s="40"/>
      <c r="F192" s="1"/>
      <c r="G192" s="1"/>
    </row>
    <row r="193" spans="1:7" ht="15.75" customHeight="1">
      <c r="A193" s="39"/>
      <c r="B193" s="40"/>
      <c r="C193" s="40"/>
      <c r="D193" s="40"/>
      <c r="E193" s="40"/>
      <c r="F193" s="1"/>
      <c r="G193" s="1"/>
    </row>
    <row r="194" spans="1:7" ht="15.75" customHeight="1">
      <c r="A194" s="39"/>
      <c r="B194" s="40"/>
      <c r="C194" s="40"/>
      <c r="D194" s="40"/>
      <c r="E194" s="40"/>
      <c r="F194" s="1"/>
      <c r="G194" s="1"/>
    </row>
    <row r="195" spans="1:7" ht="15.75" customHeight="1">
      <c r="A195" s="39"/>
      <c r="B195" s="40"/>
      <c r="C195" s="40"/>
      <c r="D195" s="40"/>
      <c r="E195" s="40"/>
      <c r="F195" s="1"/>
      <c r="G195" s="1"/>
    </row>
    <row r="196" spans="1:7" ht="15.75" customHeight="1">
      <c r="A196" s="39"/>
      <c r="B196" s="40"/>
      <c r="C196" s="40"/>
      <c r="D196" s="40"/>
      <c r="E196" s="40"/>
      <c r="F196" s="1"/>
      <c r="G196" s="1"/>
    </row>
    <row r="197" spans="1:7" ht="15.75" customHeight="1">
      <c r="A197" s="39"/>
      <c r="B197" s="40"/>
      <c r="C197" s="40"/>
      <c r="D197" s="40"/>
      <c r="E197" s="40"/>
      <c r="F197" s="1"/>
      <c r="G197" s="1"/>
    </row>
    <row r="198" spans="1:7" ht="15.75" customHeight="1">
      <c r="A198" s="39"/>
      <c r="B198" s="40"/>
      <c r="C198" s="40"/>
      <c r="D198" s="40"/>
      <c r="E198" s="40"/>
      <c r="F198" s="1"/>
      <c r="G198" s="1"/>
    </row>
    <row r="199" spans="1:7" ht="15.75" customHeight="1">
      <c r="A199" s="39"/>
      <c r="B199" s="40"/>
      <c r="C199" s="40"/>
      <c r="D199" s="40"/>
      <c r="E199" s="40"/>
      <c r="F199" s="1"/>
      <c r="G199" s="1"/>
    </row>
    <row r="200" spans="1:7" ht="15.75" customHeight="1">
      <c r="A200" s="39"/>
      <c r="B200" s="40"/>
      <c r="C200" s="40"/>
      <c r="D200" s="40"/>
      <c r="E200" s="40"/>
      <c r="F200" s="1"/>
      <c r="G200" s="1"/>
    </row>
    <row r="201" spans="1:7" ht="15.75" customHeight="1">
      <c r="A201" s="39"/>
      <c r="B201" s="40"/>
      <c r="C201" s="40"/>
      <c r="D201" s="40"/>
      <c r="E201" s="40"/>
      <c r="F201" s="1"/>
      <c r="G201" s="1"/>
    </row>
    <row r="202" spans="1:7" ht="15.75" customHeight="1">
      <c r="A202" s="39"/>
      <c r="B202" s="40"/>
      <c r="C202" s="40"/>
      <c r="D202" s="40"/>
      <c r="E202" s="40"/>
      <c r="F202" s="1"/>
      <c r="G202" s="1"/>
    </row>
    <row r="203" spans="1:7" ht="15.75" customHeight="1">
      <c r="A203" s="39"/>
      <c r="B203" s="40"/>
      <c r="C203" s="40"/>
      <c r="D203" s="40"/>
      <c r="E203" s="40"/>
      <c r="F203" s="1"/>
      <c r="G203" s="1"/>
    </row>
    <row r="204" spans="1:7" ht="15.75" customHeight="1">
      <c r="A204" s="39"/>
      <c r="B204" s="40"/>
      <c r="C204" s="40"/>
      <c r="D204" s="40"/>
      <c r="E204" s="40"/>
      <c r="F204" s="1"/>
      <c r="G204" s="1"/>
    </row>
    <row r="205" spans="1:7" ht="15.75" customHeight="1">
      <c r="A205" s="39"/>
      <c r="B205" s="40"/>
      <c r="C205" s="40"/>
      <c r="D205" s="40"/>
      <c r="E205" s="40"/>
      <c r="F205" s="1"/>
      <c r="G205" s="1"/>
    </row>
    <row r="206" spans="1:7" ht="15.75" customHeight="1">
      <c r="A206" s="39"/>
      <c r="B206" s="40"/>
      <c r="C206" s="40"/>
      <c r="D206" s="40"/>
      <c r="E206" s="40"/>
      <c r="F206" s="1"/>
      <c r="G206" s="1"/>
    </row>
    <row r="207" spans="1:7" ht="15.75" customHeight="1">
      <c r="A207" s="39"/>
      <c r="B207" s="40"/>
      <c r="C207" s="40"/>
      <c r="D207" s="40"/>
      <c r="E207" s="40"/>
      <c r="F207" s="1"/>
      <c r="G207" s="1"/>
    </row>
    <row r="208" spans="1:7" ht="15.75" customHeight="1">
      <c r="A208" s="39"/>
      <c r="B208" s="40"/>
      <c r="C208" s="40"/>
      <c r="D208" s="40"/>
      <c r="E208" s="40"/>
      <c r="F208" s="1"/>
      <c r="G208" s="1"/>
    </row>
    <row r="209" spans="1:7" ht="15.75" customHeight="1">
      <c r="A209" s="39"/>
      <c r="B209" s="40"/>
      <c r="C209" s="40"/>
      <c r="D209" s="40"/>
      <c r="E209" s="40"/>
      <c r="F209" s="1"/>
      <c r="G209" s="1"/>
    </row>
    <row r="210" spans="1:7" ht="15.75" customHeight="1">
      <c r="A210" s="39"/>
      <c r="B210" s="40"/>
      <c r="C210" s="40"/>
      <c r="D210" s="40"/>
      <c r="E210" s="40"/>
      <c r="F210" s="1"/>
      <c r="G210" s="1"/>
    </row>
    <row r="211" spans="1:7" ht="15.75" customHeight="1">
      <c r="A211" s="39"/>
      <c r="B211" s="40"/>
      <c r="C211" s="40"/>
      <c r="D211" s="40"/>
      <c r="E211" s="40"/>
      <c r="F211" s="1"/>
      <c r="G211" s="1"/>
    </row>
    <row r="212" spans="1:7" ht="15.75" customHeight="1">
      <c r="A212" s="39"/>
      <c r="B212" s="40"/>
      <c r="C212" s="40"/>
      <c r="D212" s="40"/>
      <c r="E212" s="40"/>
      <c r="F212" s="1"/>
      <c r="G212" s="1"/>
    </row>
    <row r="213" spans="1:7" ht="15.75" customHeight="1">
      <c r="A213" s="39"/>
      <c r="B213" s="40"/>
      <c r="C213" s="40"/>
      <c r="D213" s="40"/>
      <c r="E213" s="40"/>
      <c r="F213" s="1"/>
      <c r="G213" s="1"/>
    </row>
    <row r="214" spans="1:7" ht="15.75" customHeight="1">
      <c r="A214" s="39"/>
      <c r="B214" s="40"/>
      <c r="C214" s="40"/>
      <c r="D214" s="40"/>
      <c r="E214" s="40"/>
      <c r="F214" s="1"/>
      <c r="G214" s="1"/>
    </row>
    <row r="215" spans="1:7" ht="15.75" customHeight="1">
      <c r="A215" s="39"/>
      <c r="B215" s="40"/>
      <c r="C215" s="40"/>
      <c r="D215" s="40"/>
      <c r="E215" s="40"/>
      <c r="F215" s="1"/>
      <c r="G215" s="1"/>
    </row>
    <row r="216" spans="1:7" ht="15.75" customHeight="1">
      <c r="A216" s="39"/>
      <c r="B216" s="40"/>
      <c r="C216" s="40"/>
      <c r="D216" s="40"/>
      <c r="E216" s="40"/>
      <c r="F216" s="1"/>
      <c r="G216" s="1"/>
    </row>
    <row r="217" spans="1:7" ht="15.75" customHeight="1">
      <c r="A217" s="39"/>
      <c r="B217" s="40"/>
      <c r="C217" s="40"/>
      <c r="D217" s="40"/>
      <c r="E217" s="40"/>
      <c r="F217" s="1"/>
      <c r="G217" s="1"/>
    </row>
    <row r="218" spans="1:7" ht="15.75" customHeight="1">
      <c r="A218" s="39"/>
      <c r="B218" s="40"/>
      <c r="C218" s="40"/>
      <c r="D218" s="40"/>
      <c r="E218" s="40"/>
      <c r="F218" s="1"/>
      <c r="G218" s="1"/>
    </row>
    <row r="219" spans="1:7" ht="15.75" customHeight="1">
      <c r="A219" s="39"/>
      <c r="B219" s="40"/>
      <c r="C219" s="40"/>
      <c r="D219" s="40"/>
      <c r="E219" s="40"/>
      <c r="F219" s="1"/>
      <c r="G219" s="1"/>
    </row>
    <row r="220" spans="1:7" ht="15.75" customHeight="1">
      <c r="A220" s="39"/>
      <c r="B220" s="40"/>
      <c r="C220" s="40"/>
      <c r="D220" s="40"/>
      <c r="E220" s="40"/>
      <c r="F220" s="1"/>
      <c r="G220" s="1"/>
    </row>
    <row r="221" spans="1:7" ht="15.75" customHeight="1">
      <c r="A221" s="39"/>
      <c r="B221" s="40"/>
      <c r="C221" s="40"/>
      <c r="D221" s="40"/>
      <c r="E221" s="40"/>
      <c r="F221" s="1"/>
      <c r="G221" s="1"/>
    </row>
    <row r="222" spans="1:7" ht="15.75" customHeight="1">
      <c r="A222" s="39"/>
      <c r="B222" s="40"/>
      <c r="C222" s="40"/>
      <c r="D222" s="40"/>
      <c r="E222" s="40"/>
      <c r="F222" s="1"/>
      <c r="G222" s="1"/>
    </row>
    <row r="223" spans="1:7" ht="15.75" customHeight="1">
      <c r="A223" s="39"/>
      <c r="B223" s="40"/>
      <c r="C223" s="40"/>
      <c r="D223" s="40"/>
      <c r="E223" s="40"/>
      <c r="F223" s="1"/>
      <c r="G223" s="1"/>
    </row>
    <row r="224" spans="1:7"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A10:H10"/>
    <mergeCell ref="A11:H11"/>
    <mergeCell ref="A23:H23"/>
    <mergeCell ref="A2:H2"/>
    <mergeCell ref="A4:H4"/>
    <mergeCell ref="A5:H5"/>
    <mergeCell ref="A6:H6"/>
    <mergeCell ref="A7:H7"/>
    <mergeCell ref="A8:H8"/>
    <mergeCell ref="A9:H9"/>
  </mergeCells>
  <pageMargins left="0.7" right="0.7" top="0.75" bottom="0.75" header="0" footer="0"/>
  <pageSetup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7"/>
  </sheetPr>
  <dimension ref="A1:G1000"/>
  <sheetViews>
    <sheetView workbookViewId="0"/>
  </sheetViews>
  <sheetFormatPr defaultColWidth="14.3984375" defaultRowHeight="15" customHeight="1"/>
  <cols>
    <col min="1" max="1" width="23.73046875" customWidth="1"/>
    <col min="2" max="2" width="11.73046875" customWidth="1"/>
    <col min="3" max="3" width="22.265625" customWidth="1"/>
    <col min="4" max="6" width="23.73046875" customWidth="1"/>
    <col min="7" max="26" width="14.265625" customWidth="1"/>
  </cols>
  <sheetData>
    <row r="1" spans="1:7" ht="14.25">
      <c r="A1" s="39"/>
      <c r="B1" s="40"/>
      <c r="C1" s="40"/>
      <c r="D1" s="40"/>
      <c r="E1" s="40"/>
      <c r="F1" s="40"/>
    </row>
    <row r="2" spans="1:7" ht="28.5" customHeight="1">
      <c r="A2" s="680" t="s">
        <v>3619</v>
      </c>
      <c r="B2" s="676"/>
      <c r="C2" s="676"/>
      <c r="D2" s="676"/>
      <c r="E2" s="676"/>
      <c r="F2" s="677"/>
    </row>
    <row r="3" spans="1:7" ht="14.25">
      <c r="A3" s="200"/>
      <c r="B3" s="200"/>
      <c r="C3" s="200"/>
      <c r="D3" s="200"/>
      <c r="E3" s="200"/>
      <c r="F3" s="613"/>
    </row>
    <row r="4" spans="1:7" ht="30.75" customHeight="1">
      <c r="A4" s="675" t="s">
        <v>3620</v>
      </c>
      <c r="B4" s="676"/>
      <c r="C4" s="676"/>
      <c r="D4" s="676"/>
      <c r="E4" s="676"/>
      <c r="F4" s="677"/>
    </row>
    <row r="5" spans="1:7" ht="18" customHeight="1">
      <c r="A5" s="675" t="s">
        <v>3621</v>
      </c>
      <c r="B5" s="676"/>
      <c r="C5" s="676"/>
      <c r="D5" s="676"/>
      <c r="E5" s="676"/>
      <c r="F5" s="677"/>
    </row>
    <row r="6" spans="1:7" ht="17.25" customHeight="1">
      <c r="A6" s="685" t="s">
        <v>3622</v>
      </c>
      <c r="B6" s="676"/>
      <c r="C6" s="676"/>
      <c r="D6" s="676"/>
      <c r="E6" s="676"/>
      <c r="F6" s="677"/>
    </row>
    <row r="7" spans="1:7" ht="16.5" customHeight="1">
      <c r="A7" s="685" t="s">
        <v>3623</v>
      </c>
      <c r="B7" s="676"/>
      <c r="C7" s="676"/>
      <c r="D7" s="676"/>
      <c r="E7" s="676"/>
      <c r="F7" s="677"/>
    </row>
    <row r="8" spans="1:7" ht="26.25" customHeight="1">
      <c r="A8" s="685" t="s">
        <v>3624</v>
      </c>
      <c r="B8" s="676"/>
      <c r="C8" s="676"/>
      <c r="D8" s="676"/>
      <c r="E8" s="676"/>
      <c r="F8" s="677"/>
    </row>
    <row r="9" spans="1:7" ht="39.75" customHeight="1">
      <c r="A9" s="693" t="s">
        <v>3625</v>
      </c>
      <c r="B9" s="676"/>
      <c r="C9" s="676"/>
      <c r="D9" s="676"/>
      <c r="E9" s="676"/>
      <c r="F9" s="677"/>
    </row>
    <row r="10" spans="1:7" ht="14.25">
      <c r="A10" s="45"/>
      <c r="B10" s="46"/>
      <c r="C10" s="46"/>
      <c r="D10" s="46"/>
      <c r="E10" s="46"/>
      <c r="F10" s="46"/>
    </row>
    <row r="11" spans="1:7" ht="61.5" customHeight="1">
      <c r="A11" s="220" t="s">
        <v>5</v>
      </c>
      <c r="B11" s="49" t="s">
        <v>6</v>
      </c>
      <c r="C11" s="220" t="s">
        <v>3626</v>
      </c>
      <c r="D11" s="220" t="s">
        <v>3627</v>
      </c>
      <c r="E11" s="220" t="s">
        <v>183</v>
      </c>
      <c r="F11" s="220" t="s">
        <v>187</v>
      </c>
      <c r="G11" s="52" t="s">
        <v>188</v>
      </c>
    </row>
    <row r="12" spans="1:7" ht="25.5">
      <c r="A12" s="67" t="s">
        <v>694</v>
      </c>
      <c r="B12" s="67" t="s">
        <v>50</v>
      </c>
      <c r="C12" s="67" t="s">
        <v>3628</v>
      </c>
      <c r="D12" s="509" t="s">
        <v>3629</v>
      </c>
      <c r="E12" s="607">
        <v>200</v>
      </c>
      <c r="F12" s="607">
        <v>200</v>
      </c>
    </row>
    <row r="13" spans="1:7" ht="25.5">
      <c r="A13" s="67" t="s">
        <v>694</v>
      </c>
      <c r="B13" s="67" t="s">
        <v>50</v>
      </c>
      <c r="C13" s="67" t="s">
        <v>3630</v>
      </c>
      <c r="D13" s="509" t="s">
        <v>3631</v>
      </c>
      <c r="E13" s="607">
        <v>100</v>
      </c>
      <c r="F13" s="607">
        <v>100</v>
      </c>
    </row>
    <row r="14" spans="1:7" ht="42.75">
      <c r="A14" s="67" t="s">
        <v>80</v>
      </c>
      <c r="B14" s="67" t="s">
        <v>50</v>
      </c>
      <c r="C14" s="67" t="s">
        <v>3632</v>
      </c>
      <c r="D14" s="614" t="s">
        <v>3633</v>
      </c>
      <c r="E14" s="302">
        <v>100</v>
      </c>
      <c r="F14" s="302">
        <v>100</v>
      </c>
    </row>
    <row r="15" spans="1:7" ht="38.25">
      <c r="A15" s="153" t="s">
        <v>2174</v>
      </c>
      <c r="B15" s="153" t="s">
        <v>114</v>
      </c>
      <c r="C15" s="153" t="s">
        <v>3634</v>
      </c>
      <c r="D15" s="407" t="s">
        <v>3635</v>
      </c>
      <c r="E15" s="408" t="s">
        <v>3528</v>
      </c>
      <c r="F15" s="408">
        <v>100</v>
      </c>
    </row>
    <row r="16" spans="1:7" ht="14.25">
      <c r="A16" s="67"/>
      <c r="B16" s="67"/>
      <c r="C16" s="67"/>
      <c r="D16" s="509"/>
      <c r="E16" s="302"/>
      <c r="F16" s="302"/>
    </row>
    <row r="17" spans="1:6" ht="14.25">
      <c r="A17" s="225"/>
      <c r="B17" s="225"/>
      <c r="C17" s="241"/>
      <c r="D17" s="511"/>
      <c r="E17" s="302"/>
      <c r="F17" s="302"/>
    </row>
    <row r="18" spans="1:6" ht="14.25">
      <c r="A18" s="67"/>
      <c r="B18" s="67"/>
      <c r="C18" s="67"/>
      <c r="D18" s="509"/>
      <c r="E18" s="302"/>
      <c r="F18" s="302"/>
    </row>
    <row r="19" spans="1:6" ht="14.25">
      <c r="A19" s="67"/>
      <c r="B19" s="62"/>
      <c r="C19" s="67"/>
      <c r="D19" s="69"/>
      <c r="E19" s="302"/>
      <c r="F19" s="302"/>
    </row>
    <row r="20" spans="1:6" ht="14.25">
      <c r="A20" s="67"/>
      <c r="B20" s="62"/>
      <c r="C20" s="67"/>
      <c r="D20" s="69"/>
      <c r="E20" s="302"/>
      <c r="F20" s="302"/>
    </row>
    <row r="21" spans="1:6" ht="15.75" customHeight="1">
      <c r="A21" s="303" t="s">
        <v>147</v>
      </c>
      <c r="B21" s="40"/>
      <c r="C21" s="40"/>
      <c r="D21" s="40"/>
      <c r="F21" s="410">
        <f>SUM(F12:F20)</f>
        <v>500</v>
      </c>
    </row>
    <row r="22" spans="1:6" ht="15.75" customHeight="1">
      <c r="A22" s="39"/>
      <c r="B22" s="40"/>
      <c r="C22" s="40"/>
      <c r="D22" s="40"/>
      <c r="E22" s="40"/>
      <c r="F22" s="40"/>
    </row>
    <row r="23" spans="1:6" ht="15.75" customHeight="1">
      <c r="A23" s="698" t="s">
        <v>707</v>
      </c>
      <c r="B23" s="683"/>
      <c r="C23" s="683"/>
      <c r="D23" s="683"/>
      <c r="E23" s="683"/>
      <c r="F23" s="684"/>
    </row>
    <row r="24" spans="1:6" ht="15.75" customHeight="1">
      <c r="A24" s="39"/>
      <c r="B24" s="40"/>
      <c r="C24" s="40"/>
      <c r="D24" s="40"/>
      <c r="E24" s="40"/>
      <c r="F24" s="40"/>
    </row>
    <row r="25" spans="1:6" ht="15.75" customHeight="1">
      <c r="A25" s="39"/>
      <c r="B25" s="40"/>
      <c r="C25" s="40"/>
      <c r="D25" s="40"/>
      <c r="E25" s="40"/>
      <c r="F25" s="40"/>
    </row>
    <row r="26" spans="1:6" ht="15.75" customHeight="1">
      <c r="A26" s="39"/>
      <c r="B26" s="40"/>
      <c r="C26" s="40"/>
      <c r="D26" s="40"/>
      <c r="E26" s="40"/>
      <c r="F26" s="40"/>
    </row>
    <row r="27" spans="1:6" ht="15.75" customHeight="1">
      <c r="A27" s="39"/>
      <c r="B27" s="40"/>
      <c r="C27" s="40"/>
      <c r="D27" s="40"/>
      <c r="E27" s="40"/>
      <c r="F27" s="40"/>
    </row>
    <row r="28" spans="1:6" ht="15.75" customHeight="1">
      <c r="A28" s="39"/>
      <c r="B28" s="40"/>
      <c r="C28" s="40"/>
      <c r="D28" s="40"/>
      <c r="E28" s="40"/>
      <c r="F28" s="40"/>
    </row>
    <row r="29" spans="1:6" ht="15.75" customHeight="1">
      <c r="A29" s="39"/>
      <c r="B29" s="40"/>
      <c r="C29" s="40"/>
      <c r="D29" s="40"/>
      <c r="E29" s="40"/>
      <c r="F29" s="40"/>
    </row>
    <row r="30" spans="1:6" ht="15.75" customHeight="1">
      <c r="A30" s="39"/>
      <c r="B30" s="40"/>
      <c r="C30" s="40"/>
      <c r="D30" s="40"/>
      <c r="E30" s="40"/>
      <c r="F30" s="40"/>
    </row>
    <row r="31" spans="1:6" ht="15.75" customHeight="1">
      <c r="A31" s="39"/>
      <c r="B31" s="40"/>
      <c r="C31" s="40"/>
      <c r="D31" s="40"/>
      <c r="E31" s="40"/>
      <c r="F31" s="40"/>
    </row>
    <row r="32" spans="1:6" ht="15.75" customHeight="1">
      <c r="A32" s="39"/>
      <c r="B32" s="40"/>
      <c r="C32" s="40"/>
      <c r="D32" s="40"/>
      <c r="E32" s="40"/>
      <c r="F32" s="40"/>
    </row>
    <row r="33" spans="1:6" ht="15.75" customHeight="1">
      <c r="A33" s="39"/>
      <c r="B33" s="40"/>
      <c r="C33" s="40"/>
      <c r="D33" s="40"/>
      <c r="E33" s="40"/>
      <c r="F33" s="40"/>
    </row>
    <row r="34" spans="1:6" ht="15.75" customHeight="1">
      <c r="A34" s="39"/>
      <c r="B34" s="40"/>
      <c r="C34" s="40"/>
      <c r="D34" s="40"/>
      <c r="E34" s="40"/>
      <c r="F34" s="40"/>
    </row>
    <row r="35" spans="1:6" ht="15.75" customHeight="1">
      <c r="A35" s="39"/>
      <c r="B35" s="40"/>
      <c r="C35" s="40"/>
      <c r="D35" s="40"/>
      <c r="E35" s="40"/>
      <c r="F35" s="40"/>
    </row>
    <row r="36" spans="1:6" ht="15.75" customHeight="1">
      <c r="A36" s="39"/>
      <c r="B36" s="40"/>
      <c r="C36" s="40"/>
      <c r="D36" s="40"/>
      <c r="E36" s="40"/>
      <c r="F36" s="40"/>
    </row>
    <row r="37" spans="1:6" ht="15.75" customHeight="1">
      <c r="A37" s="39"/>
      <c r="B37" s="40"/>
      <c r="C37" s="40"/>
      <c r="D37" s="40"/>
      <c r="E37" s="40"/>
      <c r="F37" s="40"/>
    </row>
    <row r="38" spans="1:6" ht="15.75" customHeight="1">
      <c r="A38" s="39"/>
      <c r="B38" s="40"/>
      <c r="C38" s="40"/>
      <c r="D38" s="40"/>
      <c r="E38" s="40"/>
      <c r="F38" s="40"/>
    </row>
    <row r="39" spans="1:6" ht="15.75" customHeight="1">
      <c r="A39" s="39"/>
      <c r="B39" s="40"/>
      <c r="C39" s="40"/>
      <c r="D39" s="40"/>
      <c r="E39" s="40"/>
      <c r="F39" s="40"/>
    </row>
    <row r="40" spans="1:6" ht="15.75" customHeight="1">
      <c r="A40" s="39"/>
      <c r="B40" s="40"/>
      <c r="C40" s="40"/>
      <c r="D40" s="40"/>
      <c r="E40" s="40"/>
      <c r="F40" s="40"/>
    </row>
    <row r="41" spans="1:6" ht="15.75" customHeight="1">
      <c r="A41" s="39"/>
      <c r="B41" s="40"/>
      <c r="C41" s="40"/>
      <c r="D41" s="40"/>
      <c r="E41" s="40"/>
      <c r="F41" s="40"/>
    </row>
    <row r="42" spans="1:6" ht="15.75" customHeight="1">
      <c r="A42" s="39"/>
      <c r="B42" s="40"/>
      <c r="C42" s="40"/>
      <c r="D42" s="40"/>
      <c r="E42" s="40"/>
      <c r="F42" s="40"/>
    </row>
    <row r="43" spans="1:6" ht="15.75" customHeight="1">
      <c r="A43" s="39"/>
      <c r="B43" s="40"/>
      <c r="C43" s="40"/>
      <c r="D43" s="40"/>
      <c r="E43" s="40"/>
      <c r="F43" s="40"/>
    </row>
    <row r="44" spans="1:6" ht="15.75" customHeight="1">
      <c r="A44" s="39"/>
      <c r="B44" s="40"/>
      <c r="C44" s="40"/>
      <c r="D44" s="40"/>
      <c r="E44" s="40"/>
      <c r="F44" s="40"/>
    </row>
    <row r="45" spans="1:6" ht="15.75" customHeight="1">
      <c r="A45" s="39"/>
      <c r="B45" s="40"/>
      <c r="C45" s="40"/>
      <c r="D45" s="40"/>
      <c r="E45" s="40"/>
      <c r="F45" s="40"/>
    </row>
    <row r="46" spans="1:6" ht="15.75" customHeight="1">
      <c r="A46" s="39"/>
      <c r="B46" s="40"/>
      <c r="C46" s="40"/>
      <c r="D46" s="40"/>
      <c r="E46" s="40"/>
      <c r="F46" s="40"/>
    </row>
    <row r="47" spans="1:6" ht="15.75" customHeight="1">
      <c r="A47" s="39"/>
      <c r="B47" s="40"/>
      <c r="C47" s="40"/>
      <c r="D47" s="40"/>
      <c r="E47" s="40"/>
      <c r="F47" s="40"/>
    </row>
    <row r="48" spans="1:6" ht="15.75" customHeight="1">
      <c r="A48" s="39"/>
      <c r="B48" s="40"/>
      <c r="C48" s="40"/>
      <c r="D48" s="40"/>
      <c r="E48" s="40"/>
      <c r="F48" s="40"/>
    </row>
    <row r="49" spans="1:6" ht="15.75" customHeight="1">
      <c r="A49" s="39"/>
      <c r="B49" s="40"/>
      <c r="C49" s="40"/>
      <c r="D49" s="40"/>
      <c r="E49" s="40"/>
      <c r="F49" s="40"/>
    </row>
    <row r="50" spans="1:6" ht="15.75" customHeight="1">
      <c r="A50" s="39"/>
      <c r="B50" s="40"/>
      <c r="C50" s="40"/>
      <c r="D50" s="40"/>
      <c r="E50" s="40"/>
      <c r="F50" s="40"/>
    </row>
    <row r="51" spans="1:6" ht="15.75" customHeight="1">
      <c r="A51" s="39"/>
      <c r="B51" s="40"/>
      <c r="C51" s="40"/>
      <c r="D51" s="40"/>
      <c r="E51" s="40"/>
      <c r="F51" s="40"/>
    </row>
    <row r="52" spans="1:6" ht="15.75" customHeight="1">
      <c r="A52" s="39"/>
      <c r="B52" s="40"/>
      <c r="C52" s="40"/>
      <c r="D52" s="40"/>
      <c r="E52" s="40"/>
      <c r="F52" s="40"/>
    </row>
    <row r="53" spans="1:6" ht="15.75" customHeight="1">
      <c r="A53" s="39"/>
      <c r="B53" s="40"/>
      <c r="C53" s="40"/>
      <c r="D53" s="40"/>
      <c r="E53" s="40"/>
      <c r="F53" s="40"/>
    </row>
    <row r="54" spans="1:6" ht="15.75" customHeight="1">
      <c r="A54" s="39"/>
      <c r="B54" s="40"/>
      <c r="C54" s="40"/>
      <c r="D54" s="40"/>
      <c r="E54" s="40"/>
      <c r="F54" s="40"/>
    </row>
    <row r="55" spans="1:6" ht="15.75" customHeight="1">
      <c r="A55" s="39"/>
      <c r="B55" s="40"/>
      <c r="C55" s="40"/>
      <c r="D55" s="40"/>
      <c r="E55" s="40"/>
      <c r="F55" s="40"/>
    </row>
    <row r="56" spans="1:6" ht="15.75" customHeight="1">
      <c r="A56" s="39"/>
      <c r="B56" s="40"/>
      <c r="C56" s="40"/>
      <c r="D56" s="40"/>
      <c r="E56" s="40"/>
      <c r="F56" s="40"/>
    </row>
    <row r="57" spans="1:6" ht="15.75" customHeight="1">
      <c r="A57" s="39"/>
      <c r="B57" s="40"/>
      <c r="C57" s="40"/>
      <c r="D57" s="40"/>
      <c r="E57" s="40"/>
      <c r="F57" s="40"/>
    </row>
    <row r="58" spans="1:6" ht="15.75" customHeight="1">
      <c r="A58" s="39"/>
      <c r="B58" s="40"/>
      <c r="C58" s="40"/>
      <c r="D58" s="40"/>
      <c r="E58" s="40"/>
      <c r="F58" s="40"/>
    </row>
    <row r="59" spans="1:6" ht="15.75" customHeight="1">
      <c r="A59" s="39"/>
      <c r="B59" s="40"/>
      <c r="C59" s="40"/>
      <c r="D59" s="40"/>
      <c r="E59" s="40"/>
      <c r="F59" s="40"/>
    </row>
    <row r="60" spans="1:6" ht="15.75" customHeight="1">
      <c r="A60" s="39"/>
      <c r="B60" s="40"/>
      <c r="C60" s="40"/>
      <c r="D60" s="40"/>
      <c r="E60" s="40"/>
      <c r="F60" s="40"/>
    </row>
    <row r="61" spans="1:6" ht="15.75" customHeight="1">
      <c r="A61" s="39"/>
      <c r="B61" s="40"/>
      <c r="C61" s="40"/>
      <c r="D61" s="40"/>
      <c r="E61" s="40"/>
      <c r="F61" s="40"/>
    </row>
    <row r="62" spans="1:6" ht="15.75" customHeight="1">
      <c r="A62" s="39"/>
      <c r="B62" s="40"/>
      <c r="C62" s="40"/>
      <c r="D62" s="40"/>
      <c r="E62" s="40"/>
      <c r="F62" s="40"/>
    </row>
    <row r="63" spans="1:6" ht="15.75" customHeight="1">
      <c r="A63" s="39"/>
      <c r="B63" s="40"/>
      <c r="C63" s="40"/>
      <c r="D63" s="40"/>
      <c r="E63" s="40"/>
      <c r="F63" s="40"/>
    </row>
    <row r="64" spans="1:6" ht="15.75" customHeight="1">
      <c r="A64" s="39"/>
      <c r="B64" s="40"/>
      <c r="C64" s="40"/>
      <c r="D64" s="40"/>
      <c r="E64" s="40"/>
      <c r="F64" s="40"/>
    </row>
    <row r="65" spans="1:6" ht="15.75" customHeight="1">
      <c r="A65" s="39"/>
      <c r="B65" s="40"/>
      <c r="C65" s="40"/>
      <c r="D65" s="40"/>
      <c r="E65" s="40"/>
      <c r="F65" s="40"/>
    </row>
    <row r="66" spans="1:6" ht="15.75" customHeight="1">
      <c r="A66" s="39"/>
      <c r="B66" s="40"/>
      <c r="C66" s="40"/>
      <c r="D66" s="40"/>
      <c r="E66" s="40"/>
      <c r="F66" s="40"/>
    </row>
    <row r="67" spans="1:6" ht="15.75" customHeight="1">
      <c r="A67" s="39"/>
      <c r="B67" s="40"/>
      <c r="C67" s="40"/>
      <c r="D67" s="40"/>
      <c r="E67" s="40"/>
      <c r="F67" s="40"/>
    </row>
    <row r="68" spans="1:6" ht="15.75" customHeight="1">
      <c r="A68" s="39"/>
      <c r="B68" s="40"/>
      <c r="C68" s="40"/>
      <c r="D68" s="40"/>
      <c r="E68" s="40"/>
      <c r="F68" s="40"/>
    </row>
    <row r="69" spans="1:6" ht="15.75" customHeight="1">
      <c r="A69" s="39"/>
      <c r="B69" s="40"/>
      <c r="C69" s="40"/>
      <c r="D69" s="40"/>
      <c r="E69" s="40"/>
      <c r="F69" s="40"/>
    </row>
    <row r="70" spans="1:6" ht="15.75" customHeight="1">
      <c r="A70" s="39"/>
      <c r="B70" s="40"/>
      <c r="C70" s="40"/>
      <c r="D70" s="40"/>
      <c r="E70" s="40"/>
      <c r="F70" s="40"/>
    </row>
    <row r="71" spans="1:6" ht="15.75" customHeight="1">
      <c r="A71" s="39"/>
      <c r="B71" s="40"/>
      <c r="C71" s="40"/>
      <c r="D71" s="40"/>
      <c r="E71" s="40"/>
      <c r="F71" s="40"/>
    </row>
    <row r="72" spans="1:6" ht="15.75" customHeight="1">
      <c r="A72" s="39"/>
      <c r="B72" s="40"/>
      <c r="C72" s="40"/>
      <c r="D72" s="40"/>
      <c r="E72" s="40"/>
      <c r="F72" s="40"/>
    </row>
    <row r="73" spans="1:6" ht="15.75" customHeight="1">
      <c r="A73" s="39"/>
      <c r="B73" s="40"/>
      <c r="C73" s="40"/>
      <c r="D73" s="40"/>
      <c r="E73" s="40"/>
      <c r="F73" s="40"/>
    </row>
    <row r="74" spans="1:6" ht="15.75" customHeight="1">
      <c r="A74" s="39"/>
      <c r="B74" s="40"/>
      <c r="C74" s="40"/>
      <c r="D74" s="40"/>
      <c r="E74" s="40"/>
      <c r="F74" s="40"/>
    </row>
    <row r="75" spans="1:6" ht="15.75" customHeight="1">
      <c r="A75" s="39"/>
      <c r="B75" s="40"/>
      <c r="C75" s="40"/>
      <c r="D75" s="40"/>
      <c r="E75" s="40"/>
      <c r="F75" s="40"/>
    </row>
    <row r="76" spans="1:6" ht="15.75" customHeight="1">
      <c r="A76" s="39"/>
      <c r="B76" s="40"/>
      <c r="C76" s="40"/>
      <c r="D76" s="40"/>
      <c r="E76" s="40"/>
      <c r="F76" s="40"/>
    </row>
    <row r="77" spans="1:6" ht="15.75" customHeight="1">
      <c r="A77" s="39"/>
      <c r="B77" s="40"/>
      <c r="C77" s="40"/>
      <c r="D77" s="40"/>
      <c r="E77" s="40"/>
      <c r="F77" s="40"/>
    </row>
    <row r="78" spans="1:6" ht="15.75" customHeight="1">
      <c r="A78" s="39"/>
      <c r="B78" s="40"/>
      <c r="C78" s="40"/>
      <c r="D78" s="40"/>
      <c r="E78" s="40"/>
      <c r="F78" s="40"/>
    </row>
    <row r="79" spans="1:6" ht="15.75" customHeight="1">
      <c r="A79" s="39"/>
      <c r="B79" s="40"/>
      <c r="C79" s="40"/>
      <c r="D79" s="40"/>
      <c r="E79" s="40"/>
      <c r="F79" s="40"/>
    </row>
    <row r="80" spans="1:6" ht="15.75" customHeight="1">
      <c r="A80" s="39"/>
      <c r="B80" s="40"/>
      <c r="C80" s="40"/>
      <c r="D80" s="40"/>
      <c r="E80" s="40"/>
      <c r="F80" s="40"/>
    </row>
    <row r="81" spans="1:6" ht="15.75" customHeight="1">
      <c r="A81" s="39"/>
      <c r="B81" s="40"/>
      <c r="C81" s="40"/>
      <c r="D81" s="40"/>
      <c r="E81" s="40"/>
      <c r="F81" s="40"/>
    </row>
    <row r="82" spans="1:6" ht="15.75" customHeight="1">
      <c r="A82" s="39"/>
      <c r="B82" s="40"/>
      <c r="C82" s="40"/>
      <c r="D82" s="40"/>
      <c r="E82" s="40"/>
      <c r="F82" s="40"/>
    </row>
    <row r="83" spans="1:6" ht="15.75" customHeight="1">
      <c r="A83" s="39"/>
      <c r="B83" s="40"/>
      <c r="C83" s="40"/>
      <c r="D83" s="40"/>
      <c r="E83" s="40"/>
      <c r="F83" s="40"/>
    </row>
    <row r="84" spans="1:6" ht="15.75" customHeight="1">
      <c r="A84" s="39"/>
      <c r="B84" s="40"/>
      <c r="C84" s="40"/>
      <c r="D84" s="40"/>
      <c r="E84" s="40"/>
      <c r="F84" s="40"/>
    </row>
    <row r="85" spans="1:6" ht="15.75" customHeight="1">
      <c r="A85" s="39"/>
      <c r="B85" s="40"/>
      <c r="C85" s="40"/>
      <c r="D85" s="40"/>
      <c r="E85" s="40"/>
      <c r="F85" s="40"/>
    </row>
    <row r="86" spans="1:6" ht="15.75" customHeight="1">
      <c r="A86" s="39"/>
      <c r="B86" s="40"/>
      <c r="C86" s="40"/>
      <c r="D86" s="40"/>
      <c r="E86" s="40"/>
      <c r="F86" s="40"/>
    </row>
    <row r="87" spans="1:6" ht="15.75" customHeight="1">
      <c r="A87" s="39"/>
      <c r="B87" s="40"/>
      <c r="C87" s="40"/>
      <c r="D87" s="40"/>
      <c r="E87" s="40"/>
      <c r="F87" s="40"/>
    </row>
    <row r="88" spans="1:6" ht="15.75" customHeight="1">
      <c r="A88" s="39"/>
      <c r="B88" s="40"/>
      <c r="C88" s="40"/>
      <c r="D88" s="40"/>
      <c r="E88" s="40"/>
      <c r="F88" s="40"/>
    </row>
    <row r="89" spans="1:6" ht="15.75" customHeight="1">
      <c r="A89" s="39"/>
      <c r="B89" s="40"/>
      <c r="C89" s="40"/>
      <c r="D89" s="40"/>
      <c r="E89" s="40"/>
      <c r="F89" s="40"/>
    </row>
    <row r="90" spans="1:6" ht="15.75" customHeight="1">
      <c r="A90" s="39"/>
      <c r="B90" s="40"/>
      <c r="C90" s="40"/>
      <c r="D90" s="40"/>
      <c r="E90" s="40"/>
      <c r="F90" s="40"/>
    </row>
    <row r="91" spans="1:6" ht="15.75" customHeight="1">
      <c r="A91" s="39"/>
      <c r="B91" s="40"/>
      <c r="C91" s="40"/>
      <c r="D91" s="40"/>
      <c r="E91" s="40"/>
      <c r="F91" s="40"/>
    </row>
    <row r="92" spans="1:6" ht="15.75" customHeight="1">
      <c r="A92" s="39"/>
      <c r="B92" s="40"/>
      <c r="C92" s="40"/>
      <c r="D92" s="40"/>
      <c r="E92" s="40"/>
      <c r="F92" s="40"/>
    </row>
    <row r="93" spans="1:6" ht="15.75" customHeight="1">
      <c r="A93" s="39"/>
      <c r="B93" s="40"/>
      <c r="C93" s="40"/>
      <c r="D93" s="40"/>
      <c r="E93" s="40"/>
      <c r="F93" s="40"/>
    </row>
    <row r="94" spans="1:6" ht="15.75" customHeight="1">
      <c r="A94" s="39"/>
      <c r="B94" s="40"/>
      <c r="C94" s="40"/>
      <c r="D94" s="40"/>
      <c r="E94" s="40"/>
      <c r="F94" s="40"/>
    </row>
    <row r="95" spans="1:6" ht="15.75" customHeight="1">
      <c r="A95" s="39"/>
      <c r="B95" s="40"/>
      <c r="C95" s="40"/>
      <c r="D95" s="40"/>
      <c r="E95" s="40"/>
      <c r="F95" s="40"/>
    </row>
    <row r="96" spans="1:6" ht="15.75" customHeight="1">
      <c r="A96" s="39"/>
      <c r="B96" s="40"/>
      <c r="C96" s="40"/>
      <c r="D96" s="40"/>
      <c r="E96" s="40"/>
      <c r="F96" s="40"/>
    </row>
    <row r="97" spans="1:6" ht="15.75" customHeight="1">
      <c r="A97" s="39"/>
      <c r="B97" s="40"/>
      <c r="C97" s="40"/>
      <c r="D97" s="40"/>
      <c r="E97" s="40"/>
      <c r="F97" s="40"/>
    </row>
    <row r="98" spans="1:6" ht="15.75" customHeight="1">
      <c r="A98" s="39"/>
      <c r="B98" s="40"/>
      <c r="C98" s="40"/>
      <c r="D98" s="40"/>
      <c r="E98" s="40"/>
      <c r="F98" s="40"/>
    </row>
    <row r="99" spans="1:6" ht="15.75" customHeight="1">
      <c r="A99" s="39"/>
      <c r="B99" s="40"/>
      <c r="C99" s="40"/>
      <c r="D99" s="40"/>
      <c r="E99" s="40"/>
      <c r="F99" s="40"/>
    </row>
    <row r="100" spans="1:6" ht="15.75" customHeight="1">
      <c r="A100" s="39"/>
      <c r="B100" s="40"/>
      <c r="C100" s="40"/>
      <c r="D100" s="40"/>
      <c r="E100" s="40"/>
      <c r="F100" s="40"/>
    </row>
    <row r="101" spans="1:6" ht="15.75" customHeight="1">
      <c r="A101" s="39"/>
      <c r="B101" s="40"/>
      <c r="C101" s="40"/>
      <c r="D101" s="40"/>
      <c r="E101" s="40"/>
      <c r="F101" s="40"/>
    </row>
    <row r="102" spans="1:6" ht="15.75" customHeight="1">
      <c r="A102" s="39"/>
      <c r="B102" s="40"/>
      <c r="C102" s="40"/>
      <c r="D102" s="40"/>
      <c r="E102" s="40"/>
      <c r="F102" s="40"/>
    </row>
    <row r="103" spans="1:6" ht="15.75" customHeight="1">
      <c r="A103" s="39"/>
      <c r="B103" s="40"/>
      <c r="C103" s="40"/>
      <c r="D103" s="40"/>
      <c r="E103" s="40"/>
      <c r="F103" s="40"/>
    </row>
    <row r="104" spans="1:6" ht="15.75" customHeight="1">
      <c r="A104" s="39"/>
      <c r="B104" s="40"/>
      <c r="C104" s="40"/>
      <c r="D104" s="40"/>
      <c r="E104" s="40"/>
      <c r="F104" s="40"/>
    </row>
    <row r="105" spans="1:6" ht="15.75" customHeight="1">
      <c r="A105" s="39"/>
      <c r="B105" s="40"/>
      <c r="C105" s="40"/>
      <c r="D105" s="40"/>
      <c r="E105" s="40"/>
      <c r="F105" s="40"/>
    </row>
    <row r="106" spans="1:6" ht="15.75" customHeight="1">
      <c r="A106" s="39"/>
      <c r="B106" s="40"/>
      <c r="C106" s="40"/>
      <c r="D106" s="40"/>
      <c r="E106" s="40"/>
      <c r="F106" s="40"/>
    </row>
    <row r="107" spans="1:6" ht="15.75" customHeight="1">
      <c r="A107" s="39"/>
      <c r="B107" s="40"/>
      <c r="C107" s="40"/>
      <c r="D107" s="40"/>
      <c r="E107" s="40"/>
      <c r="F107" s="40"/>
    </row>
    <row r="108" spans="1:6" ht="15.75" customHeight="1">
      <c r="A108" s="39"/>
      <c r="B108" s="40"/>
      <c r="C108" s="40"/>
      <c r="D108" s="40"/>
      <c r="E108" s="40"/>
      <c r="F108" s="40"/>
    </row>
    <row r="109" spans="1:6" ht="15.75" customHeight="1">
      <c r="A109" s="39"/>
      <c r="B109" s="40"/>
      <c r="C109" s="40"/>
      <c r="D109" s="40"/>
      <c r="E109" s="40"/>
      <c r="F109" s="40"/>
    </row>
    <row r="110" spans="1:6" ht="15.75" customHeight="1">
      <c r="A110" s="39"/>
      <c r="B110" s="40"/>
      <c r="C110" s="40"/>
      <c r="D110" s="40"/>
      <c r="E110" s="40"/>
      <c r="F110" s="40"/>
    </row>
    <row r="111" spans="1:6" ht="15.75" customHeight="1">
      <c r="A111" s="39"/>
      <c r="B111" s="40"/>
      <c r="C111" s="40"/>
      <c r="D111" s="40"/>
      <c r="E111" s="40"/>
      <c r="F111" s="40"/>
    </row>
    <row r="112" spans="1:6" ht="15.75" customHeight="1">
      <c r="A112" s="39"/>
      <c r="B112" s="40"/>
      <c r="C112" s="40"/>
      <c r="D112" s="40"/>
      <c r="E112" s="40"/>
      <c r="F112" s="40"/>
    </row>
    <row r="113" spans="1:6" ht="15.75" customHeight="1">
      <c r="A113" s="39"/>
      <c r="B113" s="40"/>
      <c r="C113" s="40"/>
      <c r="D113" s="40"/>
      <c r="E113" s="40"/>
      <c r="F113" s="40"/>
    </row>
    <row r="114" spans="1:6" ht="15.75" customHeight="1">
      <c r="A114" s="39"/>
      <c r="B114" s="40"/>
      <c r="C114" s="40"/>
      <c r="D114" s="40"/>
      <c r="E114" s="40"/>
      <c r="F114" s="40"/>
    </row>
    <row r="115" spans="1:6" ht="15.75" customHeight="1">
      <c r="A115" s="39"/>
      <c r="B115" s="40"/>
      <c r="C115" s="40"/>
      <c r="D115" s="40"/>
      <c r="E115" s="40"/>
      <c r="F115" s="40"/>
    </row>
    <row r="116" spans="1:6" ht="15.75" customHeight="1">
      <c r="A116" s="39"/>
      <c r="B116" s="40"/>
      <c r="C116" s="40"/>
      <c r="D116" s="40"/>
      <c r="E116" s="40"/>
      <c r="F116" s="40"/>
    </row>
    <row r="117" spans="1:6" ht="15.75" customHeight="1">
      <c r="A117" s="39"/>
      <c r="B117" s="40"/>
      <c r="C117" s="40"/>
      <c r="D117" s="40"/>
      <c r="E117" s="40"/>
      <c r="F117" s="40"/>
    </row>
    <row r="118" spans="1:6" ht="15.75" customHeight="1">
      <c r="A118" s="39"/>
      <c r="B118" s="40"/>
      <c r="C118" s="40"/>
      <c r="D118" s="40"/>
      <c r="E118" s="40"/>
      <c r="F118" s="40"/>
    </row>
    <row r="119" spans="1:6" ht="15.75" customHeight="1">
      <c r="A119" s="39"/>
      <c r="B119" s="40"/>
      <c r="C119" s="40"/>
      <c r="D119" s="40"/>
      <c r="E119" s="40"/>
      <c r="F119" s="40"/>
    </row>
    <row r="120" spans="1:6" ht="15.75" customHeight="1">
      <c r="A120" s="39"/>
      <c r="B120" s="40"/>
      <c r="C120" s="40"/>
      <c r="D120" s="40"/>
      <c r="E120" s="40"/>
      <c r="F120" s="40"/>
    </row>
    <row r="121" spans="1:6" ht="15.75" customHeight="1">
      <c r="A121" s="39"/>
      <c r="B121" s="40"/>
      <c r="C121" s="40"/>
      <c r="D121" s="40"/>
      <c r="E121" s="40"/>
      <c r="F121" s="40"/>
    </row>
    <row r="122" spans="1:6" ht="15.75" customHeight="1">
      <c r="A122" s="39"/>
      <c r="B122" s="40"/>
      <c r="C122" s="40"/>
      <c r="D122" s="40"/>
      <c r="E122" s="40"/>
      <c r="F122" s="40"/>
    </row>
    <row r="123" spans="1:6" ht="15.75" customHeight="1">
      <c r="A123" s="39"/>
      <c r="B123" s="40"/>
      <c r="C123" s="40"/>
      <c r="D123" s="40"/>
      <c r="E123" s="40"/>
      <c r="F123" s="40"/>
    </row>
    <row r="124" spans="1:6" ht="15.75" customHeight="1">
      <c r="A124" s="39"/>
      <c r="B124" s="40"/>
      <c r="C124" s="40"/>
      <c r="D124" s="40"/>
      <c r="E124" s="40"/>
      <c r="F124" s="40"/>
    </row>
    <row r="125" spans="1:6" ht="15.75" customHeight="1">
      <c r="A125" s="39"/>
      <c r="B125" s="40"/>
      <c r="C125" s="40"/>
      <c r="D125" s="40"/>
      <c r="E125" s="40"/>
      <c r="F125" s="40"/>
    </row>
    <row r="126" spans="1:6" ht="15.75" customHeight="1">
      <c r="A126" s="39"/>
      <c r="B126" s="40"/>
      <c r="C126" s="40"/>
      <c r="D126" s="40"/>
      <c r="E126" s="40"/>
      <c r="F126" s="40"/>
    </row>
    <row r="127" spans="1:6" ht="15.75" customHeight="1">
      <c r="A127" s="39"/>
      <c r="B127" s="40"/>
      <c r="C127" s="40"/>
      <c r="D127" s="40"/>
      <c r="E127" s="40"/>
      <c r="F127" s="40"/>
    </row>
    <row r="128" spans="1:6" ht="15.75" customHeight="1">
      <c r="A128" s="39"/>
      <c r="B128" s="40"/>
      <c r="C128" s="40"/>
      <c r="D128" s="40"/>
      <c r="E128" s="40"/>
      <c r="F128" s="40"/>
    </row>
    <row r="129" spans="1:6" ht="15.75" customHeight="1">
      <c r="A129" s="39"/>
      <c r="B129" s="40"/>
      <c r="C129" s="40"/>
      <c r="D129" s="40"/>
      <c r="E129" s="40"/>
      <c r="F129" s="40"/>
    </row>
    <row r="130" spans="1:6" ht="15.75" customHeight="1">
      <c r="A130" s="39"/>
      <c r="B130" s="40"/>
      <c r="C130" s="40"/>
      <c r="D130" s="40"/>
      <c r="E130" s="40"/>
      <c r="F130" s="40"/>
    </row>
    <row r="131" spans="1:6" ht="15.75" customHeight="1">
      <c r="A131" s="39"/>
      <c r="B131" s="40"/>
      <c r="C131" s="40"/>
      <c r="D131" s="40"/>
      <c r="E131" s="40"/>
      <c r="F131" s="40"/>
    </row>
    <row r="132" spans="1:6" ht="15.75" customHeight="1">
      <c r="A132" s="39"/>
      <c r="B132" s="40"/>
      <c r="C132" s="40"/>
      <c r="D132" s="40"/>
      <c r="E132" s="40"/>
      <c r="F132" s="40"/>
    </row>
    <row r="133" spans="1:6" ht="15.75" customHeight="1">
      <c r="A133" s="39"/>
      <c r="B133" s="40"/>
      <c r="C133" s="40"/>
      <c r="D133" s="40"/>
      <c r="E133" s="40"/>
      <c r="F133" s="40"/>
    </row>
    <row r="134" spans="1:6" ht="15.75" customHeight="1">
      <c r="A134" s="39"/>
      <c r="B134" s="40"/>
      <c r="C134" s="40"/>
      <c r="D134" s="40"/>
      <c r="E134" s="40"/>
      <c r="F134" s="40"/>
    </row>
    <row r="135" spans="1:6" ht="15.75" customHeight="1">
      <c r="A135" s="39"/>
      <c r="B135" s="40"/>
      <c r="C135" s="40"/>
      <c r="D135" s="40"/>
      <c r="E135" s="40"/>
      <c r="F135" s="40"/>
    </row>
    <row r="136" spans="1:6" ht="15.75" customHeight="1">
      <c r="A136" s="39"/>
      <c r="B136" s="40"/>
      <c r="C136" s="40"/>
      <c r="D136" s="40"/>
      <c r="E136" s="40"/>
      <c r="F136" s="40"/>
    </row>
    <row r="137" spans="1:6" ht="15.75" customHeight="1">
      <c r="A137" s="39"/>
      <c r="B137" s="40"/>
      <c r="C137" s="40"/>
      <c r="D137" s="40"/>
      <c r="E137" s="40"/>
      <c r="F137" s="40"/>
    </row>
    <row r="138" spans="1:6" ht="15.75" customHeight="1">
      <c r="A138" s="39"/>
      <c r="B138" s="40"/>
      <c r="C138" s="40"/>
      <c r="D138" s="40"/>
      <c r="E138" s="40"/>
      <c r="F138" s="40"/>
    </row>
    <row r="139" spans="1:6" ht="15.75" customHeight="1">
      <c r="A139" s="39"/>
      <c r="B139" s="40"/>
      <c r="C139" s="40"/>
      <c r="D139" s="40"/>
      <c r="E139" s="40"/>
      <c r="F139" s="40"/>
    </row>
    <row r="140" spans="1:6" ht="15.75" customHeight="1">
      <c r="A140" s="39"/>
      <c r="B140" s="40"/>
      <c r="C140" s="40"/>
      <c r="D140" s="40"/>
      <c r="E140" s="40"/>
      <c r="F140" s="40"/>
    </row>
    <row r="141" spans="1:6" ht="15.75" customHeight="1">
      <c r="A141" s="39"/>
      <c r="B141" s="40"/>
      <c r="C141" s="40"/>
      <c r="D141" s="40"/>
      <c r="E141" s="40"/>
      <c r="F141" s="40"/>
    </row>
    <row r="142" spans="1:6" ht="15.75" customHeight="1">
      <c r="A142" s="39"/>
      <c r="B142" s="40"/>
      <c r="C142" s="40"/>
      <c r="D142" s="40"/>
      <c r="E142" s="40"/>
      <c r="F142" s="40"/>
    </row>
    <row r="143" spans="1:6" ht="15.75" customHeight="1">
      <c r="A143" s="39"/>
      <c r="B143" s="40"/>
      <c r="C143" s="40"/>
      <c r="D143" s="40"/>
      <c r="E143" s="40"/>
      <c r="F143" s="40"/>
    </row>
    <row r="144" spans="1:6" ht="15.75" customHeight="1">
      <c r="A144" s="39"/>
      <c r="B144" s="40"/>
      <c r="C144" s="40"/>
      <c r="D144" s="40"/>
      <c r="E144" s="40"/>
      <c r="F144" s="40"/>
    </row>
    <row r="145" spans="1:6" ht="15.75" customHeight="1">
      <c r="A145" s="39"/>
      <c r="B145" s="40"/>
      <c r="C145" s="40"/>
      <c r="D145" s="40"/>
      <c r="E145" s="40"/>
      <c r="F145" s="40"/>
    </row>
    <row r="146" spans="1:6" ht="15.75" customHeight="1">
      <c r="A146" s="39"/>
      <c r="B146" s="40"/>
      <c r="C146" s="40"/>
      <c r="D146" s="40"/>
      <c r="E146" s="40"/>
      <c r="F146" s="40"/>
    </row>
    <row r="147" spans="1:6" ht="15.75" customHeight="1">
      <c r="A147" s="39"/>
      <c r="B147" s="40"/>
      <c r="C147" s="40"/>
      <c r="D147" s="40"/>
      <c r="E147" s="40"/>
      <c r="F147" s="40"/>
    </row>
    <row r="148" spans="1:6" ht="15.75" customHeight="1">
      <c r="A148" s="39"/>
      <c r="B148" s="40"/>
      <c r="C148" s="40"/>
      <c r="D148" s="40"/>
      <c r="E148" s="40"/>
      <c r="F148" s="40"/>
    </row>
    <row r="149" spans="1:6" ht="15.75" customHeight="1">
      <c r="A149" s="39"/>
      <c r="B149" s="40"/>
      <c r="C149" s="40"/>
      <c r="D149" s="40"/>
      <c r="E149" s="40"/>
      <c r="F149" s="40"/>
    </row>
    <row r="150" spans="1:6" ht="15.75" customHeight="1">
      <c r="A150" s="39"/>
      <c r="B150" s="40"/>
      <c r="C150" s="40"/>
      <c r="D150" s="40"/>
      <c r="E150" s="40"/>
      <c r="F150" s="40"/>
    </row>
    <row r="151" spans="1:6" ht="15.75" customHeight="1">
      <c r="A151" s="39"/>
      <c r="B151" s="40"/>
      <c r="C151" s="40"/>
      <c r="D151" s="40"/>
      <c r="E151" s="40"/>
      <c r="F151" s="40"/>
    </row>
    <row r="152" spans="1:6" ht="15.75" customHeight="1">
      <c r="A152" s="39"/>
      <c r="B152" s="40"/>
      <c r="C152" s="40"/>
      <c r="D152" s="40"/>
      <c r="E152" s="40"/>
      <c r="F152" s="40"/>
    </row>
    <row r="153" spans="1:6" ht="15.75" customHeight="1">
      <c r="A153" s="39"/>
      <c r="B153" s="40"/>
      <c r="C153" s="40"/>
      <c r="D153" s="40"/>
      <c r="E153" s="40"/>
      <c r="F153" s="40"/>
    </row>
    <row r="154" spans="1:6" ht="15.75" customHeight="1">
      <c r="A154" s="39"/>
      <c r="B154" s="40"/>
      <c r="C154" s="40"/>
      <c r="D154" s="40"/>
      <c r="E154" s="40"/>
      <c r="F154" s="40"/>
    </row>
    <row r="155" spans="1:6" ht="15.75" customHeight="1">
      <c r="A155" s="39"/>
      <c r="B155" s="40"/>
      <c r="C155" s="40"/>
      <c r="D155" s="40"/>
      <c r="E155" s="40"/>
      <c r="F155" s="40"/>
    </row>
    <row r="156" spans="1:6" ht="15.75" customHeight="1">
      <c r="A156" s="39"/>
      <c r="B156" s="40"/>
      <c r="C156" s="40"/>
      <c r="D156" s="40"/>
      <c r="E156" s="40"/>
      <c r="F156" s="40"/>
    </row>
    <row r="157" spans="1:6" ht="15.75" customHeight="1">
      <c r="A157" s="39"/>
      <c r="B157" s="40"/>
      <c r="C157" s="40"/>
      <c r="D157" s="40"/>
      <c r="E157" s="40"/>
      <c r="F157" s="40"/>
    </row>
    <row r="158" spans="1:6" ht="15.75" customHeight="1">
      <c r="A158" s="39"/>
      <c r="B158" s="40"/>
      <c r="C158" s="40"/>
      <c r="D158" s="40"/>
      <c r="E158" s="40"/>
      <c r="F158" s="40"/>
    </row>
    <row r="159" spans="1:6" ht="15.75" customHeight="1">
      <c r="A159" s="39"/>
      <c r="B159" s="40"/>
      <c r="C159" s="40"/>
      <c r="D159" s="40"/>
      <c r="E159" s="40"/>
      <c r="F159" s="40"/>
    </row>
    <row r="160" spans="1:6" ht="15.75" customHeight="1">
      <c r="A160" s="39"/>
      <c r="B160" s="40"/>
      <c r="C160" s="40"/>
      <c r="D160" s="40"/>
      <c r="E160" s="40"/>
      <c r="F160" s="40"/>
    </row>
    <row r="161" spans="1:6" ht="15.75" customHeight="1">
      <c r="A161" s="39"/>
      <c r="B161" s="40"/>
      <c r="C161" s="40"/>
      <c r="D161" s="40"/>
      <c r="E161" s="40"/>
      <c r="F161" s="40"/>
    </row>
    <row r="162" spans="1:6" ht="15.75" customHeight="1">
      <c r="A162" s="39"/>
      <c r="B162" s="40"/>
      <c r="C162" s="40"/>
      <c r="D162" s="40"/>
      <c r="E162" s="40"/>
      <c r="F162" s="40"/>
    </row>
    <row r="163" spans="1:6" ht="15.75" customHeight="1">
      <c r="A163" s="39"/>
      <c r="B163" s="40"/>
      <c r="C163" s="40"/>
      <c r="D163" s="40"/>
      <c r="E163" s="40"/>
      <c r="F163" s="40"/>
    </row>
    <row r="164" spans="1:6" ht="15.75" customHeight="1">
      <c r="A164" s="39"/>
      <c r="B164" s="40"/>
      <c r="C164" s="40"/>
      <c r="D164" s="40"/>
      <c r="E164" s="40"/>
      <c r="F164" s="40"/>
    </row>
    <row r="165" spans="1:6" ht="15.75" customHeight="1">
      <c r="A165" s="39"/>
      <c r="B165" s="40"/>
      <c r="C165" s="40"/>
      <c r="D165" s="40"/>
      <c r="E165" s="40"/>
      <c r="F165" s="40"/>
    </row>
    <row r="166" spans="1:6" ht="15.75" customHeight="1">
      <c r="A166" s="39"/>
      <c r="B166" s="40"/>
      <c r="C166" s="40"/>
      <c r="D166" s="40"/>
      <c r="E166" s="40"/>
      <c r="F166" s="40"/>
    </row>
    <row r="167" spans="1:6" ht="15.75" customHeight="1">
      <c r="A167" s="39"/>
      <c r="B167" s="40"/>
      <c r="C167" s="40"/>
      <c r="D167" s="40"/>
      <c r="E167" s="40"/>
      <c r="F167" s="40"/>
    </row>
    <row r="168" spans="1:6" ht="15.75" customHeight="1">
      <c r="A168" s="39"/>
      <c r="B168" s="40"/>
      <c r="C168" s="40"/>
      <c r="D168" s="40"/>
      <c r="E168" s="40"/>
      <c r="F168" s="40"/>
    </row>
    <row r="169" spans="1:6" ht="15.75" customHeight="1">
      <c r="A169" s="39"/>
      <c r="B169" s="40"/>
      <c r="C169" s="40"/>
      <c r="D169" s="40"/>
      <c r="E169" s="40"/>
      <c r="F169" s="40"/>
    </row>
    <row r="170" spans="1:6" ht="15.75" customHeight="1">
      <c r="A170" s="39"/>
      <c r="B170" s="40"/>
      <c r="C170" s="40"/>
      <c r="D170" s="40"/>
      <c r="E170" s="40"/>
      <c r="F170" s="40"/>
    </row>
    <row r="171" spans="1:6" ht="15.75" customHeight="1">
      <c r="A171" s="39"/>
      <c r="B171" s="40"/>
      <c r="C171" s="40"/>
      <c r="D171" s="40"/>
      <c r="E171" s="40"/>
      <c r="F171" s="40"/>
    </row>
    <row r="172" spans="1:6" ht="15.75" customHeight="1">
      <c r="A172" s="39"/>
      <c r="B172" s="40"/>
      <c r="C172" s="40"/>
      <c r="D172" s="40"/>
      <c r="E172" s="40"/>
      <c r="F172" s="40"/>
    </row>
    <row r="173" spans="1:6" ht="15.75" customHeight="1">
      <c r="A173" s="39"/>
      <c r="B173" s="40"/>
      <c r="C173" s="40"/>
      <c r="D173" s="40"/>
      <c r="E173" s="40"/>
      <c r="F173" s="40"/>
    </row>
    <row r="174" spans="1:6" ht="15.75" customHeight="1">
      <c r="A174" s="39"/>
      <c r="B174" s="40"/>
      <c r="C174" s="40"/>
      <c r="D174" s="40"/>
      <c r="E174" s="40"/>
      <c r="F174" s="40"/>
    </row>
    <row r="175" spans="1:6" ht="15.75" customHeight="1">
      <c r="A175" s="39"/>
      <c r="B175" s="40"/>
      <c r="C175" s="40"/>
      <c r="D175" s="40"/>
      <c r="E175" s="40"/>
      <c r="F175" s="40"/>
    </row>
    <row r="176" spans="1:6" ht="15.75" customHeight="1">
      <c r="A176" s="39"/>
      <c r="B176" s="40"/>
      <c r="C176" s="40"/>
      <c r="D176" s="40"/>
      <c r="E176" s="40"/>
      <c r="F176" s="40"/>
    </row>
    <row r="177" spans="1:6" ht="15.75" customHeight="1">
      <c r="A177" s="39"/>
      <c r="B177" s="40"/>
      <c r="C177" s="40"/>
      <c r="D177" s="40"/>
      <c r="E177" s="40"/>
      <c r="F177" s="40"/>
    </row>
    <row r="178" spans="1:6" ht="15.75" customHeight="1">
      <c r="A178" s="39"/>
      <c r="B178" s="40"/>
      <c r="C178" s="40"/>
      <c r="D178" s="40"/>
      <c r="E178" s="40"/>
      <c r="F178" s="40"/>
    </row>
    <row r="179" spans="1:6" ht="15.75" customHeight="1">
      <c r="A179" s="39"/>
      <c r="B179" s="40"/>
      <c r="C179" s="40"/>
      <c r="D179" s="40"/>
      <c r="E179" s="40"/>
      <c r="F179" s="40"/>
    </row>
    <row r="180" spans="1:6" ht="15.75" customHeight="1">
      <c r="A180" s="39"/>
      <c r="B180" s="40"/>
      <c r="C180" s="40"/>
      <c r="D180" s="40"/>
      <c r="E180" s="40"/>
      <c r="F180" s="40"/>
    </row>
    <row r="181" spans="1:6" ht="15.75" customHeight="1">
      <c r="A181" s="39"/>
      <c r="B181" s="40"/>
      <c r="C181" s="40"/>
      <c r="D181" s="40"/>
      <c r="E181" s="40"/>
      <c r="F181" s="40"/>
    </row>
    <row r="182" spans="1:6" ht="15.75" customHeight="1">
      <c r="A182" s="39"/>
      <c r="B182" s="40"/>
      <c r="C182" s="40"/>
      <c r="D182" s="40"/>
      <c r="E182" s="40"/>
      <c r="F182" s="40"/>
    </row>
    <row r="183" spans="1:6" ht="15.75" customHeight="1">
      <c r="A183" s="39"/>
      <c r="B183" s="40"/>
      <c r="C183" s="40"/>
      <c r="D183" s="40"/>
      <c r="E183" s="40"/>
      <c r="F183" s="40"/>
    </row>
    <row r="184" spans="1:6" ht="15.75" customHeight="1">
      <c r="A184" s="39"/>
      <c r="B184" s="40"/>
      <c r="C184" s="40"/>
      <c r="D184" s="40"/>
      <c r="E184" s="40"/>
      <c r="F184" s="40"/>
    </row>
    <row r="185" spans="1:6" ht="15.75" customHeight="1">
      <c r="A185" s="39"/>
      <c r="B185" s="40"/>
      <c r="C185" s="40"/>
      <c r="D185" s="40"/>
      <c r="E185" s="40"/>
      <c r="F185" s="40"/>
    </row>
    <row r="186" spans="1:6" ht="15.75" customHeight="1">
      <c r="A186" s="39"/>
      <c r="B186" s="40"/>
      <c r="C186" s="40"/>
      <c r="D186" s="40"/>
      <c r="E186" s="40"/>
      <c r="F186" s="40"/>
    </row>
    <row r="187" spans="1:6" ht="15.75" customHeight="1">
      <c r="A187" s="39"/>
      <c r="B187" s="40"/>
      <c r="C187" s="40"/>
      <c r="D187" s="40"/>
      <c r="E187" s="40"/>
      <c r="F187" s="40"/>
    </row>
    <row r="188" spans="1:6" ht="15.75" customHeight="1">
      <c r="A188" s="39"/>
      <c r="B188" s="40"/>
      <c r="C188" s="40"/>
      <c r="D188" s="40"/>
      <c r="E188" s="40"/>
      <c r="F188" s="40"/>
    </row>
    <row r="189" spans="1:6" ht="15.75" customHeight="1">
      <c r="A189" s="39"/>
      <c r="B189" s="40"/>
      <c r="C189" s="40"/>
      <c r="D189" s="40"/>
      <c r="E189" s="40"/>
      <c r="F189" s="40"/>
    </row>
    <row r="190" spans="1:6" ht="15.75" customHeight="1">
      <c r="A190" s="39"/>
      <c r="B190" s="40"/>
      <c r="C190" s="40"/>
      <c r="D190" s="40"/>
      <c r="E190" s="40"/>
      <c r="F190" s="40"/>
    </row>
    <row r="191" spans="1:6" ht="15.75" customHeight="1">
      <c r="A191" s="39"/>
      <c r="B191" s="40"/>
      <c r="C191" s="40"/>
      <c r="D191" s="40"/>
      <c r="E191" s="40"/>
      <c r="F191" s="40"/>
    </row>
    <row r="192" spans="1:6" ht="15.75" customHeight="1">
      <c r="A192" s="39"/>
      <c r="B192" s="40"/>
      <c r="C192" s="40"/>
      <c r="D192" s="40"/>
      <c r="E192" s="40"/>
      <c r="F192" s="40"/>
    </row>
    <row r="193" spans="1:6" ht="15.75" customHeight="1">
      <c r="A193" s="39"/>
      <c r="B193" s="40"/>
      <c r="C193" s="40"/>
      <c r="D193" s="40"/>
      <c r="E193" s="40"/>
      <c r="F193" s="40"/>
    </row>
    <row r="194" spans="1:6" ht="15.75" customHeight="1">
      <c r="A194" s="39"/>
      <c r="B194" s="40"/>
      <c r="C194" s="40"/>
      <c r="D194" s="40"/>
      <c r="E194" s="40"/>
      <c r="F194" s="40"/>
    </row>
    <row r="195" spans="1:6" ht="15.75" customHeight="1">
      <c r="A195" s="39"/>
      <c r="B195" s="40"/>
      <c r="C195" s="40"/>
      <c r="D195" s="40"/>
      <c r="E195" s="40"/>
      <c r="F195" s="40"/>
    </row>
    <row r="196" spans="1:6" ht="15.75" customHeight="1">
      <c r="A196" s="39"/>
      <c r="B196" s="40"/>
      <c r="C196" s="40"/>
      <c r="D196" s="40"/>
      <c r="E196" s="40"/>
      <c r="F196" s="40"/>
    </row>
    <row r="197" spans="1:6" ht="15.75" customHeight="1">
      <c r="A197" s="39"/>
      <c r="B197" s="40"/>
      <c r="C197" s="40"/>
      <c r="D197" s="40"/>
      <c r="E197" s="40"/>
      <c r="F197" s="40"/>
    </row>
    <row r="198" spans="1:6" ht="15.75" customHeight="1">
      <c r="A198" s="39"/>
      <c r="B198" s="40"/>
      <c r="C198" s="40"/>
      <c r="D198" s="40"/>
      <c r="E198" s="40"/>
      <c r="F198" s="40"/>
    </row>
    <row r="199" spans="1:6" ht="15.75" customHeight="1">
      <c r="A199" s="39"/>
      <c r="B199" s="40"/>
      <c r="C199" s="40"/>
      <c r="D199" s="40"/>
      <c r="E199" s="40"/>
      <c r="F199" s="40"/>
    </row>
    <row r="200" spans="1:6" ht="15.75" customHeight="1">
      <c r="A200" s="39"/>
      <c r="B200" s="40"/>
      <c r="C200" s="40"/>
      <c r="D200" s="40"/>
      <c r="E200" s="40"/>
      <c r="F200" s="40"/>
    </row>
    <row r="201" spans="1:6" ht="15.75" customHeight="1">
      <c r="A201" s="39"/>
      <c r="B201" s="40"/>
      <c r="C201" s="40"/>
      <c r="D201" s="40"/>
      <c r="E201" s="40"/>
      <c r="F201" s="40"/>
    </row>
    <row r="202" spans="1:6" ht="15.75" customHeight="1">
      <c r="A202" s="39"/>
      <c r="B202" s="40"/>
      <c r="C202" s="40"/>
      <c r="D202" s="40"/>
      <c r="E202" s="40"/>
      <c r="F202" s="40"/>
    </row>
    <row r="203" spans="1:6" ht="15.75" customHeight="1">
      <c r="A203" s="39"/>
      <c r="B203" s="40"/>
      <c r="C203" s="40"/>
      <c r="D203" s="40"/>
      <c r="E203" s="40"/>
      <c r="F203" s="40"/>
    </row>
    <row r="204" spans="1:6" ht="15.75" customHeight="1">
      <c r="A204" s="39"/>
      <c r="B204" s="40"/>
      <c r="C204" s="40"/>
      <c r="D204" s="40"/>
      <c r="E204" s="40"/>
      <c r="F204" s="40"/>
    </row>
    <row r="205" spans="1:6" ht="15.75" customHeight="1">
      <c r="A205" s="39"/>
      <c r="B205" s="40"/>
      <c r="C205" s="40"/>
      <c r="D205" s="40"/>
      <c r="E205" s="40"/>
      <c r="F205" s="40"/>
    </row>
    <row r="206" spans="1:6" ht="15.75" customHeight="1">
      <c r="A206" s="39"/>
      <c r="B206" s="40"/>
      <c r="C206" s="40"/>
      <c r="D206" s="40"/>
      <c r="E206" s="40"/>
      <c r="F206" s="40"/>
    </row>
    <row r="207" spans="1:6" ht="15.75" customHeight="1">
      <c r="A207" s="39"/>
      <c r="B207" s="40"/>
      <c r="C207" s="40"/>
      <c r="D207" s="40"/>
      <c r="E207" s="40"/>
      <c r="F207" s="40"/>
    </row>
    <row r="208" spans="1:6" ht="15.75" customHeight="1">
      <c r="A208" s="39"/>
      <c r="B208" s="40"/>
      <c r="C208" s="40"/>
      <c r="D208" s="40"/>
      <c r="E208" s="40"/>
      <c r="F208" s="40"/>
    </row>
    <row r="209" spans="1:6" ht="15.75" customHeight="1">
      <c r="A209" s="39"/>
      <c r="B209" s="40"/>
      <c r="C209" s="40"/>
      <c r="D209" s="40"/>
      <c r="E209" s="40"/>
      <c r="F209" s="40"/>
    </row>
    <row r="210" spans="1:6" ht="15.75" customHeight="1">
      <c r="A210" s="39"/>
      <c r="B210" s="40"/>
      <c r="C210" s="40"/>
      <c r="D210" s="40"/>
      <c r="E210" s="40"/>
      <c r="F210" s="40"/>
    </row>
    <row r="211" spans="1:6" ht="15.75" customHeight="1">
      <c r="A211" s="39"/>
      <c r="B211" s="40"/>
      <c r="C211" s="40"/>
      <c r="D211" s="40"/>
      <c r="E211" s="40"/>
      <c r="F211" s="40"/>
    </row>
    <row r="212" spans="1:6" ht="15.75" customHeight="1">
      <c r="A212" s="39"/>
      <c r="B212" s="40"/>
      <c r="C212" s="40"/>
      <c r="D212" s="40"/>
      <c r="E212" s="40"/>
      <c r="F212" s="40"/>
    </row>
    <row r="213" spans="1:6" ht="15.75" customHeight="1">
      <c r="A213" s="39"/>
      <c r="B213" s="40"/>
      <c r="C213" s="40"/>
      <c r="D213" s="40"/>
      <c r="E213" s="40"/>
      <c r="F213" s="40"/>
    </row>
    <row r="214" spans="1:6" ht="15.75" customHeight="1">
      <c r="A214" s="39"/>
      <c r="B214" s="40"/>
      <c r="C214" s="40"/>
      <c r="D214" s="40"/>
      <c r="E214" s="40"/>
      <c r="F214" s="40"/>
    </row>
    <row r="215" spans="1:6" ht="15.75" customHeight="1">
      <c r="A215" s="39"/>
      <c r="B215" s="40"/>
      <c r="C215" s="40"/>
      <c r="D215" s="40"/>
      <c r="E215" s="40"/>
      <c r="F215" s="40"/>
    </row>
    <row r="216" spans="1:6" ht="15.75" customHeight="1">
      <c r="A216" s="39"/>
      <c r="B216" s="40"/>
      <c r="C216" s="40"/>
      <c r="D216" s="40"/>
      <c r="E216" s="40"/>
      <c r="F216" s="40"/>
    </row>
    <row r="217" spans="1:6" ht="15.75" customHeight="1">
      <c r="A217" s="39"/>
      <c r="B217" s="40"/>
      <c r="C217" s="40"/>
      <c r="D217" s="40"/>
      <c r="E217" s="40"/>
      <c r="F217" s="40"/>
    </row>
    <row r="218" spans="1:6" ht="15.75" customHeight="1">
      <c r="A218" s="39"/>
      <c r="B218" s="40"/>
      <c r="C218" s="40"/>
      <c r="D218" s="40"/>
      <c r="E218" s="40"/>
      <c r="F218" s="40"/>
    </row>
    <row r="219" spans="1:6" ht="15.75" customHeight="1">
      <c r="A219" s="39"/>
      <c r="B219" s="40"/>
      <c r="C219" s="40"/>
      <c r="D219" s="40"/>
      <c r="E219" s="40"/>
      <c r="F219" s="40"/>
    </row>
    <row r="220" spans="1:6" ht="15.75" customHeight="1">
      <c r="A220" s="39"/>
      <c r="B220" s="40"/>
      <c r="C220" s="40"/>
      <c r="D220" s="40"/>
      <c r="E220" s="40"/>
      <c r="F220" s="40"/>
    </row>
    <row r="221" spans="1:6" ht="15.75" customHeight="1">
      <c r="A221" s="39"/>
      <c r="B221" s="40"/>
      <c r="C221" s="40"/>
      <c r="D221" s="40"/>
      <c r="E221" s="40"/>
      <c r="F221" s="40"/>
    </row>
    <row r="222" spans="1:6" ht="15.75" customHeight="1">
      <c r="A222" s="39"/>
      <c r="B222" s="40"/>
      <c r="C222" s="40"/>
      <c r="D222" s="40"/>
      <c r="E222" s="40"/>
      <c r="F222" s="40"/>
    </row>
    <row r="223" spans="1:6" ht="15.75" customHeight="1">
      <c r="A223" s="39"/>
      <c r="B223" s="40"/>
      <c r="C223" s="40"/>
      <c r="D223" s="40"/>
      <c r="E223" s="40"/>
      <c r="F223" s="40"/>
    </row>
    <row r="224" spans="1: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8:F8"/>
    <mergeCell ref="A9:F9"/>
    <mergeCell ref="A23:F23"/>
    <mergeCell ref="A2:F2"/>
    <mergeCell ref="A4:F4"/>
    <mergeCell ref="A5:F5"/>
    <mergeCell ref="A6:F6"/>
    <mergeCell ref="A7:F7"/>
  </mergeCells>
  <hyperlinks>
    <hyperlink ref="D14" r:id="rId1" xr:uid="{00000000-0004-0000-1800-000000000000}"/>
  </hyperlinks>
  <pageMargins left="0.7" right="0.7" top="0.75" bottom="0.75" header="0" footer="0"/>
  <pageSetup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7"/>
  </sheetPr>
  <dimension ref="A1:Z1000"/>
  <sheetViews>
    <sheetView workbookViewId="0"/>
  </sheetViews>
  <sheetFormatPr defaultColWidth="14.3984375" defaultRowHeight="15" customHeight="1"/>
  <cols>
    <col min="1" max="1" width="23.73046875" customWidth="1"/>
    <col min="2" max="2" width="10.73046875" customWidth="1"/>
    <col min="3" max="3" width="30" customWidth="1"/>
    <col min="4" max="4" width="22.73046875" customWidth="1"/>
    <col min="5" max="5" width="17.73046875" customWidth="1"/>
    <col min="6" max="6" width="26.265625" customWidth="1"/>
    <col min="7" max="9" width="13.73046875" customWidth="1"/>
    <col min="10" max="26" width="8" customWidth="1"/>
  </cols>
  <sheetData>
    <row r="1" spans="1:26" ht="14.25">
      <c r="A1" s="39"/>
      <c r="B1" s="39"/>
      <c r="C1" s="40"/>
      <c r="D1" s="40"/>
      <c r="E1" s="40"/>
      <c r="F1" s="40"/>
      <c r="G1" s="1"/>
      <c r="H1" s="1"/>
      <c r="I1" s="1"/>
    </row>
    <row r="2" spans="1:26" ht="15.75" customHeight="1">
      <c r="A2" s="680" t="s">
        <v>3636</v>
      </c>
      <c r="B2" s="676"/>
      <c r="C2" s="676"/>
      <c r="D2" s="676"/>
      <c r="E2" s="676"/>
      <c r="F2" s="677"/>
      <c r="G2" s="615"/>
      <c r="H2" s="615"/>
      <c r="I2" s="615"/>
      <c r="J2" s="42"/>
      <c r="K2" s="42"/>
      <c r="L2" s="42"/>
      <c r="M2" s="42"/>
      <c r="N2" s="42"/>
      <c r="O2" s="42"/>
      <c r="P2" s="42"/>
      <c r="Q2" s="42"/>
      <c r="R2" s="42"/>
      <c r="S2" s="42"/>
      <c r="T2" s="42"/>
      <c r="U2" s="42"/>
      <c r="V2" s="42"/>
      <c r="W2" s="42"/>
      <c r="X2" s="42"/>
      <c r="Y2" s="42"/>
      <c r="Z2" s="42"/>
    </row>
    <row r="3" spans="1:26" ht="15.75" customHeight="1">
      <c r="A3" s="218"/>
      <c r="B3" s="218"/>
      <c r="C3" s="218"/>
      <c r="D3" s="218"/>
      <c r="E3" s="218"/>
      <c r="F3" s="616"/>
      <c r="G3" s="615"/>
      <c r="H3" s="615"/>
      <c r="I3" s="615"/>
      <c r="J3" s="42"/>
      <c r="K3" s="42"/>
      <c r="L3" s="42"/>
      <c r="M3" s="42"/>
      <c r="N3" s="42"/>
      <c r="O3" s="42"/>
      <c r="P3" s="42"/>
      <c r="Q3" s="42"/>
      <c r="R3" s="42"/>
      <c r="S3" s="42"/>
      <c r="T3" s="42"/>
      <c r="U3" s="42"/>
      <c r="V3" s="42"/>
      <c r="W3" s="42"/>
      <c r="X3" s="42"/>
      <c r="Y3" s="42"/>
      <c r="Z3" s="42"/>
    </row>
    <row r="4" spans="1:26" ht="14.25" customHeight="1">
      <c r="A4" s="685" t="s">
        <v>3637</v>
      </c>
      <c r="B4" s="676"/>
      <c r="C4" s="676"/>
      <c r="D4" s="676"/>
      <c r="E4" s="676"/>
      <c r="F4" s="677"/>
      <c r="G4" s="615"/>
      <c r="H4" s="615"/>
      <c r="I4" s="615"/>
      <c r="J4" s="42"/>
      <c r="K4" s="42"/>
      <c r="L4" s="42"/>
      <c r="M4" s="42"/>
      <c r="N4" s="42"/>
      <c r="O4" s="42"/>
      <c r="P4" s="42"/>
      <c r="Q4" s="42"/>
      <c r="R4" s="42"/>
      <c r="S4" s="42"/>
      <c r="T4" s="42"/>
      <c r="U4" s="42"/>
      <c r="V4" s="42"/>
      <c r="W4" s="42"/>
      <c r="X4" s="42"/>
      <c r="Y4" s="42"/>
      <c r="Z4" s="42"/>
    </row>
    <row r="5" spans="1:26" ht="16.5" customHeight="1">
      <c r="A5" s="693" t="s">
        <v>3638</v>
      </c>
      <c r="B5" s="676"/>
      <c r="C5" s="676"/>
      <c r="D5" s="676"/>
      <c r="E5" s="676"/>
      <c r="F5" s="677"/>
      <c r="G5" s="615"/>
      <c r="H5" s="615"/>
      <c r="I5" s="615"/>
      <c r="J5" s="42"/>
      <c r="K5" s="42"/>
      <c r="L5" s="42"/>
      <c r="M5" s="42"/>
      <c r="N5" s="42"/>
      <c r="O5" s="42"/>
      <c r="P5" s="42"/>
      <c r="Q5" s="42"/>
      <c r="R5" s="42"/>
      <c r="S5" s="42"/>
      <c r="T5" s="42"/>
      <c r="U5" s="42"/>
      <c r="V5" s="42"/>
      <c r="W5" s="42"/>
      <c r="X5" s="42"/>
      <c r="Y5" s="42"/>
      <c r="Z5" s="42"/>
    </row>
    <row r="6" spans="1:26" ht="16.5" customHeight="1">
      <c r="A6" s="693" t="s">
        <v>3639</v>
      </c>
      <c r="B6" s="676"/>
      <c r="C6" s="676"/>
      <c r="D6" s="676"/>
      <c r="E6" s="676"/>
      <c r="F6" s="677"/>
      <c r="G6" s="615"/>
      <c r="H6" s="615"/>
      <c r="I6" s="615"/>
      <c r="J6" s="42"/>
      <c r="K6" s="42"/>
      <c r="L6" s="42"/>
      <c r="M6" s="42"/>
      <c r="N6" s="42"/>
      <c r="O6" s="42"/>
      <c r="P6" s="42"/>
      <c r="Q6" s="42"/>
      <c r="R6" s="42"/>
      <c r="S6" s="42"/>
      <c r="T6" s="42"/>
      <c r="U6" s="42"/>
      <c r="V6" s="42"/>
      <c r="W6" s="42"/>
      <c r="X6" s="42"/>
      <c r="Y6" s="42"/>
      <c r="Z6" s="42"/>
    </row>
    <row r="7" spans="1:26" ht="17.25" customHeight="1">
      <c r="A7" s="693" t="s">
        <v>3640</v>
      </c>
      <c r="B7" s="676"/>
      <c r="C7" s="676"/>
      <c r="D7" s="676"/>
      <c r="E7" s="676"/>
      <c r="F7" s="677"/>
      <c r="G7" s="615"/>
      <c r="H7" s="615"/>
      <c r="I7" s="615"/>
      <c r="J7" s="42"/>
      <c r="K7" s="42"/>
      <c r="L7" s="42"/>
      <c r="M7" s="42"/>
      <c r="N7" s="42"/>
      <c r="O7" s="42"/>
      <c r="P7" s="42"/>
      <c r="Q7" s="42"/>
      <c r="R7" s="42"/>
      <c r="S7" s="42"/>
      <c r="T7" s="42"/>
      <c r="U7" s="42"/>
      <c r="V7" s="42"/>
      <c r="W7" s="42"/>
      <c r="X7" s="42"/>
      <c r="Y7" s="42"/>
      <c r="Z7" s="42"/>
    </row>
    <row r="8" spans="1:26" ht="30" customHeight="1">
      <c r="A8" s="693" t="s">
        <v>3641</v>
      </c>
      <c r="B8" s="676"/>
      <c r="C8" s="676"/>
      <c r="D8" s="676"/>
      <c r="E8" s="676"/>
      <c r="F8" s="677"/>
      <c r="G8" s="615"/>
      <c r="H8" s="615"/>
      <c r="I8" s="615"/>
      <c r="J8" s="42"/>
      <c r="K8" s="42"/>
      <c r="L8" s="42"/>
      <c r="M8" s="42"/>
      <c r="N8" s="42"/>
      <c r="O8" s="42"/>
      <c r="P8" s="42"/>
      <c r="Q8" s="42"/>
      <c r="R8" s="42"/>
      <c r="S8" s="42"/>
      <c r="T8" s="42"/>
      <c r="U8" s="42"/>
      <c r="V8" s="42"/>
      <c r="W8" s="42"/>
      <c r="X8" s="42"/>
      <c r="Y8" s="42"/>
      <c r="Z8" s="42"/>
    </row>
    <row r="9" spans="1:26" ht="57" customHeight="1">
      <c r="A9" s="693" t="s">
        <v>3642</v>
      </c>
      <c r="B9" s="676"/>
      <c r="C9" s="676"/>
      <c r="D9" s="676"/>
      <c r="E9" s="676"/>
      <c r="F9" s="677"/>
      <c r="G9" s="615"/>
      <c r="H9" s="615"/>
      <c r="I9" s="615"/>
      <c r="J9" s="42"/>
      <c r="K9" s="42"/>
      <c r="L9" s="42"/>
      <c r="M9" s="42"/>
      <c r="N9" s="42"/>
      <c r="O9" s="42"/>
      <c r="P9" s="42"/>
      <c r="Q9" s="42"/>
      <c r="R9" s="42"/>
      <c r="S9" s="42"/>
      <c r="T9" s="42"/>
      <c r="U9" s="42"/>
      <c r="V9" s="42"/>
      <c r="W9" s="42"/>
      <c r="X9" s="42"/>
      <c r="Y9" s="42"/>
      <c r="Z9" s="42"/>
    </row>
    <row r="10" spans="1:26" ht="14.25">
      <c r="A10" s="45"/>
      <c r="B10" s="45"/>
      <c r="C10" s="46"/>
      <c r="D10" s="46"/>
      <c r="E10" s="46"/>
      <c r="F10" s="46"/>
      <c r="G10" s="45"/>
      <c r="H10" s="45"/>
      <c r="I10" s="45"/>
      <c r="J10" s="42"/>
      <c r="K10" s="42"/>
      <c r="L10" s="42"/>
      <c r="M10" s="42"/>
      <c r="N10" s="42"/>
      <c r="O10" s="42"/>
      <c r="P10" s="42"/>
      <c r="Q10" s="42"/>
      <c r="R10" s="42"/>
      <c r="S10" s="42"/>
      <c r="T10" s="42"/>
      <c r="U10" s="42"/>
      <c r="V10" s="42"/>
      <c r="W10" s="42"/>
      <c r="X10" s="42"/>
      <c r="Y10" s="42"/>
      <c r="Z10" s="42"/>
    </row>
    <row r="11" spans="1:26" ht="61.5" customHeight="1">
      <c r="A11" s="220" t="s">
        <v>1306</v>
      </c>
      <c r="B11" s="49" t="s">
        <v>6</v>
      </c>
      <c r="C11" s="220" t="s">
        <v>3643</v>
      </c>
      <c r="D11" s="48" t="s">
        <v>3644</v>
      </c>
      <c r="E11" s="202" t="s">
        <v>183</v>
      </c>
      <c r="F11" s="202" t="s">
        <v>187</v>
      </c>
      <c r="G11" s="52" t="s">
        <v>188</v>
      </c>
      <c r="J11" s="42"/>
      <c r="K11" s="42"/>
      <c r="L11" s="42"/>
      <c r="M11" s="42"/>
      <c r="N11" s="42"/>
      <c r="O11" s="42"/>
      <c r="P11" s="42"/>
      <c r="Q11" s="42"/>
      <c r="R11" s="42"/>
      <c r="S11" s="42"/>
      <c r="T11" s="42"/>
      <c r="U11" s="42"/>
      <c r="V11" s="42"/>
      <c r="W11" s="42"/>
      <c r="X11" s="42"/>
      <c r="Y11" s="42"/>
      <c r="Z11" s="42"/>
    </row>
    <row r="12" spans="1:26" ht="25.5">
      <c r="A12" s="67" t="s">
        <v>60</v>
      </c>
      <c r="B12" s="221" t="s">
        <v>50</v>
      </c>
      <c r="C12" s="221" t="s">
        <v>3645</v>
      </c>
      <c r="D12" s="62" t="s">
        <v>3646</v>
      </c>
      <c r="E12" s="63">
        <v>20</v>
      </c>
      <c r="F12" s="255">
        <v>20</v>
      </c>
    </row>
    <row r="13" spans="1:26" ht="14.25">
      <c r="A13" s="67" t="s">
        <v>694</v>
      </c>
      <c r="B13" s="221" t="s">
        <v>50</v>
      </c>
      <c r="C13" s="221" t="s">
        <v>3645</v>
      </c>
      <c r="D13" s="62" t="s">
        <v>3647</v>
      </c>
      <c r="E13" s="66">
        <v>50</v>
      </c>
      <c r="F13" s="255">
        <v>50</v>
      </c>
    </row>
    <row r="14" spans="1:26" ht="14.25">
      <c r="A14" s="67" t="s">
        <v>413</v>
      </c>
      <c r="B14" s="221" t="s">
        <v>114</v>
      </c>
      <c r="C14" s="221" t="s">
        <v>3645</v>
      </c>
      <c r="D14" s="62" t="s">
        <v>3648</v>
      </c>
      <c r="E14" s="63">
        <v>30</v>
      </c>
      <c r="F14" s="255">
        <v>30</v>
      </c>
    </row>
    <row r="15" spans="1:26" ht="14.25">
      <c r="A15" s="67" t="s">
        <v>699</v>
      </c>
      <c r="B15" s="221" t="s">
        <v>114</v>
      </c>
      <c r="C15" s="221" t="s">
        <v>3645</v>
      </c>
      <c r="D15" s="62" t="s">
        <v>700</v>
      </c>
      <c r="E15" s="63">
        <v>50</v>
      </c>
      <c r="F15" s="255">
        <v>50</v>
      </c>
    </row>
    <row r="16" spans="1:26" ht="14.25">
      <c r="A16" s="67"/>
      <c r="B16" s="221"/>
      <c r="C16" s="221"/>
      <c r="D16" s="62"/>
      <c r="E16" s="63"/>
      <c r="F16" s="255"/>
    </row>
    <row r="17" spans="1:26" ht="14.25">
      <c r="A17" s="67"/>
      <c r="B17" s="221"/>
      <c r="C17" s="221"/>
      <c r="D17" s="62"/>
      <c r="E17" s="66"/>
      <c r="F17" s="255"/>
    </row>
    <row r="18" spans="1:26" ht="14.25">
      <c r="A18" s="67"/>
      <c r="B18" s="221"/>
      <c r="C18" s="221"/>
      <c r="D18" s="62"/>
      <c r="E18" s="66"/>
      <c r="F18" s="255"/>
    </row>
    <row r="19" spans="1:26" ht="14.25">
      <c r="A19" s="67"/>
      <c r="B19" s="221"/>
      <c r="C19" s="221"/>
      <c r="D19" s="62"/>
      <c r="E19" s="66"/>
      <c r="F19" s="255"/>
    </row>
    <row r="20" spans="1:26" ht="14.25">
      <c r="A20" s="46"/>
      <c r="B20" s="557"/>
      <c r="C20" s="557"/>
      <c r="D20" s="557"/>
      <c r="E20" s="558"/>
      <c r="F20" s="558">
        <f>SUM(F12:F19)</f>
        <v>150</v>
      </c>
    </row>
    <row r="21" spans="1:26" ht="15.75" customHeight="1">
      <c r="A21" s="39"/>
      <c r="B21" s="39"/>
      <c r="C21" s="40"/>
      <c r="D21" s="40"/>
      <c r="E21" s="40"/>
      <c r="F21" s="40"/>
      <c r="G21" s="1"/>
      <c r="H21" s="1"/>
      <c r="I21" s="1"/>
    </row>
    <row r="22" spans="1:26" ht="15.75" customHeight="1">
      <c r="A22" s="682" t="s">
        <v>707</v>
      </c>
      <c r="B22" s="683"/>
      <c r="C22" s="683"/>
      <c r="D22" s="683"/>
      <c r="E22" s="683"/>
      <c r="F22" s="683"/>
      <c r="G22" s="683"/>
      <c r="H22" s="683"/>
      <c r="I22" s="684"/>
      <c r="J22" s="39"/>
      <c r="K22" s="39"/>
      <c r="L22" s="39"/>
      <c r="M22" s="39"/>
      <c r="N22" s="39"/>
      <c r="O22" s="39"/>
      <c r="P22" s="39"/>
      <c r="Q22" s="39"/>
      <c r="R22" s="39"/>
      <c r="S22" s="39"/>
      <c r="T22" s="39"/>
      <c r="U22" s="39"/>
      <c r="V22" s="39"/>
      <c r="W22" s="39"/>
      <c r="X22" s="39"/>
      <c r="Y22" s="39"/>
      <c r="Z22" s="39"/>
    </row>
    <row r="23" spans="1:26" ht="15.75" customHeight="1">
      <c r="A23" s="39"/>
      <c r="B23" s="39"/>
      <c r="C23" s="40"/>
      <c r="D23" s="40"/>
      <c r="E23" s="40"/>
      <c r="F23" s="1"/>
      <c r="G23" s="1"/>
      <c r="H23" s="1"/>
      <c r="I23" s="1"/>
    </row>
    <row r="24" spans="1:26" ht="15.75" customHeight="1">
      <c r="A24" s="39"/>
      <c r="B24" s="39"/>
      <c r="C24" s="40"/>
      <c r="D24" s="40"/>
      <c r="E24" s="40"/>
      <c r="F24" s="40"/>
      <c r="G24" s="1"/>
      <c r="H24" s="1"/>
      <c r="I24" s="1"/>
    </row>
    <row r="25" spans="1:26" ht="15.75" customHeight="1">
      <c r="A25" s="39"/>
      <c r="B25" s="39"/>
      <c r="C25" s="40"/>
      <c r="D25" s="40"/>
      <c r="E25" s="40"/>
      <c r="F25" s="1"/>
      <c r="G25" s="1"/>
      <c r="H25" s="1"/>
      <c r="I25" s="1"/>
    </row>
    <row r="26" spans="1:26" ht="15.75" customHeight="1">
      <c r="A26" s="39"/>
      <c r="B26" s="39"/>
      <c r="C26" s="40"/>
      <c r="D26" s="40"/>
      <c r="E26" s="40"/>
      <c r="F26" s="40"/>
      <c r="G26" s="1"/>
      <c r="H26" s="1"/>
      <c r="I26" s="1"/>
    </row>
    <row r="27" spans="1:26" ht="15.75" customHeight="1">
      <c r="A27" s="39"/>
      <c r="B27" s="39"/>
      <c r="C27" s="40"/>
      <c r="D27" s="40"/>
      <c r="E27" s="40"/>
      <c r="F27" s="40"/>
      <c r="G27" s="1"/>
      <c r="H27" s="1"/>
      <c r="I27" s="1"/>
    </row>
    <row r="28" spans="1:26" ht="15.75" customHeight="1">
      <c r="A28" s="39"/>
      <c r="B28" s="39"/>
      <c r="C28" s="40"/>
      <c r="D28" s="40"/>
      <c r="E28" s="40"/>
      <c r="F28" s="40"/>
      <c r="G28" s="1"/>
      <c r="H28" s="1"/>
      <c r="I28" s="1"/>
    </row>
    <row r="29" spans="1:26" ht="15.75" customHeight="1">
      <c r="A29" s="39"/>
      <c r="B29" s="39"/>
      <c r="C29" s="40"/>
      <c r="D29" s="40"/>
      <c r="E29" s="40"/>
      <c r="F29" s="40"/>
      <c r="G29" s="1"/>
      <c r="H29" s="1"/>
      <c r="I29" s="1"/>
    </row>
    <row r="30" spans="1:26" ht="15.75" customHeight="1">
      <c r="A30" s="39"/>
      <c r="B30" s="39"/>
      <c r="C30" s="40"/>
      <c r="D30" s="40"/>
      <c r="E30" s="40"/>
      <c r="F30" s="40"/>
      <c r="G30" s="1"/>
      <c r="H30" s="1"/>
      <c r="I30" s="1"/>
    </row>
    <row r="31" spans="1:26" ht="15.75" customHeight="1">
      <c r="A31" s="39"/>
      <c r="B31" s="39"/>
      <c r="C31" s="40"/>
      <c r="D31" s="40"/>
      <c r="E31" s="40"/>
      <c r="F31" s="40"/>
      <c r="G31" s="1"/>
      <c r="H31" s="1"/>
      <c r="I31" s="1"/>
    </row>
    <row r="32" spans="1:26" ht="15.75" customHeight="1">
      <c r="A32" s="39"/>
      <c r="B32" s="39"/>
      <c r="C32" s="40"/>
      <c r="D32" s="40"/>
      <c r="E32" s="40"/>
      <c r="F32" s="40"/>
      <c r="G32" s="1"/>
      <c r="H32" s="1"/>
      <c r="I32" s="1"/>
    </row>
    <row r="33" spans="1:9" ht="15.75" customHeight="1">
      <c r="A33" s="39"/>
      <c r="B33" s="39"/>
      <c r="C33" s="40"/>
      <c r="D33" s="40"/>
      <c r="E33" s="40"/>
      <c r="F33" s="40"/>
      <c r="G33" s="1"/>
      <c r="H33" s="1"/>
      <c r="I33" s="1"/>
    </row>
    <row r="34" spans="1:9" ht="15.75" customHeight="1">
      <c r="A34" s="39"/>
      <c r="B34" s="39"/>
      <c r="C34" s="40"/>
      <c r="D34" s="40"/>
      <c r="E34" s="40"/>
      <c r="F34" s="40"/>
      <c r="G34" s="1"/>
      <c r="H34" s="1"/>
      <c r="I34" s="1"/>
    </row>
    <row r="35" spans="1:9" ht="15.75" customHeight="1">
      <c r="A35" s="39"/>
      <c r="B35" s="39"/>
      <c r="C35" s="40"/>
      <c r="D35" s="40"/>
      <c r="E35" s="40"/>
      <c r="F35" s="40"/>
      <c r="G35" s="1"/>
      <c r="H35" s="1"/>
      <c r="I35" s="1"/>
    </row>
    <row r="36" spans="1:9" ht="15.75" customHeight="1">
      <c r="A36" s="39"/>
      <c r="B36" s="39"/>
      <c r="C36" s="40"/>
      <c r="D36" s="40"/>
      <c r="E36" s="40"/>
      <c r="F36" s="40"/>
      <c r="G36" s="1"/>
      <c r="H36" s="1"/>
      <c r="I36" s="1"/>
    </row>
    <row r="37" spans="1:9" ht="15.75" customHeight="1">
      <c r="A37" s="39"/>
      <c r="B37" s="39"/>
      <c r="C37" s="40"/>
      <c r="D37" s="40"/>
      <c r="E37" s="40"/>
      <c r="F37" s="40"/>
      <c r="G37" s="1"/>
      <c r="H37" s="1"/>
      <c r="I37" s="1"/>
    </row>
    <row r="38" spans="1:9" ht="15.75" customHeight="1">
      <c r="A38" s="39"/>
      <c r="B38" s="39"/>
      <c r="C38" s="40"/>
      <c r="D38" s="40"/>
      <c r="E38" s="40"/>
      <c r="F38" s="40"/>
      <c r="G38" s="1"/>
      <c r="H38" s="1"/>
      <c r="I38" s="1"/>
    </row>
    <row r="39" spans="1:9" ht="15.75" customHeight="1">
      <c r="A39" s="39"/>
      <c r="B39" s="39"/>
      <c r="C39" s="40"/>
      <c r="D39" s="40"/>
      <c r="E39" s="40"/>
      <c r="F39" s="40"/>
      <c r="G39" s="1"/>
      <c r="H39" s="1"/>
      <c r="I39" s="1"/>
    </row>
    <row r="40" spans="1:9" ht="15.75" customHeight="1">
      <c r="A40" s="39"/>
      <c r="B40" s="39"/>
      <c r="C40" s="40"/>
      <c r="D40" s="40"/>
      <c r="E40" s="40"/>
      <c r="F40" s="40"/>
      <c r="G40" s="1"/>
      <c r="H40" s="1"/>
      <c r="I40" s="1"/>
    </row>
    <row r="41" spans="1:9" ht="15.75" customHeight="1">
      <c r="A41" s="39"/>
      <c r="B41" s="39"/>
      <c r="C41" s="40"/>
      <c r="D41" s="40"/>
      <c r="E41" s="40"/>
      <c r="F41" s="40"/>
      <c r="G41" s="1"/>
      <c r="H41" s="1"/>
      <c r="I41" s="1"/>
    </row>
    <row r="42" spans="1:9" ht="15.75" customHeight="1">
      <c r="A42" s="39"/>
      <c r="B42" s="39"/>
      <c r="C42" s="40"/>
      <c r="D42" s="40"/>
      <c r="E42" s="40"/>
      <c r="F42" s="40"/>
      <c r="G42" s="1"/>
      <c r="H42" s="1"/>
      <c r="I42" s="1"/>
    </row>
    <row r="43" spans="1:9" ht="15.75" customHeight="1">
      <c r="A43" s="39"/>
      <c r="B43" s="39"/>
      <c r="C43" s="40"/>
      <c r="D43" s="40"/>
      <c r="E43" s="40"/>
      <c r="F43" s="40"/>
      <c r="G43" s="1"/>
      <c r="H43" s="1"/>
      <c r="I43" s="1"/>
    </row>
    <row r="44" spans="1:9" ht="15.75" customHeight="1">
      <c r="A44" s="39"/>
      <c r="B44" s="39"/>
      <c r="C44" s="40"/>
      <c r="D44" s="40"/>
      <c r="E44" s="40"/>
      <c r="F44" s="40"/>
      <c r="G44" s="1"/>
      <c r="H44" s="1"/>
      <c r="I44" s="1"/>
    </row>
    <row r="45" spans="1:9" ht="15.75" customHeight="1">
      <c r="A45" s="39"/>
      <c r="B45" s="39"/>
      <c r="C45" s="40"/>
      <c r="D45" s="40"/>
      <c r="E45" s="40"/>
      <c r="F45" s="40"/>
      <c r="G45" s="1"/>
      <c r="H45" s="1"/>
      <c r="I45" s="1"/>
    </row>
    <row r="46" spans="1:9" ht="15.75" customHeight="1">
      <c r="A46" s="39"/>
      <c r="B46" s="39"/>
      <c r="C46" s="40"/>
      <c r="D46" s="40"/>
      <c r="E46" s="40"/>
      <c r="F46" s="40"/>
      <c r="G46" s="1"/>
      <c r="H46" s="1"/>
      <c r="I46" s="1"/>
    </row>
    <row r="47" spans="1:9" ht="15.75" customHeight="1">
      <c r="A47" s="39"/>
      <c r="B47" s="39"/>
      <c r="C47" s="40"/>
      <c r="D47" s="40"/>
      <c r="E47" s="40"/>
      <c r="F47" s="40"/>
      <c r="G47" s="1"/>
      <c r="H47" s="1"/>
      <c r="I47" s="1"/>
    </row>
    <row r="48" spans="1:9" ht="15.75" customHeight="1">
      <c r="A48" s="39"/>
      <c r="B48" s="39"/>
      <c r="C48" s="40"/>
      <c r="D48" s="40"/>
      <c r="E48" s="40"/>
      <c r="F48" s="40"/>
      <c r="G48" s="1"/>
      <c r="H48" s="1"/>
      <c r="I48" s="1"/>
    </row>
    <row r="49" spans="1:9" ht="15.75" customHeight="1">
      <c r="A49" s="39"/>
      <c r="B49" s="39"/>
      <c r="C49" s="40"/>
      <c r="D49" s="40"/>
      <c r="E49" s="40"/>
      <c r="F49" s="40"/>
      <c r="G49" s="1"/>
      <c r="H49" s="1"/>
      <c r="I49" s="1"/>
    </row>
    <row r="50" spans="1:9" ht="15.75" customHeight="1">
      <c r="A50" s="39"/>
      <c r="B50" s="39"/>
      <c r="C50" s="40"/>
      <c r="D50" s="40"/>
      <c r="E50" s="40"/>
      <c r="F50" s="40"/>
      <c r="G50" s="1"/>
      <c r="H50" s="1"/>
      <c r="I50" s="1"/>
    </row>
    <row r="51" spans="1:9" ht="15.75" customHeight="1">
      <c r="A51" s="39"/>
      <c r="B51" s="39"/>
      <c r="C51" s="40"/>
      <c r="D51" s="40"/>
      <c r="E51" s="40"/>
      <c r="F51" s="40"/>
      <c r="G51" s="1"/>
      <c r="H51" s="1"/>
      <c r="I51" s="1"/>
    </row>
    <row r="52" spans="1:9" ht="15.75" customHeight="1">
      <c r="A52" s="39"/>
      <c r="B52" s="39"/>
      <c r="C52" s="40"/>
      <c r="D52" s="40"/>
      <c r="E52" s="40"/>
      <c r="F52" s="40"/>
      <c r="G52" s="1"/>
      <c r="H52" s="1"/>
      <c r="I52" s="1"/>
    </row>
    <row r="53" spans="1:9" ht="15.75" customHeight="1">
      <c r="A53" s="39"/>
      <c r="B53" s="39"/>
      <c r="C53" s="40"/>
      <c r="D53" s="40"/>
      <c r="E53" s="40"/>
      <c r="F53" s="40"/>
      <c r="G53" s="1"/>
      <c r="H53" s="1"/>
      <c r="I53" s="1"/>
    </row>
    <row r="54" spans="1:9" ht="15.75" customHeight="1">
      <c r="A54" s="39"/>
      <c r="B54" s="39"/>
      <c r="C54" s="40"/>
      <c r="D54" s="40"/>
      <c r="E54" s="40"/>
      <c r="F54" s="40"/>
      <c r="G54" s="1"/>
      <c r="H54" s="1"/>
      <c r="I54" s="1"/>
    </row>
    <row r="55" spans="1:9" ht="15.75" customHeight="1">
      <c r="A55" s="39"/>
      <c r="B55" s="39"/>
      <c r="C55" s="40"/>
      <c r="D55" s="40"/>
      <c r="E55" s="40"/>
      <c r="F55" s="40"/>
      <c r="G55" s="1"/>
      <c r="H55" s="1"/>
      <c r="I55" s="1"/>
    </row>
    <row r="56" spans="1:9" ht="15.75" customHeight="1">
      <c r="A56" s="39"/>
      <c r="B56" s="39"/>
      <c r="C56" s="40"/>
      <c r="D56" s="40"/>
      <c r="E56" s="40"/>
      <c r="F56" s="40"/>
      <c r="G56" s="1"/>
      <c r="H56" s="1"/>
      <c r="I56" s="1"/>
    </row>
    <row r="57" spans="1:9" ht="15.75" customHeight="1">
      <c r="A57" s="39"/>
      <c r="B57" s="39"/>
      <c r="C57" s="40"/>
      <c r="D57" s="40"/>
      <c r="E57" s="40"/>
      <c r="F57" s="40"/>
      <c r="G57" s="1"/>
      <c r="H57" s="1"/>
      <c r="I57" s="1"/>
    </row>
    <row r="58" spans="1:9" ht="15.75" customHeight="1">
      <c r="A58" s="39"/>
      <c r="B58" s="39"/>
      <c r="C58" s="40"/>
      <c r="D58" s="40"/>
      <c r="E58" s="40"/>
      <c r="F58" s="40"/>
      <c r="G58" s="1"/>
      <c r="H58" s="1"/>
      <c r="I58" s="1"/>
    </row>
    <row r="59" spans="1:9" ht="15.75" customHeight="1">
      <c r="A59" s="39"/>
      <c r="B59" s="39"/>
      <c r="C59" s="40"/>
      <c r="D59" s="40"/>
      <c r="E59" s="40"/>
      <c r="F59" s="40"/>
      <c r="G59" s="1"/>
      <c r="H59" s="1"/>
      <c r="I59" s="1"/>
    </row>
    <row r="60" spans="1:9" ht="15.75" customHeight="1">
      <c r="A60" s="39"/>
      <c r="B60" s="39"/>
      <c r="C60" s="40"/>
      <c r="D60" s="40"/>
      <c r="E60" s="40"/>
      <c r="F60" s="40"/>
      <c r="G60" s="1"/>
      <c r="H60" s="1"/>
      <c r="I60" s="1"/>
    </row>
    <row r="61" spans="1:9" ht="15.75" customHeight="1">
      <c r="A61" s="39"/>
      <c r="B61" s="39"/>
      <c r="C61" s="40"/>
      <c r="D61" s="40"/>
      <c r="E61" s="40"/>
      <c r="F61" s="40"/>
      <c r="G61" s="1"/>
      <c r="H61" s="1"/>
      <c r="I61" s="1"/>
    </row>
    <row r="62" spans="1:9" ht="15.75" customHeight="1">
      <c r="A62" s="39"/>
      <c r="B62" s="39"/>
      <c r="C62" s="40"/>
      <c r="D62" s="40"/>
      <c r="E62" s="40"/>
      <c r="F62" s="40"/>
      <c r="G62" s="1"/>
      <c r="H62" s="1"/>
      <c r="I62" s="1"/>
    </row>
    <row r="63" spans="1:9" ht="15.75" customHeight="1">
      <c r="A63" s="39"/>
      <c r="B63" s="39"/>
      <c r="C63" s="40"/>
      <c r="D63" s="40"/>
      <c r="E63" s="40"/>
      <c r="F63" s="40"/>
      <c r="G63" s="1"/>
      <c r="H63" s="1"/>
      <c r="I63" s="1"/>
    </row>
    <row r="64" spans="1:9" ht="15.75" customHeight="1">
      <c r="A64" s="39"/>
      <c r="B64" s="39"/>
      <c r="C64" s="40"/>
      <c r="D64" s="40"/>
      <c r="E64" s="40"/>
      <c r="F64" s="40"/>
      <c r="G64" s="1"/>
      <c r="H64" s="1"/>
      <c r="I64" s="1"/>
    </row>
    <row r="65" spans="1:9" ht="15.75" customHeight="1">
      <c r="A65" s="39"/>
      <c r="B65" s="39"/>
      <c r="C65" s="40"/>
      <c r="D65" s="40"/>
      <c r="E65" s="40"/>
      <c r="F65" s="40"/>
      <c r="G65" s="1"/>
      <c r="H65" s="1"/>
      <c r="I65" s="1"/>
    </row>
    <row r="66" spans="1:9" ht="15.75" customHeight="1">
      <c r="A66" s="39"/>
      <c r="B66" s="39"/>
      <c r="C66" s="40"/>
      <c r="D66" s="40"/>
      <c r="E66" s="40"/>
      <c r="F66" s="40"/>
      <c r="G66" s="1"/>
      <c r="H66" s="1"/>
      <c r="I66" s="1"/>
    </row>
    <row r="67" spans="1:9" ht="15.75" customHeight="1">
      <c r="A67" s="39"/>
      <c r="B67" s="39"/>
      <c r="C67" s="40"/>
      <c r="D67" s="40"/>
      <c r="E67" s="40"/>
      <c r="F67" s="40"/>
      <c r="G67" s="1"/>
      <c r="H67" s="1"/>
      <c r="I67" s="1"/>
    </row>
    <row r="68" spans="1:9" ht="15.75" customHeight="1">
      <c r="A68" s="39"/>
      <c r="B68" s="39"/>
      <c r="C68" s="40"/>
      <c r="D68" s="40"/>
      <c r="E68" s="40"/>
      <c r="F68" s="40"/>
      <c r="G68" s="1"/>
      <c r="H68" s="1"/>
      <c r="I68" s="1"/>
    </row>
    <row r="69" spans="1:9" ht="15.75" customHeight="1">
      <c r="A69" s="39"/>
      <c r="B69" s="39"/>
      <c r="C69" s="40"/>
      <c r="D69" s="40"/>
      <c r="E69" s="40"/>
      <c r="F69" s="40"/>
      <c r="G69" s="1"/>
      <c r="H69" s="1"/>
      <c r="I69" s="1"/>
    </row>
    <row r="70" spans="1:9" ht="15.75" customHeight="1">
      <c r="A70" s="39"/>
      <c r="B70" s="39"/>
      <c r="C70" s="40"/>
      <c r="D70" s="40"/>
      <c r="E70" s="40"/>
      <c r="F70" s="40"/>
      <c r="G70" s="1"/>
      <c r="H70" s="1"/>
      <c r="I70" s="1"/>
    </row>
    <row r="71" spans="1:9" ht="15.75" customHeight="1">
      <c r="A71" s="39"/>
      <c r="B71" s="39"/>
      <c r="C71" s="40"/>
      <c r="D71" s="40"/>
      <c r="E71" s="40"/>
      <c r="F71" s="40"/>
      <c r="G71" s="1"/>
      <c r="H71" s="1"/>
      <c r="I71" s="1"/>
    </row>
    <row r="72" spans="1:9" ht="15.75" customHeight="1">
      <c r="A72" s="39"/>
      <c r="B72" s="39"/>
      <c r="C72" s="40"/>
      <c r="D72" s="40"/>
      <c r="E72" s="40"/>
      <c r="F72" s="40"/>
      <c r="G72" s="1"/>
      <c r="H72" s="1"/>
      <c r="I72" s="1"/>
    </row>
    <row r="73" spans="1:9" ht="15.75" customHeight="1">
      <c r="A73" s="39"/>
      <c r="B73" s="39"/>
      <c r="C73" s="40"/>
      <c r="D73" s="40"/>
      <c r="E73" s="40"/>
      <c r="F73" s="40"/>
      <c r="G73" s="1"/>
      <c r="H73" s="1"/>
      <c r="I73" s="1"/>
    </row>
    <row r="74" spans="1:9" ht="15.75" customHeight="1">
      <c r="A74" s="39"/>
      <c r="B74" s="39"/>
      <c r="C74" s="40"/>
      <c r="D74" s="40"/>
      <c r="E74" s="40"/>
      <c r="F74" s="40"/>
      <c r="G74" s="1"/>
      <c r="H74" s="1"/>
      <c r="I74" s="1"/>
    </row>
    <row r="75" spans="1:9" ht="15.75" customHeight="1">
      <c r="A75" s="39"/>
      <c r="B75" s="39"/>
      <c r="C75" s="40"/>
      <c r="D75" s="40"/>
      <c r="E75" s="40"/>
      <c r="F75" s="40"/>
      <c r="G75" s="1"/>
      <c r="H75" s="1"/>
      <c r="I75" s="1"/>
    </row>
    <row r="76" spans="1:9" ht="15.75" customHeight="1">
      <c r="A76" s="39"/>
      <c r="B76" s="39"/>
      <c r="C76" s="40"/>
      <c r="D76" s="40"/>
      <c r="E76" s="40"/>
      <c r="F76" s="40"/>
      <c r="G76" s="1"/>
      <c r="H76" s="1"/>
      <c r="I76" s="1"/>
    </row>
    <row r="77" spans="1:9" ht="15.75" customHeight="1">
      <c r="A77" s="39"/>
      <c r="B77" s="39"/>
      <c r="C77" s="40"/>
      <c r="D77" s="40"/>
      <c r="E77" s="40"/>
      <c r="F77" s="40"/>
      <c r="G77" s="1"/>
      <c r="H77" s="1"/>
      <c r="I77" s="1"/>
    </row>
    <row r="78" spans="1:9" ht="15.75" customHeight="1">
      <c r="A78" s="39"/>
      <c r="B78" s="39"/>
      <c r="C78" s="40"/>
      <c r="D78" s="40"/>
      <c r="E78" s="40"/>
      <c r="F78" s="40"/>
      <c r="G78" s="1"/>
      <c r="H78" s="1"/>
      <c r="I78" s="1"/>
    </row>
    <row r="79" spans="1:9" ht="15.75" customHeight="1">
      <c r="A79" s="39"/>
      <c r="B79" s="39"/>
      <c r="C79" s="40"/>
      <c r="D79" s="40"/>
      <c r="E79" s="40"/>
      <c r="F79" s="40"/>
      <c r="G79" s="1"/>
      <c r="H79" s="1"/>
      <c r="I79" s="1"/>
    </row>
    <row r="80" spans="1:9" ht="15.75" customHeight="1">
      <c r="A80" s="39"/>
      <c r="B80" s="39"/>
      <c r="C80" s="40"/>
      <c r="D80" s="40"/>
      <c r="E80" s="40"/>
      <c r="F80" s="40"/>
      <c r="G80" s="1"/>
      <c r="H80" s="1"/>
      <c r="I80" s="1"/>
    </row>
    <row r="81" spans="1:9" ht="15.75" customHeight="1">
      <c r="A81" s="39"/>
      <c r="B81" s="39"/>
      <c r="C81" s="40"/>
      <c r="D81" s="40"/>
      <c r="E81" s="40"/>
      <c r="F81" s="40"/>
      <c r="G81" s="1"/>
      <c r="H81" s="1"/>
      <c r="I81" s="1"/>
    </row>
    <row r="82" spans="1:9" ht="15.75" customHeight="1">
      <c r="A82" s="39"/>
      <c r="B82" s="39"/>
      <c r="C82" s="40"/>
      <c r="D82" s="40"/>
      <c r="E82" s="40"/>
      <c r="F82" s="40"/>
      <c r="G82" s="1"/>
      <c r="H82" s="1"/>
      <c r="I82" s="1"/>
    </row>
    <row r="83" spans="1:9" ht="15.75" customHeight="1">
      <c r="A83" s="39"/>
      <c r="B83" s="39"/>
      <c r="C83" s="40"/>
      <c r="D83" s="40"/>
      <c r="E83" s="40"/>
      <c r="F83" s="40"/>
      <c r="G83" s="1"/>
      <c r="H83" s="1"/>
      <c r="I83" s="1"/>
    </row>
    <row r="84" spans="1:9" ht="15.75" customHeight="1">
      <c r="A84" s="39"/>
      <c r="B84" s="39"/>
      <c r="C84" s="40"/>
      <c r="D84" s="40"/>
      <c r="E84" s="40"/>
      <c r="F84" s="40"/>
      <c r="G84" s="1"/>
      <c r="H84" s="1"/>
      <c r="I84" s="1"/>
    </row>
    <row r="85" spans="1:9" ht="15.75" customHeight="1">
      <c r="A85" s="39"/>
      <c r="B85" s="39"/>
      <c r="C85" s="40"/>
      <c r="D85" s="40"/>
      <c r="E85" s="40"/>
      <c r="F85" s="40"/>
      <c r="G85" s="1"/>
      <c r="H85" s="1"/>
      <c r="I85" s="1"/>
    </row>
    <row r="86" spans="1:9" ht="15.75" customHeight="1">
      <c r="A86" s="39"/>
      <c r="B86" s="39"/>
      <c r="C86" s="40"/>
      <c r="D86" s="40"/>
      <c r="E86" s="40"/>
      <c r="F86" s="40"/>
      <c r="G86" s="1"/>
      <c r="H86" s="1"/>
      <c r="I86" s="1"/>
    </row>
    <row r="87" spans="1:9" ht="15.75" customHeight="1">
      <c r="A87" s="39"/>
      <c r="B87" s="39"/>
      <c r="C87" s="40"/>
      <c r="D87" s="40"/>
      <c r="E87" s="40"/>
      <c r="F87" s="40"/>
      <c r="G87" s="1"/>
      <c r="H87" s="1"/>
      <c r="I87" s="1"/>
    </row>
    <row r="88" spans="1:9" ht="15.75" customHeight="1">
      <c r="A88" s="39"/>
      <c r="B88" s="39"/>
      <c r="C88" s="40"/>
      <c r="D88" s="40"/>
      <c r="E88" s="40"/>
      <c r="F88" s="40"/>
      <c r="G88" s="1"/>
      <c r="H88" s="1"/>
      <c r="I88" s="1"/>
    </row>
    <row r="89" spans="1:9" ht="15.75" customHeight="1">
      <c r="A89" s="39"/>
      <c r="B89" s="39"/>
      <c r="C89" s="40"/>
      <c r="D89" s="40"/>
      <c r="E89" s="40"/>
      <c r="F89" s="40"/>
      <c r="G89" s="1"/>
      <c r="H89" s="1"/>
      <c r="I89" s="1"/>
    </row>
    <row r="90" spans="1:9" ht="15.75" customHeight="1">
      <c r="A90" s="39"/>
      <c r="B90" s="39"/>
      <c r="C90" s="40"/>
      <c r="D90" s="40"/>
      <c r="E90" s="40"/>
      <c r="F90" s="40"/>
      <c r="G90" s="1"/>
      <c r="H90" s="1"/>
      <c r="I90" s="1"/>
    </row>
    <row r="91" spans="1:9" ht="15.75" customHeight="1">
      <c r="A91" s="39"/>
      <c r="B91" s="39"/>
      <c r="C91" s="40"/>
      <c r="D91" s="40"/>
      <c r="E91" s="40"/>
      <c r="F91" s="40"/>
      <c r="G91" s="1"/>
      <c r="H91" s="1"/>
      <c r="I91" s="1"/>
    </row>
    <row r="92" spans="1:9" ht="15.75" customHeight="1">
      <c r="A92" s="39"/>
      <c r="B92" s="39"/>
      <c r="C92" s="40"/>
      <c r="D92" s="40"/>
      <c r="E92" s="40"/>
      <c r="F92" s="40"/>
      <c r="G92" s="1"/>
      <c r="H92" s="1"/>
      <c r="I92" s="1"/>
    </row>
    <row r="93" spans="1:9" ht="15.75" customHeight="1">
      <c r="A93" s="39"/>
      <c r="B93" s="39"/>
      <c r="C93" s="40"/>
      <c r="D93" s="40"/>
      <c r="E93" s="40"/>
      <c r="F93" s="40"/>
      <c r="G93" s="1"/>
      <c r="H93" s="1"/>
      <c r="I93" s="1"/>
    </row>
    <row r="94" spans="1:9" ht="15.75" customHeight="1">
      <c r="A94" s="39"/>
      <c r="B94" s="39"/>
      <c r="C94" s="40"/>
      <c r="D94" s="40"/>
      <c r="E94" s="40"/>
      <c r="F94" s="40"/>
      <c r="G94" s="1"/>
      <c r="H94" s="1"/>
      <c r="I94" s="1"/>
    </row>
    <row r="95" spans="1:9" ht="15.75" customHeight="1">
      <c r="A95" s="39"/>
      <c r="B95" s="39"/>
      <c r="C95" s="40"/>
      <c r="D95" s="40"/>
      <c r="E95" s="40"/>
      <c r="F95" s="40"/>
      <c r="G95" s="1"/>
      <c r="H95" s="1"/>
      <c r="I95" s="1"/>
    </row>
    <row r="96" spans="1:9" ht="15.75" customHeight="1">
      <c r="A96" s="39"/>
      <c r="B96" s="39"/>
      <c r="C96" s="40"/>
      <c r="D96" s="40"/>
      <c r="E96" s="40"/>
      <c r="F96" s="40"/>
      <c r="G96" s="1"/>
      <c r="H96" s="1"/>
      <c r="I96" s="1"/>
    </row>
    <row r="97" spans="1:9" ht="15.75" customHeight="1">
      <c r="A97" s="39"/>
      <c r="B97" s="39"/>
      <c r="C97" s="40"/>
      <c r="D97" s="40"/>
      <c r="E97" s="40"/>
      <c r="F97" s="40"/>
      <c r="G97" s="1"/>
      <c r="H97" s="1"/>
      <c r="I97" s="1"/>
    </row>
    <row r="98" spans="1:9" ht="15.75" customHeight="1">
      <c r="A98" s="39"/>
      <c r="B98" s="39"/>
      <c r="C98" s="40"/>
      <c r="D98" s="40"/>
      <c r="E98" s="40"/>
      <c r="F98" s="40"/>
      <c r="G98" s="1"/>
      <c r="H98" s="1"/>
      <c r="I98" s="1"/>
    </row>
    <row r="99" spans="1:9" ht="15.75" customHeight="1">
      <c r="A99" s="39"/>
      <c r="B99" s="39"/>
      <c r="C99" s="40"/>
      <c r="D99" s="40"/>
      <c r="E99" s="40"/>
      <c r="F99" s="40"/>
      <c r="G99" s="1"/>
      <c r="H99" s="1"/>
      <c r="I99" s="1"/>
    </row>
    <row r="100" spans="1:9" ht="15.75" customHeight="1">
      <c r="A100" s="39"/>
      <c r="B100" s="39"/>
      <c r="C100" s="40"/>
      <c r="D100" s="40"/>
      <c r="E100" s="40"/>
      <c r="F100" s="40"/>
      <c r="G100" s="1"/>
      <c r="H100" s="1"/>
      <c r="I100" s="1"/>
    </row>
    <row r="101" spans="1:9" ht="15.75" customHeight="1">
      <c r="A101" s="39"/>
      <c r="B101" s="39"/>
      <c r="C101" s="40"/>
      <c r="D101" s="40"/>
      <c r="E101" s="40"/>
      <c r="F101" s="40"/>
      <c r="G101" s="1"/>
      <c r="H101" s="1"/>
      <c r="I101" s="1"/>
    </row>
    <row r="102" spans="1:9" ht="15.75" customHeight="1">
      <c r="A102" s="39"/>
      <c r="B102" s="39"/>
      <c r="C102" s="40"/>
      <c r="D102" s="40"/>
      <c r="E102" s="40"/>
      <c r="F102" s="40"/>
      <c r="G102" s="1"/>
      <c r="H102" s="1"/>
      <c r="I102" s="1"/>
    </row>
    <row r="103" spans="1:9" ht="15.75" customHeight="1">
      <c r="A103" s="39"/>
      <c r="B103" s="39"/>
      <c r="C103" s="40"/>
      <c r="D103" s="40"/>
      <c r="E103" s="40"/>
      <c r="F103" s="40"/>
      <c r="G103" s="1"/>
      <c r="H103" s="1"/>
      <c r="I103" s="1"/>
    </row>
    <row r="104" spans="1:9" ht="15.75" customHeight="1">
      <c r="A104" s="39"/>
      <c r="B104" s="39"/>
      <c r="C104" s="40"/>
      <c r="D104" s="40"/>
      <c r="E104" s="40"/>
      <c r="F104" s="40"/>
      <c r="G104" s="1"/>
      <c r="H104" s="1"/>
      <c r="I104" s="1"/>
    </row>
    <row r="105" spans="1:9" ht="15.75" customHeight="1">
      <c r="A105" s="39"/>
      <c r="B105" s="39"/>
      <c r="C105" s="40"/>
      <c r="D105" s="40"/>
      <c r="E105" s="40"/>
      <c r="F105" s="40"/>
      <c r="G105" s="1"/>
      <c r="H105" s="1"/>
      <c r="I105" s="1"/>
    </row>
    <row r="106" spans="1:9" ht="15.75" customHeight="1">
      <c r="A106" s="39"/>
      <c r="B106" s="39"/>
      <c r="C106" s="40"/>
      <c r="D106" s="40"/>
      <c r="E106" s="40"/>
      <c r="F106" s="40"/>
      <c r="G106" s="1"/>
      <c r="H106" s="1"/>
      <c r="I106" s="1"/>
    </row>
    <row r="107" spans="1:9" ht="15.75" customHeight="1">
      <c r="A107" s="39"/>
      <c r="B107" s="39"/>
      <c r="C107" s="40"/>
      <c r="D107" s="40"/>
      <c r="E107" s="40"/>
      <c r="F107" s="40"/>
      <c r="G107" s="1"/>
      <c r="H107" s="1"/>
      <c r="I107" s="1"/>
    </row>
    <row r="108" spans="1:9" ht="15.75" customHeight="1">
      <c r="A108" s="39"/>
      <c r="B108" s="39"/>
      <c r="C108" s="40"/>
      <c r="D108" s="40"/>
      <c r="E108" s="40"/>
      <c r="F108" s="40"/>
      <c r="G108" s="1"/>
      <c r="H108" s="1"/>
      <c r="I108" s="1"/>
    </row>
    <row r="109" spans="1:9" ht="15.75" customHeight="1">
      <c r="A109" s="39"/>
      <c r="B109" s="39"/>
      <c r="C109" s="40"/>
      <c r="D109" s="40"/>
      <c r="E109" s="40"/>
      <c r="F109" s="40"/>
      <c r="G109" s="1"/>
      <c r="H109" s="1"/>
      <c r="I109" s="1"/>
    </row>
    <row r="110" spans="1:9" ht="15.75" customHeight="1">
      <c r="A110" s="39"/>
      <c r="B110" s="39"/>
      <c r="C110" s="40"/>
      <c r="D110" s="40"/>
      <c r="E110" s="40"/>
      <c r="F110" s="40"/>
      <c r="G110" s="1"/>
      <c r="H110" s="1"/>
      <c r="I110" s="1"/>
    </row>
    <row r="111" spans="1:9" ht="15.75" customHeight="1">
      <c r="A111" s="39"/>
      <c r="B111" s="39"/>
      <c r="C111" s="40"/>
      <c r="D111" s="40"/>
      <c r="E111" s="40"/>
      <c r="F111" s="40"/>
      <c r="G111" s="1"/>
      <c r="H111" s="1"/>
      <c r="I111" s="1"/>
    </row>
    <row r="112" spans="1:9" ht="15.75" customHeight="1">
      <c r="A112" s="39"/>
      <c r="B112" s="39"/>
      <c r="C112" s="40"/>
      <c r="D112" s="40"/>
      <c r="E112" s="40"/>
      <c r="F112" s="40"/>
      <c r="G112" s="1"/>
      <c r="H112" s="1"/>
      <c r="I112" s="1"/>
    </row>
    <row r="113" spans="1:9" ht="15.75" customHeight="1">
      <c r="A113" s="39"/>
      <c r="B113" s="39"/>
      <c r="C113" s="40"/>
      <c r="D113" s="40"/>
      <c r="E113" s="40"/>
      <c r="F113" s="40"/>
      <c r="G113" s="1"/>
      <c r="H113" s="1"/>
      <c r="I113" s="1"/>
    </row>
    <row r="114" spans="1:9" ht="15.75" customHeight="1">
      <c r="A114" s="39"/>
      <c r="B114" s="39"/>
      <c r="C114" s="40"/>
      <c r="D114" s="40"/>
      <c r="E114" s="40"/>
      <c r="F114" s="40"/>
      <c r="G114" s="1"/>
      <c r="H114" s="1"/>
      <c r="I114" s="1"/>
    </row>
    <row r="115" spans="1:9" ht="15.75" customHeight="1">
      <c r="A115" s="39"/>
      <c r="B115" s="39"/>
      <c r="C115" s="40"/>
      <c r="D115" s="40"/>
      <c r="E115" s="40"/>
      <c r="F115" s="40"/>
      <c r="G115" s="1"/>
      <c r="H115" s="1"/>
      <c r="I115" s="1"/>
    </row>
    <row r="116" spans="1:9" ht="15.75" customHeight="1">
      <c r="A116" s="39"/>
      <c r="B116" s="39"/>
      <c r="C116" s="40"/>
      <c r="D116" s="40"/>
      <c r="E116" s="40"/>
      <c r="F116" s="40"/>
      <c r="G116" s="1"/>
      <c r="H116" s="1"/>
      <c r="I116" s="1"/>
    </row>
    <row r="117" spans="1:9" ht="15.75" customHeight="1">
      <c r="A117" s="39"/>
      <c r="B117" s="39"/>
      <c r="C117" s="40"/>
      <c r="D117" s="40"/>
      <c r="E117" s="40"/>
      <c r="F117" s="40"/>
      <c r="G117" s="1"/>
      <c r="H117" s="1"/>
      <c r="I117" s="1"/>
    </row>
    <row r="118" spans="1:9" ht="15.75" customHeight="1">
      <c r="A118" s="39"/>
      <c r="B118" s="39"/>
      <c r="C118" s="40"/>
      <c r="D118" s="40"/>
      <c r="E118" s="40"/>
      <c r="F118" s="40"/>
      <c r="G118" s="1"/>
      <c r="H118" s="1"/>
      <c r="I118" s="1"/>
    </row>
    <row r="119" spans="1:9" ht="15.75" customHeight="1">
      <c r="A119" s="39"/>
      <c r="B119" s="39"/>
      <c r="C119" s="40"/>
      <c r="D119" s="40"/>
      <c r="E119" s="40"/>
      <c r="F119" s="40"/>
      <c r="G119" s="1"/>
      <c r="H119" s="1"/>
      <c r="I119" s="1"/>
    </row>
    <row r="120" spans="1:9" ht="15.75" customHeight="1">
      <c r="A120" s="39"/>
      <c r="B120" s="39"/>
      <c r="C120" s="40"/>
      <c r="D120" s="40"/>
      <c r="E120" s="40"/>
      <c r="F120" s="40"/>
      <c r="G120" s="1"/>
      <c r="H120" s="1"/>
      <c r="I120" s="1"/>
    </row>
    <row r="121" spans="1:9" ht="15.75" customHeight="1">
      <c r="A121" s="39"/>
      <c r="B121" s="39"/>
      <c r="C121" s="40"/>
      <c r="D121" s="40"/>
      <c r="E121" s="40"/>
      <c r="F121" s="40"/>
      <c r="G121" s="1"/>
      <c r="H121" s="1"/>
      <c r="I121" s="1"/>
    </row>
    <row r="122" spans="1:9" ht="15.75" customHeight="1">
      <c r="A122" s="39"/>
      <c r="B122" s="39"/>
      <c r="C122" s="40"/>
      <c r="D122" s="40"/>
      <c r="E122" s="40"/>
      <c r="F122" s="40"/>
      <c r="G122" s="1"/>
      <c r="H122" s="1"/>
      <c r="I122" s="1"/>
    </row>
    <row r="123" spans="1:9" ht="15.75" customHeight="1">
      <c r="A123" s="39"/>
      <c r="B123" s="39"/>
      <c r="C123" s="40"/>
      <c r="D123" s="40"/>
      <c r="E123" s="40"/>
      <c r="F123" s="40"/>
      <c r="G123" s="1"/>
      <c r="H123" s="1"/>
      <c r="I123" s="1"/>
    </row>
    <row r="124" spans="1:9" ht="15.75" customHeight="1">
      <c r="A124" s="39"/>
      <c r="B124" s="39"/>
      <c r="C124" s="40"/>
      <c r="D124" s="40"/>
      <c r="E124" s="40"/>
      <c r="F124" s="40"/>
      <c r="G124" s="1"/>
      <c r="H124" s="1"/>
      <c r="I124" s="1"/>
    </row>
    <row r="125" spans="1:9" ht="15.75" customHeight="1">
      <c r="A125" s="39"/>
      <c r="B125" s="39"/>
      <c r="C125" s="40"/>
      <c r="D125" s="40"/>
      <c r="E125" s="40"/>
      <c r="F125" s="40"/>
      <c r="G125" s="1"/>
      <c r="H125" s="1"/>
      <c r="I125" s="1"/>
    </row>
    <row r="126" spans="1:9" ht="15.75" customHeight="1">
      <c r="A126" s="39"/>
      <c r="B126" s="39"/>
      <c r="C126" s="40"/>
      <c r="D126" s="40"/>
      <c r="E126" s="40"/>
      <c r="F126" s="40"/>
      <c r="G126" s="1"/>
      <c r="H126" s="1"/>
      <c r="I126" s="1"/>
    </row>
    <row r="127" spans="1:9" ht="15.75" customHeight="1">
      <c r="A127" s="39"/>
      <c r="B127" s="39"/>
      <c r="C127" s="40"/>
      <c r="D127" s="40"/>
      <c r="E127" s="40"/>
      <c r="F127" s="40"/>
      <c r="G127" s="1"/>
      <c r="H127" s="1"/>
      <c r="I127" s="1"/>
    </row>
    <row r="128" spans="1:9" ht="15.75" customHeight="1">
      <c r="A128" s="39"/>
      <c r="B128" s="39"/>
      <c r="C128" s="40"/>
      <c r="D128" s="40"/>
      <c r="E128" s="40"/>
      <c r="F128" s="40"/>
      <c r="G128" s="1"/>
      <c r="H128" s="1"/>
      <c r="I128" s="1"/>
    </row>
    <row r="129" spans="1:9" ht="15.75" customHeight="1">
      <c r="A129" s="39"/>
      <c r="B129" s="39"/>
      <c r="C129" s="40"/>
      <c r="D129" s="40"/>
      <c r="E129" s="40"/>
      <c r="F129" s="40"/>
      <c r="G129" s="1"/>
      <c r="H129" s="1"/>
      <c r="I129" s="1"/>
    </row>
    <row r="130" spans="1:9" ht="15.75" customHeight="1">
      <c r="A130" s="39"/>
      <c r="B130" s="39"/>
      <c r="C130" s="40"/>
      <c r="D130" s="40"/>
      <c r="E130" s="40"/>
      <c r="F130" s="40"/>
      <c r="G130" s="1"/>
      <c r="H130" s="1"/>
      <c r="I130" s="1"/>
    </row>
    <row r="131" spans="1:9" ht="15.75" customHeight="1">
      <c r="A131" s="39"/>
      <c r="B131" s="39"/>
      <c r="C131" s="40"/>
      <c r="D131" s="40"/>
      <c r="E131" s="40"/>
      <c r="F131" s="40"/>
      <c r="G131" s="1"/>
      <c r="H131" s="1"/>
      <c r="I131" s="1"/>
    </row>
    <row r="132" spans="1:9" ht="15.75" customHeight="1">
      <c r="A132" s="39"/>
      <c r="B132" s="39"/>
      <c r="C132" s="40"/>
      <c r="D132" s="40"/>
      <c r="E132" s="40"/>
      <c r="F132" s="40"/>
      <c r="G132" s="1"/>
      <c r="H132" s="1"/>
      <c r="I132" s="1"/>
    </row>
    <row r="133" spans="1:9" ht="15.75" customHeight="1">
      <c r="A133" s="39"/>
      <c r="B133" s="39"/>
      <c r="C133" s="40"/>
      <c r="D133" s="40"/>
      <c r="E133" s="40"/>
      <c r="F133" s="40"/>
      <c r="G133" s="1"/>
      <c r="H133" s="1"/>
      <c r="I133" s="1"/>
    </row>
    <row r="134" spans="1:9" ht="15.75" customHeight="1">
      <c r="A134" s="39"/>
      <c r="B134" s="39"/>
      <c r="C134" s="40"/>
      <c r="D134" s="40"/>
      <c r="E134" s="40"/>
      <c r="F134" s="40"/>
      <c r="G134" s="1"/>
      <c r="H134" s="1"/>
      <c r="I134" s="1"/>
    </row>
    <row r="135" spans="1:9" ht="15.75" customHeight="1">
      <c r="A135" s="39"/>
      <c r="B135" s="39"/>
      <c r="C135" s="40"/>
      <c r="D135" s="40"/>
      <c r="E135" s="40"/>
      <c r="F135" s="40"/>
      <c r="G135" s="1"/>
      <c r="H135" s="1"/>
      <c r="I135" s="1"/>
    </row>
    <row r="136" spans="1:9" ht="15.75" customHeight="1">
      <c r="A136" s="39"/>
      <c r="B136" s="39"/>
      <c r="C136" s="40"/>
      <c r="D136" s="40"/>
      <c r="E136" s="40"/>
      <c r="F136" s="40"/>
      <c r="G136" s="1"/>
      <c r="H136" s="1"/>
      <c r="I136" s="1"/>
    </row>
    <row r="137" spans="1:9" ht="15.75" customHeight="1">
      <c r="A137" s="39"/>
      <c r="B137" s="39"/>
      <c r="C137" s="40"/>
      <c r="D137" s="40"/>
      <c r="E137" s="40"/>
      <c r="F137" s="40"/>
      <c r="G137" s="1"/>
      <c r="H137" s="1"/>
      <c r="I137" s="1"/>
    </row>
    <row r="138" spans="1:9" ht="15.75" customHeight="1">
      <c r="A138" s="39"/>
      <c r="B138" s="39"/>
      <c r="C138" s="40"/>
      <c r="D138" s="40"/>
      <c r="E138" s="40"/>
      <c r="F138" s="40"/>
      <c r="G138" s="1"/>
      <c r="H138" s="1"/>
      <c r="I138" s="1"/>
    </row>
    <row r="139" spans="1:9" ht="15.75" customHeight="1">
      <c r="A139" s="39"/>
      <c r="B139" s="39"/>
      <c r="C139" s="40"/>
      <c r="D139" s="40"/>
      <c r="E139" s="40"/>
      <c r="F139" s="40"/>
      <c r="G139" s="1"/>
      <c r="H139" s="1"/>
      <c r="I139" s="1"/>
    </row>
    <row r="140" spans="1:9" ht="15.75" customHeight="1">
      <c r="A140" s="39"/>
      <c r="B140" s="39"/>
      <c r="C140" s="40"/>
      <c r="D140" s="40"/>
      <c r="E140" s="40"/>
      <c r="F140" s="40"/>
      <c r="G140" s="1"/>
      <c r="H140" s="1"/>
      <c r="I140" s="1"/>
    </row>
    <row r="141" spans="1:9" ht="15.75" customHeight="1">
      <c r="A141" s="39"/>
      <c r="B141" s="39"/>
      <c r="C141" s="40"/>
      <c r="D141" s="40"/>
      <c r="E141" s="40"/>
      <c r="F141" s="40"/>
      <c r="G141" s="1"/>
      <c r="H141" s="1"/>
      <c r="I141" s="1"/>
    </row>
    <row r="142" spans="1:9" ht="15.75" customHeight="1">
      <c r="A142" s="39"/>
      <c r="B142" s="39"/>
      <c r="C142" s="40"/>
      <c r="D142" s="40"/>
      <c r="E142" s="40"/>
      <c r="F142" s="40"/>
      <c r="G142" s="1"/>
      <c r="H142" s="1"/>
      <c r="I142" s="1"/>
    </row>
    <row r="143" spans="1:9" ht="15.75" customHeight="1">
      <c r="A143" s="39"/>
      <c r="B143" s="39"/>
      <c r="C143" s="40"/>
      <c r="D143" s="40"/>
      <c r="E143" s="40"/>
      <c r="F143" s="40"/>
      <c r="G143" s="1"/>
      <c r="H143" s="1"/>
      <c r="I143" s="1"/>
    </row>
    <row r="144" spans="1:9" ht="15.75" customHeight="1">
      <c r="A144" s="39"/>
      <c r="B144" s="39"/>
      <c r="C144" s="40"/>
      <c r="D144" s="40"/>
      <c r="E144" s="40"/>
      <c r="F144" s="40"/>
      <c r="G144" s="1"/>
      <c r="H144" s="1"/>
      <c r="I144" s="1"/>
    </row>
    <row r="145" spans="1:9" ht="15.75" customHeight="1">
      <c r="A145" s="39"/>
      <c r="B145" s="39"/>
      <c r="C145" s="40"/>
      <c r="D145" s="40"/>
      <c r="E145" s="40"/>
      <c r="F145" s="40"/>
      <c r="G145" s="1"/>
      <c r="H145" s="1"/>
      <c r="I145" s="1"/>
    </row>
    <row r="146" spans="1:9" ht="15.75" customHeight="1">
      <c r="A146" s="39"/>
      <c r="B146" s="39"/>
      <c r="C146" s="40"/>
      <c r="D146" s="40"/>
      <c r="E146" s="40"/>
      <c r="F146" s="40"/>
      <c r="G146" s="1"/>
      <c r="H146" s="1"/>
      <c r="I146" s="1"/>
    </row>
    <row r="147" spans="1:9" ht="15.75" customHeight="1">
      <c r="A147" s="39"/>
      <c r="B147" s="39"/>
      <c r="C147" s="40"/>
      <c r="D147" s="40"/>
      <c r="E147" s="40"/>
      <c r="F147" s="40"/>
      <c r="G147" s="1"/>
      <c r="H147" s="1"/>
      <c r="I147" s="1"/>
    </row>
    <row r="148" spans="1:9" ht="15.75" customHeight="1">
      <c r="A148" s="39"/>
      <c r="B148" s="39"/>
      <c r="C148" s="40"/>
      <c r="D148" s="40"/>
      <c r="E148" s="40"/>
      <c r="F148" s="40"/>
      <c r="G148" s="1"/>
      <c r="H148" s="1"/>
      <c r="I148" s="1"/>
    </row>
    <row r="149" spans="1:9" ht="15.75" customHeight="1">
      <c r="A149" s="39"/>
      <c r="B149" s="39"/>
      <c r="C149" s="40"/>
      <c r="D149" s="40"/>
      <c r="E149" s="40"/>
      <c r="F149" s="40"/>
      <c r="G149" s="1"/>
      <c r="H149" s="1"/>
      <c r="I149" s="1"/>
    </row>
    <row r="150" spans="1:9" ht="15.75" customHeight="1">
      <c r="A150" s="39"/>
      <c r="B150" s="39"/>
      <c r="C150" s="40"/>
      <c r="D150" s="40"/>
      <c r="E150" s="40"/>
      <c r="F150" s="40"/>
      <c r="G150" s="1"/>
      <c r="H150" s="1"/>
      <c r="I150" s="1"/>
    </row>
    <row r="151" spans="1:9" ht="15.75" customHeight="1">
      <c r="A151" s="39"/>
      <c r="B151" s="39"/>
      <c r="C151" s="40"/>
      <c r="D151" s="40"/>
      <c r="E151" s="40"/>
      <c r="F151" s="40"/>
      <c r="G151" s="1"/>
      <c r="H151" s="1"/>
      <c r="I151" s="1"/>
    </row>
    <row r="152" spans="1:9" ht="15.75" customHeight="1">
      <c r="A152" s="39"/>
      <c r="B152" s="39"/>
      <c r="C152" s="40"/>
      <c r="D152" s="40"/>
      <c r="E152" s="40"/>
      <c r="F152" s="40"/>
      <c r="G152" s="1"/>
      <c r="H152" s="1"/>
      <c r="I152" s="1"/>
    </row>
    <row r="153" spans="1:9" ht="15.75" customHeight="1">
      <c r="A153" s="39"/>
      <c r="B153" s="39"/>
      <c r="C153" s="40"/>
      <c r="D153" s="40"/>
      <c r="E153" s="40"/>
      <c r="F153" s="40"/>
      <c r="G153" s="1"/>
      <c r="H153" s="1"/>
      <c r="I153" s="1"/>
    </row>
    <row r="154" spans="1:9" ht="15.75" customHeight="1">
      <c r="A154" s="39"/>
      <c r="B154" s="39"/>
      <c r="C154" s="40"/>
      <c r="D154" s="40"/>
      <c r="E154" s="40"/>
      <c r="F154" s="40"/>
      <c r="G154" s="1"/>
      <c r="H154" s="1"/>
      <c r="I154" s="1"/>
    </row>
    <row r="155" spans="1:9" ht="15.75" customHeight="1">
      <c r="A155" s="39"/>
      <c r="B155" s="39"/>
      <c r="C155" s="40"/>
      <c r="D155" s="40"/>
      <c r="E155" s="40"/>
      <c r="F155" s="40"/>
      <c r="G155" s="1"/>
      <c r="H155" s="1"/>
      <c r="I155" s="1"/>
    </row>
    <row r="156" spans="1:9" ht="15.75" customHeight="1">
      <c r="A156" s="39"/>
      <c r="B156" s="39"/>
      <c r="C156" s="40"/>
      <c r="D156" s="40"/>
      <c r="E156" s="40"/>
      <c r="F156" s="40"/>
      <c r="G156" s="1"/>
      <c r="H156" s="1"/>
      <c r="I156" s="1"/>
    </row>
    <row r="157" spans="1:9" ht="15.75" customHeight="1">
      <c r="A157" s="39"/>
      <c r="B157" s="39"/>
      <c r="C157" s="40"/>
      <c r="D157" s="40"/>
      <c r="E157" s="40"/>
      <c r="F157" s="40"/>
      <c r="G157" s="1"/>
      <c r="H157" s="1"/>
      <c r="I157" s="1"/>
    </row>
    <row r="158" spans="1:9" ht="15.75" customHeight="1">
      <c r="A158" s="39"/>
      <c r="B158" s="39"/>
      <c r="C158" s="40"/>
      <c r="D158" s="40"/>
      <c r="E158" s="40"/>
      <c r="F158" s="40"/>
      <c r="G158" s="1"/>
      <c r="H158" s="1"/>
      <c r="I158" s="1"/>
    </row>
    <row r="159" spans="1:9" ht="15.75" customHeight="1">
      <c r="A159" s="39"/>
      <c r="B159" s="39"/>
      <c r="C159" s="40"/>
      <c r="D159" s="40"/>
      <c r="E159" s="40"/>
      <c r="F159" s="40"/>
      <c r="G159" s="1"/>
      <c r="H159" s="1"/>
      <c r="I159" s="1"/>
    </row>
    <row r="160" spans="1:9" ht="15.75" customHeight="1">
      <c r="A160" s="39"/>
      <c r="B160" s="39"/>
      <c r="C160" s="40"/>
      <c r="D160" s="40"/>
      <c r="E160" s="40"/>
      <c r="F160" s="40"/>
      <c r="G160" s="1"/>
      <c r="H160" s="1"/>
      <c r="I160" s="1"/>
    </row>
    <row r="161" spans="1:9" ht="15.75" customHeight="1">
      <c r="A161" s="39"/>
      <c r="B161" s="39"/>
      <c r="C161" s="40"/>
      <c r="D161" s="40"/>
      <c r="E161" s="40"/>
      <c r="F161" s="40"/>
      <c r="G161" s="1"/>
      <c r="H161" s="1"/>
      <c r="I161" s="1"/>
    </row>
    <row r="162" spans="1:9" ht="15.75" customHeight="1">
      <c r="A162" s="39"/>
      <c r="B162" s="39"/>
      <c r="C162" s="40"/>
      <c r="D162" s="40"/>
      <c r="E162" s="40"/>
      <c r="F162" s="40"/>
      <c r="G162" s="1"/>
      <c r="H162" s="1"/>
      <c r="I162" s="1"/>
    </row>
    <row r="163" spans="1:9" ht="15.75" customHeight="1">
      <c r="A163" s="39"/>
      <c r="B163" s="39"/>
      <c r="C163" s="40"/>
      <c r="D163" s="40"/>
      <c r="E163" s="40"/>
      <c r="F163" s="40"/>
      <c r="G163" s="1"/>
      <c r="H163" s="1"/>
      <c r="I163" s="1"/>
    </row>
    <row r="164" spans="1:9" ht="15.75" customHeight="1">
      <c r="A164" s="39"/>
      <c r="B164" s="39"/>
      <c r="C164" s="40"/>
      <c r="D164" s="40"/>
      <c r="E164" s="40"/>
      <c r="F164" s="40"/>
      <c r="G164" s="1"/>
      <c r="H164" s="1"/>
      <c r="I164" s="1"/>
    </row>
    <row r="165" spans="1:9" ht="15.75" customHeight="1">
      <c r="A165" s="39"/>
      <c r="B165" s="39"/>
      <c r="C165" s="40"/>
      <c r="D165" s="40"/>
      <c r="E165" s="40"/>
      <c r="F165" s="40"/>
      <c r="G165" s="1"/>
      <c r="H165" s="1"/>
      <c r="I165" s="1"/>
    </row>
    <row r="166" spans="1:9" ht="15.75" customHeight="1">
      <c r="A166" s="39"/>
      <c r="B166" s="39"/>
      <c r="C166" s="40"/>
      <c r="D166" s="40"/>
      <c r="E166" s="40"/>
      <c r="F166" s="40"/>
      <c r="G166" s="1"/>
      <c r="H166" s="1"/>
      <c r="I166" s="1"/>
    </row>
    <row r="167" spans="1:9" ht="15.75" customHeight="1">
      <c r="A167" s="39"/>
      <c r="B167" s="39"/>
      <c r="C167" s="40"/>
      <c r="D167" s="40"/>
      <c r="E167" s="40"/>
      <c r="F167" s="40"/>
      <c r="G167" s="1"/>
      <c r="H167" s="1"/>
      <c r="I167" s="1"/>
    </row>
    <row r="168" spans="1:9" ht="15.75" customHeight="1">
      <c r="A168" s="39"/>
      <c r="B168" s="39"/>
      <c r="C168" s="40"/>
      <c r="D168" s="40"/>
      <c r="E168" s="40"/>
      <c r="F168" s="40"/>
      <c r="G168" s="1"/>
      <c r="H168" s="1"/>
      <c r="I168" s="1"/>
    </row>
    <row r="169" spans="1:9" ht="15.75" customHeight="1">
      <c r="A169" s="39"/>
      <c r="B169" s="39"/>
      <c r="C169" s="40"/>
      <c r="D169" s="40"/>
      <c r="E169" s="40"/>
      <c r="F169" s="40"/>
      <c r="G169" s="1"/>
      <c r="H169" s="1"/>
      <c r="I169" s="1"/>
    </row>
    <row r="170" spans="1:9" ht="15.75" customHeight="1">
      <c r="A170" s="39"/>
      <c r="B170" s="39"/>
      <c r="C170" s="40"/>
      <c r="D170" s="40"/>
      <c r="E170" s="40"/>
      <c r="F170" s="40"/>
      <c r="G170" s="1"/>
      <c r="H170" s="1"/>
      <c r="I170" s="1"/>
    </row>
    <row r="171" spans="1:9" ht="15.75" customHeight="1">
      <c r="A171" s="39"/>
      <c r="B171" s="39"/>
      <c r="C171" s="40"/>
      <c r="D171" s="40"/>
      <c r="E171" s="40"/>
      <c r="F171" s="40"/>
      <c r="G171" s="1"/>
      <c r="H171" s="1"/>
      <c r="I171" s="1"/>
    </row>
    <row r="172" spans="1:9" ht="15.75" customHeight="1">
      <c r="A172" s="39"/>
      <c r="B172" s="39"/>
      <c r="C172" s="40"/>
      <c r="D172" s="40"/>
      <c r="E172" s="40"/>
      <c r="F172" s="40"/>
      <c r="G172" s="1"/>
      <c r="H172" s="1"/>
      <c r="I172" s="1"/>
    </row>
    <row r="173" spans="1:9" ht="15.75" customHeight="1">
      <c r="A173" s="39"/>
      <c r="B173" s="39"/>
      <c r="C173" s="40"/>
      <c r="D173" s="40"/>
      <c r="E173" s="40"/>
      <c r="F173" s="40"/>
      <c r="G173" s="1"/>
      <c r="H173" s="1"/>
      <c r="I173" s="1"/>
    </row>
    <row r="174" spans="1:9" ht="15.75" customHeight="1">
      <c r="A174" s="39"/>
      <c r="B174" s="39"/>
      <c r="C174" s="40"/>
      <c r="D174" s="40"/>
      <c r="E174" s="40"/>
      <c r="F174" s="40"/>
      <c r="G174" s="1"/>
      <c r="H174" s="1"/>
      <c r="I174" s="1"/>
    </row>
    <row r="175" spans="1:9" ht="15.75" customHeight="1">
      <c r="A175" s="39"/>
      <c r="B175" s="39"/>
      <c r="C175" s="40"/>
      <c r="D175" s="40"/>
      <c r="E175" s="40"/>
      <c r="F175" s="40"/>
      <c r="G175" s="1"/>
      <c r="H175" s="1"/>
      <c r="I175" s="1"/>
    </row>
    <row r="176" spans="1:9" ht="15.75" customHeight="1">
      <c r="A176" s="39"/>
      <c r="B176" s="39"/>
      <c r="C176" s="40"/>
      <c r="D176" s="40"/>
      <c r="E176" s="40"/>
      <c r="F176" s="40"/>
      <c r="G176" s="1"/>
      <c r="H176" s="1"/>
      <c r="I176" s="1"/>
    </row>
    <row r="177" spans="1:9" ht="15.75" customHeight="1">
      <c r="A177" s="39"/>
      <c r="B177" s="39"/>
      <c r="C177" s="40"/>
      <c r="D177" s="40"/>
      <c r="E177" s="40"/>
      <c r="F177" s="40"/>
      <c r="G177" s="1"/>
      <c r="H177" s="1"/>
      <c r="I177" s="1"/>
    </row>
    <row r="178" spans="1:9" ht="15.75" customHeight="1">
      <c r="A178" s="39"/>
      <c r="B178" s="39"/>
      <c r="C178" s="40"/>
      <c r="D178" s="40"/>
      <c r="E178" s="40"/>
      <c r="F178" s="40"/>
      <c r="G178" s="1"/>
      <c r="H178" s="1"/>
      <c r="I178" s="1"/>
    </row>
    <row r="179" spans="1:9" ht="15.75" customHeight="1">
      <c r="A179" s="39"/>
      <c r="B179" s="39"/>
      <c r="C179" s="40"/>
      <c r="D179" s="40"/>
      <c r="E179" s="40"/>
      <c r="F179" s="40"/>
      <c r="G179" s="1"/>
      <c r="H179" s="1"/>
      <c r="I179" s="1"/>
    </row>
    <row r="180" spans="1:9" ht="15.75" customHeight="1">
      <c r="A180" s="39"/>
      <c r="B180" s="39"/>
      <c r="C180" s="40"/>
      <c r="D180" s="40"/>
      <c r="E180" s="40"/>
      <c r="F180" s="40"/>
      <c r="G180" s="1"/>
      <c r="H180" s="1"/>
      <c r="I180" s="1"/>
    </row>
    <row r="181" spans="1:9" ht="15.75" customHeight="1">
      <c r="A181" s="39"/>
      <c r="B181" s="39"/>
      <c r="C181" s="40"/>
      <c r="D181" s="40"/>
      <c r="E181" s="40"/>
      <c r="F181" s="40"/>
      <c r="G181" s="1"/>
      <c r="H181" s="1"/>
      <c r="I181" s="1"/>
    </row>
    <row r="182" spans="1:9" ht="15.75" customHeight="1">
      <c r="A182" s="39"/>
      <c r="B182" s="39"/>
      <c r="C182" s="40"/>
      <c r="D182" s="40"/>
      <c r="E182" s="40"/>
      <c r="F182" s="40"/>
      <c r="G182" s="1"/>
      <c r="H182" s="1"/>
      <c r="I182" s="1"/>
    </row>
    <row r="183" spans="1:9" ht="15.75" customHeight="1">
      <c r="A183" s="39"/>
      <c r="B183" s="39"/>
      <c r="C183" s="40"/>
      <c r="D183" s="40"/>
      <c r="E183" s="40"/>
      <c r="F183" s="40"/>
      <c r="G183" s="1"/>
      <c r="H183" s="1"/>
      <c r="I183" s="1"/>
    </row>
    <row r="184" spans="1:9" ht="15.75" customHeight="1">
      <c r="A184" s="39"/>
      <c r="B184" s="39"/>
      <c r="C184" s="40"/>
      <c r="D184" s="40"/>
      <c r="E184" s="40"/>
      <c r="F184" s="40"/>
      <c r="G184" s="1"/>
      <c r="H184" s="1"/>
      <c r="I184" s="1"/>
    </row>
    <row r="185" spans="1:9" ht="15.75" customHeight="1">
      <c r="A185" s="39"/>
      <c r="B185" s="39"/>
      <c r="C185" s="40"/>
      <c r="D185" s="40"/>
      <c r="E185" s="40"/>
      <c r="F185" s="40"/>
      <c r="G185" s="1"/>
      <c r="H185" s="1"/>
      <c r="I185" s="1"/>
    </row>
    <row r="186" spans="1:9" ht="15.75" customHeight="1">
      <c r="A186" s="39"/>
      <c r="B186" s="39"/>
      <c r="C186" s="40"/>
      <c r="D186" s="40"/>
      <c r="E186" s="40"/>
      <c r="F186" s="40"/>
      <c r="G186" s="1"/>
      <c r="H186" s="1"/>
      <c r="I186" s="1"/>
    </row>
    <row r="187" spans="1:9" ht="15.75" customHeight="1">
      <c r="A187" s="39"/>
      <c r="B187" s="39"/>
      <c r="C187" s="40"/>
      <c r="D187" s="40"/>
      <c r="E187" s="40"/>
      <c r="F187" s="40"/>
      <c r="G187" s="1"/>
      <c r="H187" s="1"/>
      <c r="I187" s="1"/>
    </row>
    <row r="188" spans="1:9" ht="15.75" customHeight="1">
      <c r="A188" s="39"/>
      <c r="B188" s="39"/>
      <c r="C188" s="40"/>
      <c r="D188" s="40"/>
      <c r="E188" s="40"/>
      <c r="F188" s="40"/>
      <c r="G188" s="1"/>
      <c r="H188" s="1"/>
      <c r="I188" s="1"/>
    </row>
    <row r="189" spans="1:9" ht="15.75" customHeight="1">
      <c r="A189" s="39"/>
      <c r="B189" s="39"/>
      <c r="C189" s="40"/>
      <c r="D189" s="40"/>
      <c r="E189" s="40"/>
      <c r="F189" s="40"/>
      <c r="G189" s="1"/>
      <c r="H189" s="1"/>
      <c r="I189" s="1"/>
    </row>
    <row r="190" spans="1:9" ht="15.75" customHeight="1">
      <c r="A190" s="39"/>
      <c r="B190" s="39"/>
      <c r="C190" s="40"/>
      <c r="D190" s="40"/>
      <c r="E190" s="40"/>
      <c r="F190" s="40"/>
      <c r="G190" s="1"/>
      <c r="H190" s="1"/>
      <c r="I190" s="1"/>
    </row>
    <row r="191" spans="1:9" ht="15.75" customHeight="1">
      <c r="A191" s="39"/>
      <c r="B191" s="39"/>
      <c r="C191" s="40"/>
      <c r="D191" s="40"/>
      <c r="E191" s="40"/>
      <c r="F191" s="40"/>
      <c r="G191" s="1"/>
      <c r="H191" s="1"/>
      <c r="I191" s="1"/>
    </row>
    <row r="192" spans="1:9" ht="15.75" customHeight="1">
      <c r="A192" s="39"/>
      <c r="B192" s="39"/>
      <c r="C192" s="40"/>
      <c r="D192" s="40"/>
      <c r="E192" s="40"/>
      <c r="F192" s="40"/>
      <c r="G192" s="1"/>
      <c r="H192" s="1"/>
      <c r="I192" s="1"/>
    </row>
    <row r="193" spans="1:9" ht="15.75" customHeight="1">
      <c r="A193" s="39"/>
      <c r="B193" s="39"/>
      <c r="C193" s="40"/>
      <c r="D193" s="40"/>
      <c r="E193" s="40"/>
      <c r="F193" s="40"/>
      <c r="G193" s="1"/>
      <c r="H193" s="1"/>
      <c r="I193" s="1"/>
    </row>
    <row r="194" spans="1:9" ht="15.75" customHeight="1">
      <c r="A194" s="39"/>
      <c r="B194" s="39"/>
      <c r="C194" s="40"/>
      <c r="D194" s="40"/>
      <c r="E194" s="40"/>
      <c r="F194" s="40"/>
      <c r="G194" s="1"/>
      <c r="H194" s="1"/>
      <c r="I194" s="1"/>
    </row>
    <row r="195" spans="1:9" ht="15.75" customHeight="1">
      <c r="A195" s="39"/>
      <c r="B195" s="39"/>
      <c r="C195" s="40"/>
      <c r="D195" s="40"/>
      <c r="E195" s="40"/>
      <c r="F195" s="40"/>
      <c r="G195" s="1"/>
      <c r="H195" s="1"/>
      <c r="I195" s="1"/>
    </row>
    <row r="196" spans="1:9" ht="15.75" customHeight="1">
      <c r="A196" s="39"/>
      <c r="B196" s="39"/>
      <c r="C196" s="40"/>
      <c r="D196" s="40"/>
      <c r="E196" s="40"/>
      <c r="F196" s="40"/>
      <c r="G196" s="1"/>
      <c r="H196" s="1"/>
      <c r="I196" s="1"/>
    </row>
    <row r="197" spans="1:9" ht="15.75" customHeight="1">
      <c r="A197" s="39"/>
      <c r="B197" s="39"/>
      <c r="C197" s="40"/>
      <c r="D197" s="40"/>
      <c r="E197" s="40"/>
      <c r="F197" s="40"/>
      <c r="G197" s="1"/>
      <c r="H197" s="1"/>
      <c r="I197" s="1"/>
    </row>
    <row r="198" spans="1:9" ht="15.75" customHeight="1">
      <c r="A198" s="39"/>
      <c r="B198" s="39"/>
      <c r="C198" s="40"/>
      <c r="D198" s="40"/>
      <c r="E198" s="40"/>
      <c r="F198" s="40"/>
      <c r="G198" s="1"/>
      <c r="H198" s="1"/>
      <c r="I198" s="1"/>
    </row>
    <row r="199" spans="1:9" ht="15.75" customHeight="1">
      <c r="A199" s="39"/>
      <c r="B199" s="39"/>
      <c r="C199" s="40"/>
      <c r="D199" s="40"/>
      <c r="E199" s="40"/>
      <c r="F199" s="40"/>
      <c r="G199" s="1"/>
      <c r="H199" s="1"/>
      <c r="I199" s="1"/>
    </row>
    <row r="200" spans="1:9" ht="15.75" customHeight="1">
      <c r="A200" s="39"/>
      <c r="B200" s="39"/>
      <c r="C200" s="40"/>
      <c r="D200" s="40"/>
      <c r="E200" s="40"/>
      <c r="F200" s="40"/>
      <c r="G200" s="1"/>
      <c r="H200" s="1"/>
      <c r="I200" s="1"/>
    </row>
    <row r="201" spans="1:9" ht="15.75" customHeight="1">
      <c r="A201" s="39"/>
      <c r="B201" s="39"/>
      <c r="C201" s="40"/>
      <c r="D201" s="40"/>
      <c r="E201" s="40"/>
      <c r="F201" s="40"/>
      <c r="G201" s="1"/>
      <c r="H201" s="1"/>
      <c r="I201" s="1"/>
    </row>
    <row r="202" spans="1:9" ht="15.75" customHeight="1">
      <c r="A202" s="39"/>
      <c r="B202" s="39"/>
      <c r="C202" s="40"/>
      <c r="D202" s="40"/>
      <c r="E202" s="40"/>
      <c r="F202" s="40"/>
      <c r="G202" s="1"/>
      <c r="H202" s="1"/>
      <c r="I202" s="1"/>
    </row>
    <row r="203" spans="1:9" ht="15.75" customHeight="1">
      <c r="A203" s="39"/>
      <c r="B203" s="39"/>
      <c r="C203" s="40"/>
      <c r="D203" s="40"/>
      <c r="E203" s="40"/>
      <c r="F203" s="40"/>
      <c r="G203" s="1"/>
      <c r="H203" s="1"/>
      <c r="I203" s="1"/>
    </row>
    <row r="204" spans="1:9" ht="15.75" customHeight="1">
      <c r="A204" s="39"/>
      <c r="B204" s="39"/>
      <c r="C204" s="40"/>
      <c r="D204" s="40"/>
      <c r="E204" s="40"/>
      <c r="F204" s="40"/>
      <c r="G204" s="1"/>
      <c r="H204" s="1"/>
      <c r="I204" s="1"/>
    </row>
    <row r="205" spans="1:9" ht="15.75" customHeight="1">
      <c r="A205" s="39"/>
      <c r="B205" s="39"/>
      <c r="C205" s="40"/>
      <c r="D205" s="40"/>
      <c r="E205" s="40"/>
      <c r="F205" s="40"/>
      <c r="G205" s="1"/>
      <c r="H205" s="1"/>
      <c r="I205" s="1"/>
    </row>
    <row r="206" spans="1:9" ht="15.75" customHeight="1">
      <c r="A206" s="39"/>
      <c r="B206" s="39"/>
      <c r="C206" s="40"/>
      <c r="D206" s="40"/>
      <c r="E206" s="40"/>
      <c r="F206" s="40"/>
      <c r="G206" s="1"/>
      <c r="H206" s="1"/>
      <c r="I206" s="1"/>
    </row>
    <row r="207" spans="1:9" ht="15.75" customHeight="1">
      <c r="A207" s="39"/>
      <c r="B207" s="39"/>
      <c r="C207" s="40"/>
      <c r="D207" s="40"/>
      <c r="E207" s="40"/>
      <c r="F207" s="40"/>
      <c r="G207" s="1"/>
      <c r="H207" s="1"/>
      <c r="I207" s="1"/>
    </row>
    <row r="208" spans="1:9" ht="15.75" customHeight="1">
      <c r="A208" s="39"/>
      <c r="B208" s="39"/>
      <c r="C208" s="40"/>
      <c r="D208" s="40"/>
      <c r="E208" s="40"/>
      <c r="F208" s="40"/>
      <c r="G208" s="1"/>
      <c r="H208" s="1"/>
      <c r="I208" s="1"/>
    </row>
    <row r="209" spans="1:9" ht="15.75" customHeight="1">
      <c r="A209" s="39"/>
      <c r="B209" s="39"/>
      <c r="C209" s="40"/>
      <c r="D209" s="40"/>
      <c r="E209" s="40"/>
      <c r="F209" s="40"/>
      <c r="G209" s="1"/>
      <c r="H209" s="1"/>
      <c r="I209" s="1"/>
    </row>
    <row r="210" spans="1:9" ht="15.75" customHeight="1">
      <c r="A210" s="39"/>
      <c r="B210" s="39"/>
      <c r="C210" s="40"/>
      <c r="D210" s="40"/>
      <c r="E210" s="40"/>
      <c r="F210" s="40"/>
      <c r="G210" s="1"/>
      <c r="H210" s="1"/>
      <c r="I210" s="1"/>
    </row>
    <row r="211" spans="1:9" ht="15.75" customHeight="1">
      <c r="A211" s="39"/>
      <c r="B211" s="39"/>
      <c r="C211" s="40"/>
      <c r="D211" s="40"/>
      <c r="E211" s="40"/>
      <c r="F211" s="40"/>
      <c r="G211" s="1"/>
      <c r="H211" s="1"/>
      <c r="I211" s="1"/>
    </row>
    <row r="212" spans="1:9" ht="15.75" customHeight="1">
      <c r="A212" s="39"/>
      <c r="B212" s="39"/>
      <c r="C212" s="40"/>
      <c r="D212" s="40"/>
      <c r="E212" s="40"/>
      <c r="F212" s="40"/>
      <c r="G212" s="1"/>
      <c r="H212" s="1"/>
      <c r="I212" s="1"/>
    </row>
    <row r="213" spans="1:9" ht="15.75" customHeight="1">
      <c r="A213" s="39"/>
      <c r="B213" s="39"/>
      <c r="C213" s="40"/>
      <c r="D213" s="40"/>
      <c r="E213" s="40"/>
      <c r="F213" s="40"/>
      <c r="G213" s="1"/>
      <c r="H213" s="1"/>
      <c r="I213" s="1"/>
    </row>
    <row r="214" spans="1:9" ht="15.75" customHeight="1">
      <c r="A214" s="39"/>
      <c r="B214" s="39"/>
      <c r="C214" s="40"/>
      <c r="D214" s="40"/>
      <c r="E214" s="40"/>
      <c r="F214" s="40"/>
      <c r="G214" s="1"/>
      <c r="H214" s="1"/>
      <c r="I214" s="1"/>
    </row>
    <row r="215" spans="1:9" ht="15.75" customHeight="1">
      <c r="A215" s="39"/>
      <c r="B215" s="39"/>
      <c r="C215" s="40"/>
      <c r="D215" s="40"/>
      <c r="E215" s="40"/>
      <c r="F215" s="40"/>
      <c r="G215" s="1"/>
      <c r="H215" s="1"/>
      <c r="I215" s="1"/>
    </row>
    <row r="216" spans="1:9" ht="15.75" customHeight="1">
      <c r="A216" s="39"/>
      <c r="B216" s="39"/>
      <c r="C216" s="40"/>
      <c r="D216" s="40"/>
      <c r="E216" s="40"/>
      <c r="F216" s="40"/>
      <c r="G216" s="1"/>
      <c r="H216" s="1"/>
      <c r="I216" s="1"/>
    </row>
    <row r="217" spans="1:9" ht="15.75" customHeight="1">
      <c r="A217" s="39"/>
      <c r="B217" s="39"/>
      <c r="C217" s="40"/>
      <c r="D217" s="40"/>
      <c r="E217" s="40"/>
      <c r="F217" s="40"/>
      <c r="G217" s="1"/>
      <c r="H217" s="1"/>
      <c r="I217" s="1"/>
    </row>
    <row r="218" spans="1:9" ht="15.75" customHeight="1">
      <c r="A218" s="39"/>
      <c r="B218" s="39"/>
      <c r="C218" s="40"/>
      <c r="D218" s="40"/>
      <c r="E218" s="40"/>
      <c r="F218" s="40"/>
      <c r="G218" s="1"/>
      <c r="H218" s="1"/>
      <c r="I218" s="1"/>
    </row>
    <row r="219" spans="1:9" ht="15.75" customHeight="1">
      <c r="A219" s="39"/>
      <c r="B219" s="39"/>
      <c r="C219" s="40"/>
      <c r="D219" s="40"/>
      <c r="E219" s="40"/>
      <c r="F219" s="40"/>
      <c r="G219" s="1"/>
      <c r="H219" s="1"/>
      <c r="I219" s="1"/>
    </row>
    <row r="220" spans="1:9" ht="15.75" customHeight="1">
      <c r="A220" s="39"/>
      <c r="B220" s="39"/>
      <c r="C220" s="40"/>
      <c r="D220" s="40"/>
      <c r="E220" s="40"/>
      <c r="F220" s="40"/>
      <c r="G220" s="1"/>
      <c r="H220" s="1"/>
      <c r="I220" s="1"/>
    </row>
    <row r="221" spans="1:9" ht="15.75" customHeight="1">
      <c r="A221" s="39"/>
      <c r="B221" s="39"/>
      <c r="C221" s="40"/>
      <c r="D221" s="40"/>
      <c r="E221" s="40"/>
      <c r="F221" s="40"/>
      <c r="G221" s="1"/>
      <c r="H221" s="1"/>
      <c r="I221" s="1"/>
    </row>
    <row r="222" spans="1:9" ht="15.75" customHeight="1">
      <c r="A222" s="39"/>
      <c r="B222" s="39"/>
      <c r="C222" s="40"/>
      <c r="D222" s="40"/>
      <c r="E222" s="40"/>
      <c r="F222" s="40"/>
      <c r="G222" s="1"/>
      <c r="H222" s="1"/>
      <c r="I222" s="1"/>
    </row>
    <row r="223" spans="1:9" ht="15.75" customHeight="1"/>
    <row r="224" spans="1:9"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8:F8"/>
    <mergeCell ref="A9:F9"/>
    <mergeCell ref="A22:I22"/>
    <mergeCell ref="A2:F2"/>
    <mergeCell ref="A4:F4"/>
    <mergeCell ref="A5:F5"/>
    <mergeCell ref="A6:F6"/>
    <mergeCell ref="A7:F7"/>
  </mergeCells>
  <pageMargins left="0.7" right="0.7" top="0.75" bottom="0.75" header="0" footer="0"/>
  <pageSetup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7"/>
  </sheetPr>
  <dimension ref="A1:Z1000"/>
  <sheetViews>
    <sheetView workbookViewId="0"/>
  </sheetViews>
  <sheetFormatPr defaultColWidth="14.3984375" defaultRowHeight="15" customHeight="1"/>
  <cols>
    <col min="1" max="1" width="23.73046875" customWidth="1"/>
    <col min="2" max="2" width="10.73046875" customWidth="1"/>
    <col min="3" max="3" width="30" customWidth="1"/>
    <col min="4" max="4" width="17.73046875" customWidth="1"/>
    <col min="5" max="5" width="26.265625" customWidth="1"/>
    <col min="6" max="8" width="13.73046875" customWidth="1"/>
    <col min="9" max="25" width="8" customWidth="1"/>
    <col min="26" max="26" width="14.265625" customWidth="1"/>
  </cols>
  <sheetData>
    <row r="1" spans="1:26" ht="14.25">
      <c r="A1" s="39"/>
      <c r="B1" s="39"/>
      <c r="C1" s="40"/>
      <c r="D1" s="40"/>
      <c r="E1" s="40"/>
      <c r="F1" s="1"/>
      <c r="G1" s="1"/>
      <c r="H1" s="1"/>
    </row>
    <row r="2" spans="1:26" ht="15.75" customHeight="1">
      <c r="A2" s="680" t="s">
        <v>3649</v>
      </c>
      <c r="B2" s="676"/>
      <c r="C2" s="676"/>
      <c r="D2" s="676"/>
      <c r="E2" s="677"/>
      <c r="F2" s="615"/>
      <c r="G2" s="615"/>
      <c r="H2" s="615"/>
      <c r="I2" s="42"/>
      <c r="J2" s="42"/>
      <c r="K2" s="42"/>
      <c r="L2" s="42"/>
      <c r="M2" s="42"/>
      <c r="N2" s="42"/>
      <c r="O2" s="42"/>
      <c r="P2" s="42"/>
      <c r="Q2" s="42"/>
      <c r="R2" s="42"/>
      <c r="S2" s="42"/>
      <c r="T2" s="42"/>
      <c r="U2" s="42"/>
      <c r="V2" s="42"/>
      <c r="W2" s="42"/>
      <c r="X2" s="42"/>
      <c r="Y2" s="42"/>
    </row>
    <row r="3" spans="1:26" ht="15.75" customHeight="1">
      <c r="A3" s="218"/>
      <c r="B3" s="218"/>
      <c r="C3" s="218"/>
      <c r="D3" s="218"/>
      <c r="E3" s="616"/>
      <c r="F3" s="615"/>
      <c r="G3" s="615"/>
      <c r="H3" s="615"/>
      <c r="I3" s="42"/>
      <c r="J3" s="42"/>
      <c r="K3" s="42"/>
      <c r="L3" s="42"/>
      <c r="M3" s="42"/>
      <c r="N3" s="42"/>
      <c r="O3" s="42"/>
      <c r="P3" s="42"/>
      <c r="Q3" s="42"/>
      <c r="R3" s="42"/>
      <c r="S3" s="42"/>
      <c r="T3" s="42"/>
      <c r="U3" s="42"/>
      <c r="V3" s="42"/>
      <c r="W3" s="42"/>
      <c r="X3" s="42"/>
      <c r="Y3" s="42"/>
    </row>
    <row r="4" spans="1:26" ht="14.25" customHeight="1">
      <c r="A4" s="685" t="s">
        <v>3650</v>
      </c>
      <c r="B4" s="676"/>
      <c r="C4" s="676"/>
      <c r="D4" s="676"/>
      <c r="E4" s="677"/>
      <c r="F4" s="615"/>
      <c r="G4" s="615"/>
      <c r="H4" s="615"/>
      <c r="I4" s="42"/>
      <c r="J4" s="42"/>
      <c r="K4" s="42"/>
      <c r="L4" s="42"/>
      <c r="M4" s="42"/>
      <c r="N4" s="42"/>
      <c r="O4" s="42"/>
      <c r="P4" s="42"/>
      <c r="Q4" s="42"/>
      <c r="R4" s="42"/>
      <c r="S4" s="42"/>
      <c r="T4" s="42"/>
      <c r="U4" s="42"/>
      <c r="V4" s="42"/>
      <c r="W4" s="42"/>
      <c r="X4" s="42"/>
      <c r="Y4" s="42"/>
    </row>
    <row r="5" spans="1:26" ht="16.5" customHeight="1">
      <c r="A5" s="693" t="s">
        <v>3651</v>
      </c>
      <c r="B5" s="676"/>
      <c r="C5" s="676"/>
      <c r="D5" s="676"/>
      <c r="E5" s="677"/>
      <c r="F5" s="615"/>
      <c r="G5" s="615"/>
      <c r="H5" s="615"/>
      <c r="I5" s="42"/>
      <c r="J5" s="42"/>
      <c r="K5" s="42"/>
      <c r="L5" s="42"/>
      <c r="M5" s="42"/>
      <c r="N5" s="42"/>
      <c r="O5" s="42"/>
      <c r="P5" s="42"/>
      <c r="Q5" s="42"/>
      <c r="R5" s="42"/>
      <c r="S5" s="42"/>
      <c r="T5" s="42"/>
      <c r="U5" s="42"/>
      <c r="V5" s="42"/>
      <c r="W5" s="42"/>
      <c r="X5" s="42"/>
      <c r="Y5" s="42"/>
    </row>
    <row r="6" spans="1:26" ht="27" customHeight="1">
      <c r="A6" s="703" t="s">
        <v>3652</v>
      </c>
      <c r="B6" s="676"/>
      <c r="C6" s="676"/>
      <c r="D6" s="676"/>
      <c r="E6" s="677"/>
      <c r="F6" s="615"/>
      <c r="G6" s="615"/>
      <c r="H6" s="615"/>
      <c r="I6" s="42"/>
      <c r="J6" s="42"/>
      <c r="K6" s="42"/>
      <c r="L6" s="42"/>
      <c r="M6" s="42"/>
      <c r="N6" s="42"/>
      <c r="O6" s="42"/>
      <c r="P6" s="42"/>
      <c r="Q6" s="42"/>
      <c r="R6" s="42"/>
      <c r="S6" s="42"/>
      <c r="T6" s="42"/>
      <c r="U6" s="42"/>
      <c r="V6" s="42"/>
      <c r="W6" s="42"/>
      <c r="X6" s="42"/>
      <c r="Y6" s="42"/>
    </row>
    <row r="7" spans="1:26" ht="14.25">
      <c r="A7" s="45"/>
      <c r="B7" s="45"/>
      <c r="C7" s="46"/>
      <c r="D7" s="46"/>
      <c r="E7" s="46"/>
      <c r="F7" s="45"/>
      <c r="G7" s="45"/>
      <c r="H7" s="45"/>
      <c r="I7" s="42"/>
      <c r="J7" s="42"/>
      <c r="K7" s="42"/>
      <c r="L7" s="42"/>
      <c r="M7" s="42"/>
      <c r="N7" s="42"/>
      <c r="O7" s="42"/>
      <c r="P7" s="42"/>
      <c r="Q7" s="42"/>
      <c r="R7" s="42"/>
      <c r="S7" s="42"/>
      <c r="T7" s="42"/>
      <c r="U7" s="42"/>
      <c r="V7" s="42"/>
      <c r="W7" s="42"/>
      <c r="X7" s="42"/>
      <c r="Y7" s="42"/>
    </row>
    <row r="8" spans="1:26" ht="61.5" customHeight="1">
      <c r="A8" s="220" t="s">
        <v>1306</v>
      </c>
      <c r="B8" s="49" t="s">
        <v>6</v>
      </c>
      <c r="C8" s="220" t="s">
        <v>3653</v>
      </c>
      <c r="D8" s="202" t="s">
        <v>183</v>
      </c>
      <c r="E8" s="202" t="s">
        <v>187</v>
      </c>
      <c r="F8" s="52" t="s">
        <v>188</v>
      </c>
      <c r="I8" s="42"/>
      <c r="J8" s="42"/>
      <c r="K8" s="42"/>
      <c r="L8" s="42"/>
      <c r="M8" s="42"/>
      <c r="N8" s="42"/>
      <c r="O8" s="42"/>
      <c r="P8" s="42"/>
      <c r="Q8" s="42"/>
      <c r="R8" s="42"/>
      <c r="S8" s="42"/>
      <c r="T8" s="42"/>
      <c r="U8" s="42"/>
      <c r="V8" s="42"/>
      <c r="W8" s="42"/>
      <c r="X8" s="42"/>
      <c r="Y8" s="42"/>
    </row>
    <row r="9" spans="1:26" ht="14.25">
      <c r="A9" s="67" t="s">
        <v>49</v>
      </c>
      <c r="B9" s="221" t="s">
        <v>50</v>
      </c>
      <c r="C9" s="221">
        <v>13</v>
      </c>
      <c r="D9" s="66" t="s">
        <v>3654</v>
      </c>
      <c r="E9" s="66">
        <v>364</v>
      </c>
      <c r="F9" s="67" t="s">
        <v>49</v>
      </c>
      <c r="G9" s="3"/>
      <c r="H9" s="3"/>
      <c r="I9" s="3"/>
      <c r="J9" s="3"/>
      <c r="K9" s="3"/>
      <c r="L9" s="3"/>
      <c r="M9" s="3"/>
      <c r="N9" s="3"/>
      <c r="O9" s="3"/>
      <c r="P9" s="3"/>
      <c r="Q9" s="3"/>
      <c r="R9" s="3"/>
      <c r="S9" s="3"/>
      <c r="T9" s="3"/>
      <c r="U9" s="3"/>
      <c r="V9" s="3"/>
      <c r="W9" s="3"/>
      <c r="X9" s="3"/>
      <c r="Y9" s="3"/>
      <c r="Z9" s="3"/>
    </row>
    <row r="10" spans="1:26" ht="14.25">
      <c r="A10" s="67" t="s">
        <v>687</v>
      </c>
      <c r="B10" s="221" t="s">
        <v>50</v>
      </c>
      <c r="C10" s="221">
        <v>13</v>
      </c>
      <c r="D10" s="66" t="s">
        <v>3655</v>
      </c>
      <c r="E10" s="255">
        <v>364</v>
      </c>
      <c r="F10" s="67" t="s">
        <v>687</v>
      </c>
      <c r="G10" s="3"/>
      <c r="H10" s="3"/>
      <c r="I10" s="3"/>
      <c r="J10" s="3"/>
      <c r="K10" s="3"/>
      <c r="L10" s="3"/>
      <c r="M10" s="3"/>
      <c r="N10" s="3"/>
      <c r="O10" s="3"/>
      <c r="P10" s="3"/>
      <c r="Q10" s="3"/>
      <c r="R10" s="3"/>
      <c r="S10" s="3"/>
      <c r="T10" s="3"/>
      <c r="U10" s="3"/>
      <c r="V10" s="3"/>
      <c r="W10" s="3"/>
      <c r="X10" s="3"/>
      <c r="Y10" s="3"/>
      <c r="Z10" s="3"/>
    </row>
    <row r="11" spans="1:26" ht="14.25">
      <c r="A11" s="67" t="s">
        <v>54</v>
      </c>
      <c r="B11" s="62" t="s">
        <v>50</v>
      </c>
      <c r="C11" s="62">
        <v>15</v>
      </c>
      <c r="D11" s="66" t="s">
        <v>3656</v>
      </c>
      <c r="E11" s="255">
        <v>420</v>
      </c>
      <c r="F11" s="67" t="s">
        <v>54</v>
      </c>
      <c r="G11" s="3"/>
      <c r="H11" s="3"/>
      <c r="I11" s="3"/>
      <c r="J11" s="3"/>
      <c r="K11" s="3"/>
      <c r="L11" s="3"/>
      <c r="M11" s="3"/>
      <c r="N11" s="3"/>
      <c r="O11" s="3"/>
      <c r="P11" s="3"/>
      <c r="Q11" s="3"/>
      <c r="R11" s="3"/>
      <c r="S11" s="3"/>
      <c r="T11" s="3"/>
      <c r="U11" s="3"/>
      <c r="V11" s="3"/>
      <c r="W11" s="3"/>
      <c r="X11" s="3"/>
      <c r="Y11" s="3"/>
      <c r="Z11" s="3"/>
    </row>
    <row r="12" spans="1:26" ht="14.25">
      <c r="A12" s="67" t="s">
        <v>2535</v>
      </c>
      <c r="B12" s="221" t="s">
        <v>266</v>
      </c>
      <c r="C12" s="221">
        <v>13</v>
      </c>
      <c r="D12" s="66">
        <v>364</v>
      </c>
      <c r="E12" s="255">
        <v>364</v>
      </c>
      <c r="F12" s="67" t="s">
        <v>2535</v>
      </c>
      <c r="G12" s="3"/>
      <c r="H12" s="3"/>
      <c r="I12" s="3"/>
      <c r="J12" s="3"/>
      <c r="K12" s="3"/>
      <c r="L12" s="3"/>
      <c r="M12" s="3"/>
      <c r="N12" s="3"/>
      <c r="O12" s="3"/>
      <c r="P12" s="3"/>
      <c r="Q12" s="3"/>
      <c r="R12" s="3"/>
      <c r="S12" s="3"/>
      <c r="T12" s="3"/>
      <c r="U12" s="3"/>
      <c r="V12" s="3"/>
      <c r="W12" s="3"/>
      <c r="X12" s="3"/>
      <c r="Y12" s="3"/>
      <c r="Z12" s="3"/>
    </row>
    <row r="13" spans="1:26" ht="14.25">
      <c r="A13" s="67" t="s">
        <v>57</v>
      </c>
      <c r="B13" s="221" t="s">
        <v>50</v>
      </c>
      <c r="C13" s="221">
        <v>14</v>
      </c>
      <c r="D13" s="66">
        <v>392</v>
      </c>
      <c r="E13" s="255">
        <v>392</v>
      </c>
      <c r="F13" s="67" t="s">
        <v>57</v>
      </c>
      <c r="G13" s="3"/>
      <c r="H13" s="3"/>
      <c r="I13" s="3"/>
      <c r="J13" s="3"/>
      <c r="K13" s="3"/>
      <c r="L13" s="3"/>
      <c r="M13" s="3"/>
      <c r="N13" s="3"/>
      <c r="O13" s="3"/>
      <c r="P13" s="3"/>
      <c r="Q13" s="3"/>
      <c r="R13" s="3"/>
      <c r="S13" s="3"/>
      <c r="T13" s="3"/>
      <c r="U13" s="3"/>
      <c r="V13" s="3"/>
      <c r="W13" s="3"/>
      <c r="X13" s="3"/>
      <c r="Y13" s="3"/>
      <c r="Z13" s="3"/>
    </row>
    <row r="14" spans="1:26" ht="14.25">
      <c r="A14" s="67" t="s">
        <v>3585</v>
      </c>
      <c r="B14" s="177" t="s">
        <v>50</v>
      </c>
      <c r="C14" s="221" t="s">
        <v>3657</v>
      </c>
      <c r="D14" s="66">
        <v>350</v>
      </c>
      <c r="E14" s="255">
        <v>350</v>
      </c>
      <c r="F14" s="67" t="s">
        <v>3585</v>
      </c>
      <c r="G14" s="3"/>
      <c r="H14" s="3"/>
      <c r="I14" s="3"/>
      <c r="J14" s="3"/>
      <c r="K14" s="3"/>
      <c r="L14" s="3"/>
      <c r="M14" s="3"/>
      <c r="N14" s="3"/>
      <c r="O14" s="3"/>
      <c r="P14" s="3"/>
      <c r="Q14" s="3"/>
      <c r="R14" s="3"/>
      <c r="S14" s="3"/>
      <c r="T14" s="3"/>
      <c r="U14" s="3"/>
      <c r="V14" s="3"/>
      <c r="W14" s="3"/>
      <c r="X14" s="3"/>
      <c r="Y14" s="3"/>
      <c r="Z14" s="3"/>
    </row>
    <row r="15" spans="1:26" ht="14.25">
      <c r="A15" s="67" t="s">
        <v>3519</v>
      </c>
      <c r="B15" s="221" t="s">
        <v>50</v>
      </c>
      <c r="C15" s="221">
        <v>14.75</v>
      </c>
      <c r="D15" s="66">
        <v>413</v>
      </c>
      <c r="E15" s="255">
        <v>413</v>
      </c>
      <c r="F15" s="67" t="s">
        <v>3519</v>
      </c>
      <c r="G15" s="3"/>
      <c r="H15" s="3"/>
      <c r="I15" s="3"/>
      <c r="J15" s="3"/>
      <c r="K15" s="3"/>
      <c r="L15" s="3"/>
      <c r="M15" s="3"/>
      <c r="N15" s="3"/>
      <c r="O15" s="3"/>
      <c r="P15" s="3"/>
      <c r="Q15" s="3"/>
      <c r="R15" s="3"/>
      <c r="S15" s="3"/>
      <c r="T15" s="3"/>
      <c r="U15" s="3"/>
      <c r="V15" s="3"/>
      <c r="W15" s="3"/>
      <c r="X15" s="3"/>
      <c r="Y15" s="3"/>
      <c r="Z15" s="3"/>
    </row>
    <row r="16" spans="1:26" ht="14.25">
      <c r="A16" s="67" t="s">
        <v>60</v>
      </c>
      <c r="B16" s="221" t="s">
        <v>50</v>
      </c>
      <c r="C16" s="221">
        <v>9.5</v>
      </c>
      <c r="D16" s="66">
        <v>266</v>
      </c>
      <c r="E16" s="255">
        <v>266</v>
      </c>
      <c r="F16" s="67" t="s">
        <v>60</v>
      </c>
      <c r="G16" s="3"/>
      <c r="H16" s="3"/>
      <c r="I16" s="3"/>
      <c r="J16" s="3"/>
      <c r="K16" s="3"/>
      <c r="L16" s="3"/>
      <c r="M16" s="3"/>
      <c r="N16" s="3"/>
      <c r="O16" s="3"/>
      <c r="P16" s="3"/>
      <c r="Q16" s="3"/>
      <c r="R16" s="3"/>
      <c r="S16" s="3"/>
      <c r="T16" s="3"/>
      <c r="U16" s="3"/>
      <c r="V16" s="3"/>
      <c r="W16" s="3"/>
      <c r="X16" s="3"/>
      <c r="Y16" s="3"/>
      <c r="Z16" s="3"/>
    </row>
    <row r="17" spans="1:26" ht="25.5">
      <c r="A17" s="67" t="s">
        <v>2112</v>
      </c>
      <c r="B17" s="221" t="s">
        <v>50</v>
      </c>
      <c r="C17" s="617" t="s">
        <v>3658</v>
      </c>
      <c r="D17" s="66">
        <v>378</v>
      </c>
      <c r="E17" s="255">
        <v>378</v>
      </c>
      <c r="F17" s="67" t="s">
        <v>2112</v>
      </c>
      <c r="G17" s="3"/>
      <c r="H17" s="3"/>
      <c r="I17" s="3"/>
      <c r="J17" s="3"/>
      <c r="K17" s="3"/>
      <c r="L17" s="3"/>
      <c r="M17" s="3"/>
      <c r="N17" s="3"/>
      <c r="O17" s="3"/>
      <c r="P17" s="3"/>
      <c r="Q17" s="3"/>
      <c r="R17" s="3"/>
      <c r="S17" s="3"/>
      <c r="T17" s="3"/>
      <c r="U17" s="3"/>
      <c r="V17" s="3"/>
      <c r="W17" s="3"/>
      <c r="X17" s="3"/>
      <c r="Y17" s="3"/>
      <c r="Z17" s="3"/>
    </row>
    <row r="18" spans="1:26" ht="14.25">
      <c r="A18" s="67" t="s">
        <v>2542</v>
      </c>
      <c r="B18" s="221" t="s">
        <v>50</v>
      </c>
      <c r="C18" s="221" t="s">
        <v>3659</v>
      </c>
      <c r="D18" s="66"/>
      <c r="E18" s="255">
        <v>406</v>
      </c>
      <c r="F18" s="67" t="s">
        <v>2542</v>
      </c>
      <c r="G18" s="3"/>
      <c r="H18" s="3"/>
      <c r="I18" s="3"/>
      <c r="J18" s="3"/>
      <c r="K18" s="3"/>
      <c r="L18" s="3"/>
      <c r="M18" s="3"/>
      <c r="N18" s="3"/>
      <c r="O18" s="3"/>
      <c r="P18" s="3"/>
      <c r="Q18" s="3"/>
      <c r="R18" s="3"/>
      <c r="S18" s="3"/>
      <c r="T18" s="3"/>
      <c r="U18" s="3"/>
      <c r="V18" s="3"/>
      <c r="W18" s="3"/>
      <c r="X18" s="3"/>
      <c r="Y18" s="3"/>
      <c r="Z18" s="3"/>
    </row>
    <row r="19" spans="1:26" ht="14.25">
      <c r="A19" s="67" t="s">
        <v>64</v>
      </c>
      <c r="B19" s="221" t="s">
        <v>3660</v>
      </c>
      <c r="C19" s="221">
        <v>14</v>
      </c>
      <c r="D19" s="66" t="s">
        <v>3661</v>
      </c>
      <c r="E19" s="255">
        <v>392</v>
      </c>
      <c r="F19" s="67" t="s">
        <v>64</v>
      </c>
      <c r="G19" s="3"/>
      <c r="H19" s="3"/>
      <c r="I19" s="3"/>
      <c r="J19" s="3"/>
      <c r="K19" s="3"/>
      <c r="L19" s="3"/>
      <c r="M19" s="3"/>
      <c r="N19" s="3"/>
      <c r="O19" s="3"/>
      <c r="P19" s="3"/>
      <c r="Q19" s="3"/>
      <c r="R19" s="3"/>
      <c r="S19" s="3"/>
      <c r="T19" s="3"/>
      <c r="U19" s="3"/>
      <c r="V19" s="3"/>
      <c r="W19" s="3"/>
      <c r="X19" s="3"/>
      <c r="Y19" s="3"/>
      <c r="Z19" s="3"/>
    </row>
    <row r="20" spans="1:26" ht="14.25">
      <c r="A20" s="241" t="s">
        <v>65</v>
      </c>
      <c r="B20" s="242" t="s">
        <v>50</v>
      </c>
      <c r="C20" s="242">
        <v>11</v>
      </c>
      <c r="D20" s="181" t="s">
        <v>3662</v>
      </c>
      <c r="E20" s="618">
        <v>308</v>
      </c>
      <c r="F20" s="241" t="s">
        <v>65</v>
      </c>
      <c r="G20" s="3"/>
      <c r="H20" s="3"/>
      <c r="I20" s="3"/>
      <c r="J20" s="3"/>
      <c r="K20" s="3"/>
      <c r="L20" s="3"/>
      <c r="M20" s="3"/>
      <c r="N20" s="3"/>
      <c r="O20" s="3"/>
      <c r="P20" s="3"/>
      <c r="Q20" s="3"/>
      <c r="R20" s="3"/>
      <c r="S20" s="3"/>
      <c r="T20" s="3"/>
      <c r="U20" s="3"/>
      <c r="V20" s="3"/>
      <c r="W20" s="3"/>
      <c r="X20" s="3"/>
      <c r="Y20" s="3"/>
      <c r="Z20" s="3"/>
    </row>
    <row r="21" spans="1:26" ht="15.75" customHeight="1">
      <c r="A21" s="67" t="s">
        <v>67</v>
      </c>
      <c r="B21" s="221" t="s">
        <v>50</v>
      </c>
      <c r="C21" s="221">
        <v>13.75</v>
      </c>
      <c r="D21" s="66" t="s">
        <v>3663</v>
      </c>
      <c r="E21" s="255">
        <v>385</v>
      </c>
      <c r="F21" s="67" t="s">
        <v>67</v>
      </c>
      <c r="G21" s="3"/>
      <c r="H21" s="3"/>
      <c r="I21" s="3"/>
      <c r="J21" s="3"/>
      <c r="K21" s="3"/>
      <c r="L21" s="3"/>
      <c r="M21" s="3"/>
      <c r="N21" s="3"/>
      <c r="O21" s="3"/>
      <c r="P21" s="3"/>
      <c r="Q21" s="3"/>
      <c r="R21" s="3"/>
      <c r="S21" s="3"/>
      <c r="T21" s="3"/>
      <c r="U21" s="3"/>
      <c r="V21" s="3"/>
      <c r="W21" s="3"/>
      <c r="X21" s="3"/>
      <c r="Y21" s="3"/>
      <c r="Z21" s="3"/>
    </row>
    <row r="22" spans="1:26" ht="15.75" customHeight="1">
      <c r="A22" s="67" t="s">
        <v>3664</v>
      </c>
      <c r="B22" s="221" t="s">
        <v>266</v>
      </c>
      <c r="C22" s="221">
        <v>14</v>
      </c>
      <c r="D22" s="66">
        <v>392</v>
      </c>
      <c r="E22" s="255">
        <v>392</v>
      </c>
      <c r="F22" s="67" t="s">
        <v>3664</v>
      </c>
      <c r="G22" s="3"/>
      <c r="H22" s="3"/>
      <c r="I22" s="3"/>
      <c r="J22" s="3"/>
      <c r="K22" s="3"/>
      <c r="L22" s="3"/>
      <c r="M22" s="3"/>
      <c r="N22" s="3"/>
      <c r="O22" s="3"/>
      <c r="P22" s="3"/>
      <c r="Q22" s="3"/>
      <c r="R22" s="3"/>
      <c r="S22" s="3"/>
      <c r="T22" s="3"/>
      <c r="U22" s="3"/>
      <c r="V22" s="3"/>
      <c r="W22" s="3"/>
      <c r="X22" s="3"/>
      <c r="Y22" s="3"/>
      <c r="Z22" s="3"/>
    </row>
    <row r="23" spans="1:26" ht="15.75" customHeight="1">
      <c r="A23" s="62" t="s">
        <v>68</v>
      </c>
      <c r="B23" s="62" t="s">
        <v>50</v>
      </c>
      <c r="C23" s="62">
        <v>11.5</v>
      </c>
      <c r="D23" s="66" t="s">
        <v>3665</v>
      </c>
      <c r="E23" s="255">
        <v>322</v>
      </c>
      <c r="F23" s="62" t="s">
        <v>68</v>
      </c>
      <c r="G23" s="3"/>
      <c r="H23" s="3"/>
      <c r="I23" s="3"/>
      <c r="J23" s="3"/>
      <c r="K23" s="3"/>
      <c r="L23" s="3"/>
      <c r="M23" s="3"/>
      <c r="N23" s="3"/>
      <c r="O23" s="3"/>
      <c r="P23" s="3"/>
      <c r="Q23" s="3"/>
      <c r="R23" s="3"/>
      <c r="S23" s="3"/>
      <c r="T23" s="3"/>
      <c r="U23" s="3"/>
      <c r="V23" s="3"/>
      <c r="W23" s="3"/>
      <c r="X23" s="3"/>
      <c r="Y23" s="3"/>
      <c r="Z23" s="3"/>
    </row>
    <row r="24" spans="1:26" ht="15.75" customHeight="1">
      <c r="A24" s="67" t="s">
        <v>2839</v>
      </c>
      <c r="B24" s="221" t="s">
        <v>50</v>
      </c>
      <c r="C24" s="221" t="s">
        <v>3666</v>
      </c>
      <c r="D24" s="66">
        <v>413</v>
      </c>
      <c r="E24" s="255">
        <v>413</v>
      </c>
      <c r="F24" s="67" t="s">
        <v>2839</v>
      </c>
      <c r="G24" s="3"/>
      <c r="H24" s="3"/>
      <c r="I24" s="3"/>
      <c r="J24" s="3"/>
      <c r="K24" s="3"/>
      <c r="L24" s="3"/>
      <c r="M24" s="3"/>
      <c r="N24" s="3"/>
      <c r="O24" s="3"/>
      <c r="P24" s="3"/>
      <c r="Q24" s="3"/>
      <c r="R24" s="3"/>
      <c r="S24" s="3"/>
      <c r="T24" s="3"/>
      <c r="U24" s="3"/>
      <c r="V24" s="3"/>
      <c r="W24" s="3"/>
      <c r="X24" s="3"/>
      <c r="Y24" s="3"/>
      <c r="Z24" s="3"/>
    </row>
    <row r="25" spans="1:26" ht="15.75" customHeight="1">
      <c r="A25" s="131" t="s">
        <v>2845</v>
      </c>
      <c r="B25" s="347" t="s">
        <v>50</v>
      </c>
      <c r="C25" s="347">
        <v>11</v>
      </c>
      <c r="D25" s="137">
        <v>308</v>
      </c>
      <c r="E25" s="495">
        <v>308</v>
      </c>
      <c r="F25" s="131" t="s">
        <v>2845</v>
      </c>
      <c r="G25" s="141"/>
      <c r="H25" s="141"/>
      <c r="I25" s="141"/>
      <c r="J25" s="141"/>
      <c r="K25" s="141"/>
      <c r="L25" s="141"/>
      <c r="M25" s="141"/>
      <c r="N25" s="141"/>
      <c r="O25" s="141"/>
      <c r="P25" s="141"/>
      <c r="Q25" s="141"/>
      <c r="R25" s="141"/>
      <c r="S25" s="141"/>
      <c r="T25" s="141"/>
      <c r="U25" s="141"/>
      <c r="V25" s="141"/>
      <c r="W25" s="141"/>
      <c r="X25" s="141"/>
      <c r="Y25" s="141"/>
      <c r="Z25" s="141"/>
    </row>
    <row r="26" spans="1:26" ht="15.75" customHeight="1">
      <c r="A26" s="67" t="s">
        <v>73</v>
      </c>
      <c r="B26" s="221" t="s">
        <v>50</v>
      </c>
      <c r="C26" s="62" t="s">
        <v>3667</v>
      </c>
      <c r="D26" s="66" t="s">
        <v>3668</v>
      </c>
      <c r="E26" s="255">
        <v>448</v>
      </c>
      <c r="F26" s="67" t="s">
        <v>73</v>
      </c>
    </row>
    <row r="27" spans="1:26" ht="15.75" customHeight="1">
      <c r="A27" s="67" t="s">
        <v>2565</v>
      </c>
      <c r="B27" s="221" t="s">
        <v>50</v>
      </c>
      <c r="C27" s="221" t="s">
        <v>3655</v>
      </c>
      <c r="D27" s="63">
        <v>364</v>
      </c>
      <c r="E27" s="255">
        <v>364</v>
      </c>
      <c r="F27" s="67" t="s">
        <v>2565</v>
      </c>
    </row>
    <row r="28" spans="1:26" ht="15.75" customHeight="1">
      <c r="A28" s="67" t="s">
        <v>75</v>
      </c>
      <c r="B28" s="221" t="s">
        <v>50</v>
      </c>
      <c r="C28" s="62">
        <v>12</v>
      </c>
      <c r="D28" s="66" t="s">
        <v>3669</v>
      </c>
      <c r="E28" s="255">
        <v>336</v>
      </c>
      <c r="F28" s="67" t="s">
        <v>75</v>
      </c>
    </row>
    <row r="29" spans="1:26" ht="15.75" customHeight="1">
      <c r="A29" s="67" t="s">
        <v>694</v>
      </c>
      <c r="B29" s="221" t="s">
        <v>50</v>
      </c>
      <c r="C29" s="255">
        <v>9</v>
      </c>
      <c r="D29" s="255">
        <v>252</v>
      </c>
      <c r="E29" s="255">
        <v>252</v>
      </c>
      <c r="F29" s="67" t="s">
        <v>694</v>
      </c>
    </row>
    <row r="30" spans="1:26" ht="15.75" customHeight="1">
      <c r="A30" s="67" t="s">
        <v>2128</v>
      </c>
      <c r="B30" s="221" t="s">
        <v>50</v>
      </c>
      <c r="C30" s="221">
        <v>9.5</v>
      </c>
      <c r="D30" s="66">
        <v>266</v>
      </c>
      <c r="E30" s="255">
        <v>266</v>
      </c>
      <c r="F30" s="67" t="s">
        <v>2128</v>
      </c>
    </row>
    <row r="31" spans="1:26" ht="15.75" customHeight="1">
      <c r="A31" s="67" t="s">
        <v>2133</v>
      </c>
      <c r="B31" s="221" t="s">
        <v>50</v>
      </c>
      <c r="C31" s="221">
        <v>13.5</v>
      </c>
      <c r="D31" s="63"/>
      <c r="E31" s="255">
        <v>378</v>
      </c>
      <c r="F31" s="67" t="s">
        <v>2133</v>
      </c>
    </row>
    <row r="32" spans="1:26" ht="15.75" customHeight="1">
      <c r="A32" s="67" t="s">
        <v>2894</v>
      </c>
      <c r="B32" s="67" t="s">
        <v>50</v>
      </c>
      <c r="C32" s="221">
        <v>14</v>
      </c>
      <c r="D32" s="63">
        <v>392</v>
      </c>
      <c r="E32" s="255">
        <v>392</v>
      </c>
      <c r="F32" s="67" t="s">
        <v>2894</v>
      </c>
    </row>
    <row r="33" spans="1:26" ht="15.75" customHeight="1">
      <c r="A33" s="67" t="s">
        <v>80</v>
      </c>
      <c r="B33" s="221" t="s">
        <v>50</v>
      </c>
      <c r="C33" s="221">
        <v>11</v>
      </c>
      <c r="D33" s="63">
        <v>308</v>
      </c>
      <c r="E33" s="255">
        <v>308</v>
      </c>
      <c r="F33" s="67" t="s">
        <v>80</v>
      </c>
    </row>
    <row r="34" spans="1:26" ht="15.75" customHeight="1">
      <c r="A34" s="67" t="s">
        <v>2596</v>
      </c>
      <c r="B34" s="221" t="s">
        <v>3670</v>
      </c>
      <c r="C34" s="62">
        <v>10.25</v>
      </c>
      <c r="D34" s="63">
        <v>287</v>
      </c>
      <c r="E34" s="255">
        <v>287</v>
      </c>
      <c r="F34" s="67" t="s">
        <v>2596</v>
      </c>
    </row>
    <row r="35" spans="1:26" ht="15" customHeight="1">
      <c r="A35" s="308" t="s">
        <v>1311</v>
      </c>
      <c r="B35" s="186" t="s">
        <v>1312</v>
      </c>
      <c r="C35" s="186">
        <v>16</v>
      </c>
      <c r="D35" s="187">
        <v>448</v>
      </c>
      <c r="E35" s="619">
        <v>448</v>
      </c>
      <c r="F35" s="620" t="s">
        <v>1311</v>
      </c>
      <c r="G35" s="3"/>
      <c r="H35" s="3"/>
      <c r="I35" s="3"/>
      <c r="J35" s="3"/>
      <c r="K35" s="3"/>
      <c r="L35" s="3"/>
      <c r="M35" s="3"/>
      <c r="N35" s="3"/>
      <c r="O35" s="3"/>
      <c r="P35" s="3"/>
      <c r="Q35" s="3"/>
      <c r="R35" s="3"/>
      <c r="S35" s="3"/>
      <c r="T35" s="3"/>
      <c r="U35" s="3"/>
      <c r="V35" s="3"/>
      <c r="W35" s="3"/>
      <c r="X35" s="3"/>
      <c r="Y35" s="3"/>
      <c r="Z35" s="3"/>
    </row>
    <row r="36" spans="1:26" ht="15.75" customHeight="1">
      <c r="A36" s="308" t="s">
        <v>1338</v>
      </c>
      <c r="B36" s="186" t="s">
        <v>83</v>
      </c>
      <c r="C36" s="186">
        <v>15</v>
      </c>
      <c r="D36" s="187">
        <v>420</v>
      </c>
      <c r="E36" s="619">
        <v>420</v>
      </c>
      <c r="F36" s="308" t="s">
        <v>1338</v>
      </c>
    </row>
    <row r="37" spans="1:26" ht="15.75" customHeight="1">
      <c r="A37" s="317" t="s">
        <v>85</v>
      </c>
      <c r="B37" s="318" t="s">
        <v>83</v>
      </c>
      <c r="C37" s="318">
        <v>11</v>
      </c>
      <c r="D37" s="621">
        <v>308</v>
      </c>
      <c r="E37" s="622">
        <v>308</v>
      </c>
      <c r="F37" s="317" t="s">
        <v>85</v>
      </c>
    </row>
    <row r="38" spans="1:26" ht="15.75" customHeight="1">
      <c r="A38" s="308" t="s">
        <v>1370</v>
      </c>
      <c r="B38" s="186" t="s">
        <v>83</v>
      </c>
      <c r="C38" s="186">
        <v>11.5</v>
      </c>
      <c r="D38" s="187">
        <v>322</v>
      </c>
      <c r="E38" s="619">
        <v>322</v>
      </c>
      <c r="F38" s="308" t="s">
        <v>1370</v>
      </c>
    </row>
    <row r="39" spans="1:26" ht="15.75" customHeight="1">
      <c r="A39" s="308" t="s">
        <v>1387</v>
      </c>
      <c r="B39" s="186" t="s">
        <v>3671</v>
      </c>
      <c r="C39" s="186">
        <v>7.25</v>
      </c>
      <c r="D39" s="187">
        <v>203</v>
      </c>
      <c r="E39" s="619">
        <v>203</v>
      </c>
      <c r="F39" s="308" t="s">
        <v>1387</v>
      </c>
    </row>
    <row r="40" spans="1:26" ht="15.75" customHeight="1">
      <c r="A40" s="308" t="s">
        <v>1406</v>
      </c>
      <c r="B40" s="186" t="s">
        <v>83</v>
      </c>
      <c r="C40" s="186">
        <v>14</v>
      </c>
      <c r="D40" s="187">
        <v>392</v>
      </c>
      <c r="E40" s="619">
        <v>392</v>
      </c>
      <c r="F40" s="308" t="s">
        <v>1406</v>
      </c>
    </row>
    <row r="41" spans="1:26" ht="15.75" customHeight="1">
      <c r="A41" s="308" t="s">
        <v>1423</v>
      </c>
      <c r="B41" s="186" t="s">
        <v>83</v>
      </c>
      <c r="C41" s="186">
        <v>12</v>
      </c>
      <c r="D41" s="187">
        <v>336</v>
      </c>
      <c r="E41" s="619">
        <v>336</v>
      </c>
      <c r="F41" s="308" t="s">
        <v>1423</v>
      </c>
    </row>
    <row r="42" spans="1:26" ht="15.75" customHeight="1">
      <c r="A42" s="308" t="s">
        <v>90</v>
      </c>
      <c r="B42" s="186" t="s">
        <v>83</v>
      </c>
      <c r="C42" s="186">
        <v>13</v>
      </c>
      <c r="D42" s="394">
        <v>364</v>
      </c>
      <c r="E42" s="619">
        <v>364</v>
      </c>
      <c r="F42" s="308" t="s">
        <v>90</v>
      </c>
    </row>
    <row r="43" spans="1:26" ht="15.75" customHeight="1">
      <c r="A43" s="308" t="s">
        <v>1458</v>
      </c>
      <c r="B43" s="186" t="s">
        <v>83</v>
      </c>
      <c r="C43" s="186">
        <v>15.5</v>
      </c>
      <c r="D43" s="187">
        <v>434</v>
      </c>
      <c r="E43" s="619">
        <v>434</v>
      </c>
      <c r="F43" s="308" t="s">
        <v>1458</v>
      </c>
    </row>
    <row r="44" spans="1:26" ht="15.75" customHeight="1">
      <c r="A44" s="308" t="s">
        <v>92</v>
      </c>
      <c r="B44" s="186" t="s">
        <v>83</v>
      </c>
      <c r="C44" s="186">
        <v>14</v>
      </c>
      <c r="D44" s="187">
        <v>392</v>
      </c>
      <c r="E44" s="619">
        <v>392</v>
      </c>
      <c r="F44" s="308" t="s">
        <v>92</v>
      </c>
      <c r="G44" s="1"/>
      <c r="H44" s="1"/>
    </row>
    <row r="45" spans="1:26" ht="14.25" customHeight="1">
      <c r="A45" s="308" t="s">
        <v>1487</v>
      </c>
      <c r="B45" s="186" t="s">
        <v>83</v>
      </c>
      <c r="C45" s="186">
        <v>16</v>
      </c>
      <c r="D45" s="187">
        <v>448</v>
      </c>
      <c r="E45" s="619">
        <v>448</v>
      </c>
      <c r="F45" s="308" t="s">
        <v>1487</v>
      </c>
      <c r="G45" s="3"/>
      <c r="H45" s="3"/>
      <c r="I45" s="39"/>
      <c r="J45" s="39"/>
      <c r="K45" s="39"/>
      <c r="L45" s="39"/>
      <c r="M45" s="39"/>
      <c r="N45" s="39"/>
      <c r="O45" s="39"/>
      <c r="P45" s="39"/>
      <c r="Q45" s="39"/>
      <c r="R45" s="39"/>
      <c r="S45" s="39"/>
      <c r="T45" s="39"/>
      <c r="U45" s="39"/>
      <c r="V45" s="39"/>
      <c r="W45" s="39"/>
      <c r="X45" s="39"/>
      <c r="Y45" s="39"/>
    </row>
    <row r="46" spans="1:26" ht="15.75" customHeight="1">
      <c r="A46" s="308" t="s">
        <v>94</v>
      </c>
      <c r="B46" s="186" t="s">
        <v>1388</v>
      </c>
      <c r="C46" s="186">
        <v>13</v>
      </c>
      <c r="D46" s="187">
        <v>364</v>
      </c>
      <c r="E46" s="619">
        <v>364</v>
      </c>
      <c r="F46" s="308" t="s">
        <v>94</v>
      </c>
      <c r="G46" s="1"/>
      <c r="H46" s="1"/>
    </row>
    <row r="47" spans="1:26" ht="15.75" customHeight="1">
      <c r="A47" s="308" t="s">
        <v>1501</v>
      </c>
      <c r="B47" s="186" t="s">
        <v>83</v>
      </c>
      <c r="C47" s="186">
        <v>13</v>
      </c>
      <c r="D47" s="187">
        <v>364</v>
      </c>
      <c r="E47" s="619">
        <v>364</v>
      </c>
      <c r="F47" s="308" t="s">
        <v>1501</v>
      </c>
      <c r="G47" s="1"/>
      <c r="H47" s="1"/>
    </row>
    <row r="48" spans="1:26" ht="15.75" customHeight="1">
      <c r="A48" s="308" t="s">
        <v>96</v>
      </c>
      <c r="B48" s="186" t="s">
        <v>83</v>
      </c>
      <c r="C48" s="186">
        <v>11</v>
      </c>
      <c r="D48" s="187">
        <v>308</v>
      </c>
      <c r="E48" s="619">
        <v>308</v>
      </c>
      <c r="F48" s="308" t="s">
        <v>96</v>
      </c>
      <c r="G48" s="1"/>
      <c r="H48" s="1"/>
    </row>
    <row r="49" spans="1:8" ht="15.75" customHeight="1">
      <c r="A49" s="308" t="s">
        <v>3672</v>
      </c>
      <c r="B49" s="186" t="s">
        <v>83</v>
      </c>
      <c r="C49" s="186">
        <v>14</v>
      </c>
      <c r="D49" s="187">
        <v>392</v>
      </c>
      <c r="E49" s="619">
        <v>392</v>
      </c>
      <c r="F49" s="308" t="s">
        <v>3672</v>
      </c>
      <c r="G49" s="1"/>
      <c r="H49" s="1"/>
    </row>
    <row r="50" spans="1:8" ht="15.75" customHeight="1">
      <c r="A50" s="308" t="s">
        <v>1543</v>
      </c>
      <c r="B50" s="186" t="s">
        <v>3671</v>
      </c>
      <c r="C50" s="186">
        <v>13</v>
      </c>
      <c r="D50" s="187">
        <v>364</v>
      </c>
      <c r="E50" s="619">
        <v>364</v>
      </c>
      <c r="F50" s="308" t="s">
        <v>1543</v>
      </c>
      <c r="G50" s="1"/>
      <c r="H50" s="1"/>
    </row>
    <row r="51" spans="1:8" ht="15.75" customHeight="1">
      <c r="A51" s="308" t="s">
        <v>1563</v>
      </c>
      <c r="B51" s="186" t="s">
        <v>83</v>
      </c>
      <c r="C51" s="186">
        <v>15</v>
      </c>
      <c r="D51" s="187">
        <v>420</v>
      </c>
      <c r="E51" s="619">
        <v>420</v>
      </c>
      <c r="F51" s="308" t="s">
        <v>1563</v>
      </c>
      <c r="G51" s="1"/>
      <c r="H51" s="1"/>
    </row>
    <row r="52" spans="1:8" ht="15.75" customHeight="1">
      <c r="A52" s="317" t="s">
        <v>101</v>
      </c>
      <c r="B52" s="318" t="s">
        <v>83</v>
      </c>
      <c r="C52" s="318">
        <v>12.5</v>
      </c>
      <c r="D52" s="621">
        <v>350</v>
      </c>
      <c r="E52" s="622">
        <v>350</v>
      </c>
      <c r="F52" s="317" t="s">
        <v>101</v>
      </c>
      <c r="G52" s="1"/>
      <c r="H52" s="1"/>
    </row>
    <row r="53" spans="1:8" ht="15.75" customHeight="1">
      <c r="A53" s="308" t="s">
        <v>102</v>
      </c>
      <c r="B53" s="186" t="s">
        <v>83</v>
      </c>
      <c r="C53" s="186">
        <v>13</v>
      </c>
      <c r="D53" s="187">
        <v>364</v>
      </c>
      <c r="E53" s="619">
        <v>364</v>
      </c>
      <c r="F53" s="308" t="s">
        <v>102</v>
      </c>
      <c r="G53" s="1"/>
      <c r="H53" s="1"/>
    </row>
    <row r="54" spans="1:8" ht="15.75" customHeight="1">
      <c r="A54" s="308" t="s">
        <v>1612</v>
      </c>
      <c r="B54" s="186" t="s">
        <v>1388</v>
      </c>
      <c r="C54" s="186">
        <v>12.25</v>
      </c>
      <c r="D54" s="187" t="s">
        <v>3673</v>
      </c>
      <c r="E54" s="619">
        <v>343</v>
      </c>
      <c r="F54" s="308" t="s">
        <v>1612</v>
      </c>
      <c r="G54" s="1"/>
      <c r="H54" s="1"/>
    </row>
    <row r="55" spans="1:8" ht="15.75" customHeight="1">
      <c r="A55" s="308" t="s">
        <v>1615</v>
      </c>
      <c r="B55" s="186" t="s">
        <v>83</v>
      </c>
      <c r="C55" s="186">
        <v>16</v>
      </c>
      <c r="D55" s="394">
        <v>448</v>
      </c>
      <c r="E55" s="619">
        <v>448</v>
      </c>
      <c r="F55" s="308" t="s">
        <v>1615</v>
      </c>
      <c r="G55" s="1"/>
      <c r="H55" s="1"/>
    </row>
    <row r="56" spans="1:8" ht="15.75" customHeight="1">
      <c r="A56" s="308" t="s">
        <v>3390</v>
      </c>
      <c r="B56" s="186" t="s">
        <v>83</v>
      </c>
      <c r="C56" s="186">
        <v>15</v>
      </c>
      <c r="D56" s="187">
        <v>420</v>
      </c>
      <c r="E56" s="619">
        <v>420</v>
      </c>
      <c r="F56" s="308" t="s">
        <v>3390</v>
      </c>
      <c r="G56" s="1"/>
      <c r="H56" s="1"/>
    </row>
    <row r="57" spans="1:8" ht="15.75" customHeight="1">
      <c r="A57" s="308" t="s">
        <v>106</v>
      </c>
      <c r="B57" s="186" t="s">
        <v>83</v>
      </c>
      <c r="C57" s="186">
        <v>13</v>
      </c>
      <c r="D57" s="187">
        <v>364</v>
      </c>
      <c r="E57" s="619">
        <v>364</v>
      </c>
      <c r="F57" s="308" t="s">
        <v>106</v>
      </c>
      <c r="G57" s="1"/>
      <c r="H57" s="1"/>
    </row>
    <row r="58" spans="1:8" ht="15.75" customHeight="1">
      <c r="A58" s="308" t="s">
        <v>3674</v>
      </c>
      <c r="B58" s="186" t="s">
        <v>83</v>
      </c>
      <c r="C58" s="186">
        <v>11</v>
      </c>
      <c r="D58" s="187">
        <v>308</v>
      </c>
      <c r="E58" s="619">
        <v>308</v>
      </c>
      <c r="F58" s="308" t="s">
        <v>3674</v>
      </c>
      <c r="G58" s="1"/>
      <c r="H58" s="1"/>
    </row>
    <row r="59" spans="1:8" ht="15.75" customHeight="1">
      <c r="A59" s="308" t="s">
        <v>3675</v>
      </c>
      <c r="B59" s="186" t="s">
        <v>83</v>
      </c>
      <c r="C59" s="186">
        <v>15.5</v>
      </c>
      <c r="D59" s="187">
        <v>434</v>
      </c>
      <c r="E59" s="619">
        <v>434</v>
      </c>
      <c r="F59" s="308" t="s">
        <v>3675</v>
      </c>
      <c r="G59" s="1"/>
      <c r="H59" s="1"/>
    </row>
    <row r="60" spans="1:8" ht="15.75" customHeight="1">
      <c r="A60" s="308" t="s">
        <v>109</v>
      </c>
      <c r="B60" s="186" t="s">
        <v>83</v>
      </c>
      <c r="C60" s="186">
        <v>12</v>
      </c>
      <c r="D60" s="187">
        <v>336</v>
      </c>
      <c r="E60" s="619">
        <v>336</v>
      </c>
      <c r="F60" s="308" t="s">
        <v>109</v>
      </c>
      <c r="G60" s="1"/>
      <c r="H60" s="1"/>
    </row>
    <row r="61" spans="1:8" ht="15.75" customHeight="1">
      <c r="A61" s="308" t="s">
        <v>2170</v>
      </c>
      <c r="B61" s="186" t="s">
        <v>83</v>
      </c>
      <c r="C61" s="186">
        <v>9</v>
      </c>
      <c r="D61" s="187">
        <v>252</v>
      </c>
      <c r="E61" s="619">
        <v>252</v>
      </c>
      <c r="F61" s="308" t="s">
        <v>2170</v>
      </c>
      <c r="G61" s="1"/>
      <c r="H61" s="1"/>
    </row>
    <row r="62" spans="1:8" ht="15.75" customHeight="1">
      <c r="A62" s="308" t="s">
        <v>3676</v>
      </c>
      <c r="B62" s="186" t="s">
        <v>1388</v>
      </c>
      <c r="C62" s="186">
        <v>12</v>
      </c>
      <c r="D62" s="187">
        <v>336</v>
      </c>
      <c r="E62" s="619">
        <v>336</v>
      </c>
      <c r="F62" s="308" t="s">
        <v>3676</v>
      </c>
      <c r="G62" s="1"/>
      <c r="H62" s="1"/>
    </row>
    <row r="63" spans="1:8" ht="15.75" customHeight="1">
      <c r="A63" s="308" t="s">
        <v>112</v>
      </c>
      <c r="B63" s="186" t="s">
        <v>83</v>
      </c>
      <c r="C63" s="186">
        <v>12</v>
      </c>
      <c r="D63" s="187">
        <v>336</v>
      </c>
      <c r="E63" s="619">
        <v>336</v>
      </c>
      <c r="F63" s="308" t="s">
        <v>112</v>
      </c>
      <c r="G63" s="1"/>
      <c r="H63" s="1"/>
    </row>
    <row r="64" spans="1:8" ht="15.75" customHeight="1">
      <c r="A64" s="67" t="s">
        <v>413</v>
      </c>
      <c r="B64" s="221" t="s">
        <v>114</v>
      </c>
      <c r="C64" s="221">
        <v>11</v>
      </c>
      <c r="D64" s="63">
        <v>308</v>
      </c>
      <c r="E64" s="255">
        <v>308</v>
      </c>
      <c r="F64" s="67" t="s">
        <v>413</v>
      </c>
      <c r="G64" s="1"/>
      <c r="H64" s="1"/>
    </row>
    <row r="65" spans="1:8" ht="15.75" customHeight="1">
      <c r="A65" s="67" t="s">
        <v>3677</v>
      </c>
      <c r="B65" s="221" t="s">
        <v>1689</v>
      </c>
      <c r="C65" s="221">
        <v>14</v>
      </c>
      <c r="D65" s="63">
        <v>392</v>
      </c>
      <c r="E65" s="255">
        <v>392</v>
      </c>
      <c r="F65" s="67" t="s">
        <v>3677</v>
      </c>
      <c r="G65" s="1"/>
      <c r="H65" s="1"/>
    </row>
    <row r="66" spans="1:8" ht="15.75" customHeight="1">
      <c r="A66" s="67" t="s">
        <v>2603</v>
      </c>
      <c r="B66" s="221" t="s">
        <v>114</v>
      </c>
      <c r="C66" s="221">
        <v>14.5</v>
      </c>
      <c r="D66" s="63">
        <v>406</v>
      </c>
      <c r="E66" s="255">
        <v>406</v>
      </c>
      <c r="F66" s="67" t="s">
        <v>2603</v>
      </c>
      <c r="G66" s="1"/>
      <c r="H66" s="1"/>
    </row>
    <row r="67" spans="1:8" ht="15.75" customHeight="1">
      <c r="A67" s="67" t="s">
        <v>418</v>
      </c>
      <c r="B67" s="221" t="s">
        <v>114</v>
      </c>
      <c r="C67" s="221">
        <v>14</v>
      </c>
      <c r="D67" s="63">
        <v>392</v>
      </c>
      <c r="E67" s="255">
        <v>392</v>
      </c>
      <c r="F67" s="67" t="s">
        <v>418</v>
      </c>
      <c r="G67" s="1"/>
      <c r="H67" s="1"/>
    </row>
    <row r="68" spans="1:8" ht="15.75" customHeight="1">
      <c r="A68" s="67" t="s">
        <v>3678</v>
      </c>
      <c r="B68" s="221" t="s">
        <v>114</v>
      </c>
      <c r="C68" s="221">
        <v>13.75</v>
      </c>
      <c r="D68" s="63">
        <v>385</v>
      </c>
      <c r="E68" s="255">
        <v>385</v>
      </c>
      <c r="F68" s="67" t="s">
        <v>3678</v>
      </c>
      <c r="G68" s="1"/>
      <c r="H68" s="1"/>
    </row>
    <row r="69" spans="1:8" ht="15.75" customHeight="1">
      <c r="A69" s="67" t="s">
        <v>3679</v>
      </c>
      <c r="B69" s="221" t="s">
        <v>1689</v>
      </c>
      <c r="C69" s="221">
        <v>14.25</v>
      </c>
      <c r="D69" s="63">
        <v>399</v>
      </c>
      <c r="E69" s="255">
        <v>399</v>
      </c>
      <c r="F69" s="67" t="s">
        <v>3679</v>
      </c>
      <c r="G69" s="1"/>
      <c r="H69" s="1"/>
    </row>
    <row r="70" spans="1:8" ht="15.75" customHeight="1">
      <c r="A70" s="67" t="s">
        <v>2620</v>
      </c>
      <c r="B70" s="221" t="s">
        <v>1689</v>
      </c>
      <c r="C70" s="221">
        <v>14</v>
      </c>
      <c r="D70" s="63" t="s">
        <v>3661</v>
      </c>
      <c r="E70" s="255">
        <v>392</v>
      </c>
      <c r="F70" s="67" t="s">
        <v>2620</v>
      </c>
      <c r="G70" s="1"/>
      <c r="H70" s="1"/>
    </row>
    <row r="71" spans="1:8" ht="15.75" customHeight="1">
      <c r="A71" s="67" t="s">
        <v>3680</v>
      </c>
      <c r="B71" s="221" t="s">
        <v>114</v>
      </c>
      <c r="C71" s="221">
        <v>11</v>
      </c>
      <c r="D71" s="63" t="s">
        <v>3681</v>
      </c>
      <c r="E71" s="255">
        <v>308</v>
      </c>
      <c r="F71" s="67" t="s">
        <v>3680</v>
      </c>
      <c r="G71" s="1"/>
      <c r="H71" s="1"/>
    </row>
    <row r="72" spans="1:8" ht="15.75" customHeight="1">
      <c r="A72" s="67" t="s">
        <v>3682</v>
      </c>
      <c r="B72" s="221" t="s">
        <v>114</v>
      </c>
      <c r="C72" s="221">
        <v>16</v>
      </c>
      <c r="D72" s="63">
        <v>28</v>
      </c>
      <c r="E72" s="255">
        <v>448</v>
      </c>
      <c r="F72" s="67" t="s">
        <v>3682</v>
      </c>
      <c r="G72" s="1"/>
      <c r="H72" s="1"/>
    </row>
    <row r="73" spans="1:8" ht="15.75" customHeight="1">
      <c r="A73" s="67" t="s">
        <v>2632</v>
      </c>
      <c r="B73" s="221" t="s">
        <v>114</v>
      </c>
      <c r="C73" s="221">
        <v>8.5</v>
      </c>
      <c r="D73" s="63">
        <v>238</v>
      </c>
      <c r="E73" s="255">
        <v>238</v>
      </c>
      <c r="F73" s="67" t="s">
        <v>2632</v>
      </c>
      <c r="G73" s="1"/>
      <c r="H73" s="1"/>
    </row>
    <row r="74" spans="1:8" ht="15.75" customHeight="1">
      <c r="A74" s="67" t="s">
        <v>2174</v>
      </c>
      <c r="B74" s="221" t="s">
        <v>114</v>
      </c>
      <c r="C74" s="221">
        <v>11</v>
      </c>
      <c r="D74" s="66" t="s">
        <v>3683</v>
      </c>
      <c r="E74" s="255">
        <v>308</v>
      </c>
      <c r="F74" s="67" t="s">
        <v>2174</v>
      </c>
      <c r="G74" s="1"/>
      <c r="H74" s="1"/>
    </row>
    <row r="75" spans="1:8" ht="15.75" customHeight="1">
      <c r="A75" s="118" t="s">
        <v>3684</v>
      </c>
      <c r="B75" s="221" t="s">
        <v>114</v>
      </c>
      <c r="C75" s="221">
        <v>12</v>
      </c>
      <c r="D75" s="63">
        <v>336</v>
      </c>
      <c r="E75" s="255">
        <v>336</v>
      </c>
      <c r="F75" s="118" t="s">
        <v>3684</v>
      </c>
      <c r="G75" s="1"/>
      <c r="H75" s="1"/>
    </row>
    <row r="76" spans="1:8" ht="15.75" customHeight="1">
      <c r="A76" s="67" t="s">
        <v>3685</v>
      </c>
      <c r="B76" s="221" t="s">
        <v>1689</v>
      </c>
      <c r="C76" s="221">
        <v>12</v>
      </c>
      <c r="D76" s="63"/>
      <c r="E76" s="255">
        <v>336</v>
      </c>
      <c r="F76" s="67" t="s">
        <v>3685</v>
      </c>
      <c r="G76" s="1"/>
      <c r="H76" s="1"/>
    </row>
    <row r="77" spans="1:8" ht="15.75" customHeight="1">
      <c r="A77" s="67" t="s">
        <v>2649</v>
      </c>
      <c r="B77" s="221" t="s">
        <v>114</v>
      </c>
      <c r="C77" s="221">
        <v>11.5</v>
      </c>
      <c r="D77" s="63" t="s">
        <v>3686</v>
      </c>
      <c r="E77" s="255">
        <v>322</v>
      </c>
      <c r="F77" s="67" t="s">
        <v>2649</v>
      </c>
      <c r="G77" s="1"/>
      <c r="H77" s="1"/>
    </row>
    <row r="78" spans="1:8" ht="15.75" customHeight="1">
      <c r="A78" s="67" t="s">
        <v>1688</v>
      </c>
      <c r="B78" s="221" t="s">
        <v>1689</v>
      </c>
      <c r="C78" s="221">
        <v>14.5</v>
      </c>
      <c r="D78" s="63" t="s">
        <v>3687</v>
      </c>
      <c r="E78" s="255">
        <v>406</v>
      </c>
      <c r="F78" s="67" t="s">
        <v>1688</v>
      </c>
      <c r="G78" s="1"/>
      <c r="H78" s="1"/>
    </row>
    <row r="79" spans="1:8" ht="15.75" customHeight="1">
      <c r="A79" s="67" t="s">
        <v>3688</v>
      </c>
      <c r="B79" s="221" t="s">
        <v>114</v>
      </c>
      <c r="C79" s="221">
        <v>13.5</v>
      </c>
      <c r="D79" s="66">
        <v>378</v>
      </c>
      <c r="E79" s="255">
        <v>378</v>
      </c>
      <c r="F79" s="67" t="s">
        <v>3688</v>
      </c>
      <c r="G79" s="1"/>
      <c r="H79" s="1"/>
    </row>
    <row r="80" spans="1:8" ht="15.75" customHeight="1">
      <c r="A80" s="67" t="s">
        <v>2672</v>
      </c>
      <c r="B80" s="221" t="s">
        <v>114</v>
      </c>
      <c r="C80" s="221">
        <v>12.75</v>
      </c>
      <c r="D80" s="63">
        <v>357</v>
      </c>
      <c r="E80" s="255">
        <v>357</v>
      </c>
      <c r="F80" s="67" t="s">
        <v>2672</v>
      </c>
      <c r="G80" s="1"/>
      <c r="H80" s="1"/>
    </row>
    <row r="81" spans="1:8" ht="15.75" customHeight="1">
      <c r="A81" s="67" t="s">
        <v>1992</v>
      </c>
      <c r="B81" s="221" t="s">
        <v>114</v>
      </c>
      <c r="C81" s="221">
        <v>308</v>
      </c>
      <c r="D81" s="63">
        <v>308</v>
      </c>
      <c r="E81" s="255">
        <v>308</v>
      </c>
      <c r="F81" s="67" t="s">
        <v>1992</v>
      </c>
      <c r="G81" s="1"/>
      <c r="H81" s="1"/>
    </row>
    <row r="82" spans="1:8" ht="15.75" customHeight="1">
      <c r="A82" s="67" t="s">
        <v>1996</v>
      </c>
      <c r="B82" s="221" t="s">
        <v>114</v>
      </c>
      <c r="C82" s="221">
        <v>16</v>
      </c>
      <c r="D82" s="63">
        <v>448</v>
      </c>
      <c r="E82" s="255">
        <v>448</v>
      </c>
      <c r="F82" s="67" t="s">
        <v>1996</v>
      </c>
      <c r="G82" s="1"/>
      <c r="H82" s="1"/>
    </row>
    <row r="83" spans="1:8" ht="15.75" customHeight="1">
      <c r="A83" s="67" t="s">
        <v>3689</v>
      </c>
      <c r="B83" s="221" t="s">
        <v>114</v>
      </c>
      <c r="C83" s="221">
        <v>16</v>
      </c>
      <c r="D83" s="63">
        <v>448</v>
      </c>
      <c r="E83" s="255">
        <v>448</v>
      </c>
      <c r="F83" s="67" t="s">
        <v>3689</v>
      </c>
      <c r="G83" s="1"/>
      <c r="H83" s="1"/>
    </row>
    <row r="84" spans="1:8" ht="15.75" customHeight="1">
      <c r="A84" s="67" t="s">
        <v>699</v>
      </c>
      <c r="B84" s="221" t="s">
        <v>114</v>
      </c>
      <c r="C84" s="221">
        <v>14.5</v>
      </c>
      <c r="D84" s="63">
        <v>406</v>
      </c>
      <c r="E84" s="255">
        <v>406</v>
      </c>
      <c r="F84" s="67" t="s">
        <v>699</v>
      </c>
      <c r="G84" s="1"/>
      <c r="H84" s="1"/>
    </row>
    <row r="85" spans="1:8" ht="15.75" customHeight="1">
      <c r="A85" s="67" t="s">
        <v>3690</v>
      </c>
      <c r="B85" s="221" t="s">
        <v>114</v>
      </c>
      <c r="C85" s="62" t="s">
        <v>3691</v>
      </c>
      <c r="D85" s="63">
        <v>406</v>
      </c>
      <c r="E85" s="255">
        <v>406</v>
      </c>
      <c r="F85" s="67" t="s">
        <v>3690</v>
      </c>
      <c r="G85" s="1"/>
      <c r="H85" s="1"/>
    </row>
    <row r="86" spans="1:8" ht="15.75" customHeight="1">
      <c r="A86" s="67" t="s">
        <v>3692</v>
      </c>
      <c r="B86" s="221" t="s">
        <v>114</v>
      </c>
      <c r="C86" s="221">
        <v>13.75</v>
      </c>
      <c r="D86" s="63" t="s">
        <v>3693</v>
      </c>
      <c r="E86" s="255">
        <v>385</v>
      </c>
      <c r="F86" s="67" t="s">
        <v>3692</v>
      </c>
      <c r="G86" s="1"/>
      <c r="H86" s="1"/>
    </row>
    <row r="87" spans="1:8" ht="15.75" customHeight="1">
      <c r="A87" s="67" t="s">
        <v>622</v>
      </c>
      <c r="B87" s="221" t="s">
        <v>114</v>
      </c>
      <c r="C87" s="221">
        <v>14</v>
      </c>
      <c r="D87" s="63" t="s">
        <v>3694</v>
      </c>
      <c r="E87" s="255">
        <v>392</v>
      </c>
      <c r="F87" s="67" t="s">
        <v>622</v>
      </c>
      <c r="G87" s="1"/>
      <c r="H87" s="1"/>
    </row>
    <row r="88" spans="1:8" ht="15.75" customHeight="1">
      <c r="A88" s="67" t="s">
        <v>627</v>
      </c>
      <c r="B88" s="221" t="s">
        <v>114</v>
      </c>
      <c r="C88" s="221">
        <v>14.25</v>
      </c>
      <c r="D88" s="63" t="s">
        <v>3695</v>
      </c>
      <c r="E88" s="255">
        <v>399</v>
      </c>
      <c r="F88" s="67" t="s">
        <v>627</v>
      </c>
      <c r="G88" s="1"/>
      <c r="H88" s="1"/>
    </row>
    <row r="89" spans="1:8" ht="15.75" customHeight="1">
      <c r="A89" s="153" t="s">
        <v>2193</v>
      </c>
      <c r="B89" s="153" t="s">
        <v>114</v>
      </c>
      <c r="C89" s="153">
        <v>10.25</v>
      </c>
      <c r="D89" s="154" t="s">
        <v>3696</v>
      </c>
      <c r="E89" s="255">
        <v>287</v>
      </c>
      <c r="F89" s="153" t="s">
        <v>2193</v>
      </c>
      <c r="G89" s="1"/>
      <c r="H89" s="1"/>
    </row>
    <row r="90" spans="1:8" ht="15.75" customHeight="1">
      <c r="A90" s="67" t="s">
        <v>502</v>
      </c>
      <c r="B90" s="221" t="s">
        <v>114</v>
      </c>
      <c r="C90" s="221">
        <v>10.75</v>
      </c>
      <c r="D90" s="63">
        <v>301</v>
      </c>
      <c r="E90" s="255">
        <v>301</v>
      </c>
      <c r="F90" s="67" t="s">
        <v>502</v>
      </c>
      <c r="G90" s="1"/>
      <c r="H90" s="1"/>
    </row>
    <row r="91" spans="1:8" ht="15.75" customHeight="1">
      <c r="A91" s="67" t="s">
        <v>2721</v>
      </c>
      <c r="B91" s="221" t="s">
        <v>114</v>
      </c>
      <c r="C91" s="62">
        <v>13</v>
      </c>
      <c r="D91" s="63">
        <f>C91*28</f>
        <v>364</v>
      </c>
      <c r="E91" s="255">
        <f>D91</f>
        <v>364</v>
      </c>
      <c r="F91" s="67" t="s">
        <v>2721</v>
      </c>
      <c r="G91" s="1"/>
      <c r="H91" s="1"/>
    </row>
    <row r="92" spans="1:8" ht="15.75" customHeight="1">
      <c r="A92" s="67" t="s">
        <v>652</v>
      </c>
      <c r="B92" s="153" t="s">
        <v>114</v>
      </c>
      <c r="C92" s="153">
        <v>13.5</v>
      </c>
      <c r="D92" s="63">
        <v>378</v>
      </c>
      <c r="E92" s="255">
        <v>378</v>
      </c>
      <c r="F92" s="67" t="s">
        <v>652</v>
      </c>
      <c r="G92" s="1"/>
      <c r="H92" s="1"/>
    </row>
    <row r="93" spans="1:8" ht="15.75" customHeight="1">
      <c r="A93" s="67" t="s">
        <v>3697</v>
      </c>
      <c r="B93" s="221" t="s">
        <v>114</v>
      </c>
      <c r="C93" s="221">
        <v>16</v>
      </c>
      <c r="D93" s="63">
        <v>28</v>
      </c>
      <c r="E93" s="255">
        <v>448</v>
      </c>
      <c r="F93" s="67" t="s">
        <v>3697</v>
      </c>
      <c r="G93" s="1"/>
      <c r="H93" s="1"/>
    </row>
    <row r="94" spans="1:8" ht="15.75" customHeight="1">
      <c r="A94" s="67" t="s">
        <v>3698</v>
      </c>
      <c r="B94" s="221"/>
      <c r="C94" s="221" t="s">
        <v>3699</v>
      </c>
      <c r="D94" s="63">
        <v>357</v>
      </c>
      <c r="E94" s="255">
        <v>357</v>
      </c>
      <c r="F94" s="67" t="s">
        <v>3698</v>
      </c>
      <c r="G94" s="1"/>
      <c r="H94" s="1"/>
    </row>
    <row r="95" spans="1:8" ht="15.75" customHeight="1">
      <c r="A95" s="67" t="s">
        <v>702</v>
      </c>
      <c r="B95" s="221" t="s">
        <v>114</v>
      </c>
      <c r="C95" s="153">
        <v>9.75</v>
      </c>
      <c r="D95" s="63">
        <v>273</v>
      </c>
      <c r="E95" s="255">
        <v>273</v>
      </c>
      <c r="F95" s="67" t="s">
        <v>702</v>
      </c>
      <c r="G95" s="1"/>
      <c r="H95" s="1"/>
    </row>
    <row r="96" spans="1:8" ht="15.75" customHeight="1">
      <c r="A96" s="39"/>
      <c r="B96" s="39"/>
      <c r="C96" s="40"/>
      <c r="D96" s="40"/>
      <c r="E96" s="623">
        <f>SUM(E9:E95)</f>
        <v>31549</v>
      </c>
      <c r="F96" s="1"/>
      <c r="G96" s="1"/>
      <c r="H96" s="1"/>
    </row>
    <row r="97" spans="1:8" ht="15.75" customHeight="1">
      <c r="A97" s="39"/>
      <c r="B97" s="39"/>
      <c r="C97" s="40"/>
      <c r="D97" s="40"/>
      <c r="E97" s="40"/>
      <c r="F97" s="1"/>
      <c r="G97" s="1"/>
      <c r="H97" s="1"/>
    </row>
    <row r="98" spans="1:8" ht="15.75" customHeight="1">
      <c r="A98" s="39"/>
      <c r="B98" s="39"/>
      <c r="C98" s="40"/>
      <c r="D98" s="40"/>
      <c r="E98" s="40"/>
      <c r="F98" s="1"/>
      <c r="G98" s="1"/>
      <c r="H98" s="1"/>
    </row>
    <row r="99" spans="1:8" ht="15.75" customHeight="1">
      <c r="A99" s="39"/>
      <c r="B99" s="39"/>
      <c r="C99" s="40"/>
      <c r="D99" s="40"/>
      <c r="E99" s="40"/>
      <c r="F99" s="1"/>
      <c r="G99" s="1"/>
      <c r="H99" s="1"/>
    </row>
    <row r="100" spans="1:8" ht="15.75" customHeight="1">
      <c r="A100" s="39"/>
      <c r="B100" s="39"/>
      <c r="C100" s="40"/>
      <c r="D100" s="40"/>
      <c r="E100" s="40"/>
      <c r="F100" s="1"/>
      <c r="G100" s="1"/>
      <c r="H100" s="1"/>
    </row>
    <row r="101" spans="1:8" ht="15.75" customHeight="1">
      <c r="A101" s="39"/>
      <c r="B101" s="39"/>
      <c r="C101" s="40"/>
      <c r="D101" s="40"/>
      <c r="E101" s="40"/>
      <c r="F101" s="1"/>
      <c r="G101" s="1"/>
      <c r="H101" s="1"/>
    </row>
    <row r="102" spans="1:8" ht="15.75" customHeight="1">
      <c r="A102" s="39"/>
      <c r="B102" s="39"/>
      <c r="C102" s="40"/>
      <c r="D102" s="40"/>
      <c r="E102" s="40"/>
      <c r="F102" s="1"/>
      <c r="G102" s="1"/>
      <c r="H102" s="1"/>
    </row>
    <row r="103" spans="1:8" ht="15.75" customHeight="1">
      <c r="A103" s="39"/>
      <c r="B103" s="39"/>
      <c r="C103" s="40"/>
      <c r="D103" s="40"/>
      <c r="E103" s="40"/>
      <c r="F103" s="1"/>
      <c r="G103" s="1"/>
      <c r="H103" s="1"/>
    </row>
    <row r="104" spans="1:8" ht="15.75" customHeight="1">
      <c r="A104" s="39"/>
      <c r="B104" s="39"/>
      <c r="C104" s="40"/>
      <c r="D104" s="40"/>
      <c r="E104" s="40"/>
      <c r="F104" s="1"/>
      <c r="G104" s="1"/>
      <c r="H104" s="1"/>
    </row>
    <row r="105" spans="1:8" ht="15.75" customHeight="1">
      <c r="A105" s="39"/>
      <c r="B105" s="39"/>
      <c r="C105" s="40"/>
      <c r="D105" s="40"/>
      <c r="E105" s="40"/>
      <c r="F105" s="1"/>
      <c r="G105" s="1"/>
      <c r="H105" s="1"/>
    </row>
    <row r="106" spans="1:8" ht="15.75" customHeight="1">
      <c r="A106" s="39"/>
      <c r="B106" s="39"/>
      <c r="C106" s="40"/>
      <c r="D106" s="40"/>
      <c r="E106" s="40"/>
      <c r="F106" s="1"/>
      <c r="G106" s="1"/>
      <c r="H106" s="1"/>
    </row>
    <row r="107" spans="1:8" ht="15.75" customHeight="1">
      <c r="A107" s="39"/>
      <c r="B107" s="39"/>
      <c r="C107" s="40"/>
      <c r="D107" s="40"/>
      <c r="E107" s="40"/>
      <c r="F107" s="1"/>
      <c r="G107" s="1"/>
      <c r="H107" s="1"/>
    </row>
    <row r="108" spans="1:8" ht="15.75" customHeight="1">
      <c r="A108" s="39"/>
      <c r="B108" s="39"/>
      <c r="C108" s="40"/>
      <c r="D108" s="40"/>
      <c r="E108" s="40"/>
      <c r="F108" s="1"/>
      <c r="G108" s="1"/>
      <c r="H108" s="1"/>
    </row>
    <row r="109" spans="1:8" ht="15.75" customHeight="1">
      <c r="A109" s="39"/>
      <c r="B109" s="39"/>
      <c r="C109" s="40"/>
      <c r="D109" s="40"/>
      <c r="E109" s="40"/>
      <c r="F109" s="1"/>
      <c r="G109" s="1"/>
      <c r="H109" s="1"/>
    </row>
    <row r="110" spans="1:8" ht="15.75" customHeight="1">
      <c r="A110" s="39"/>
      <c r="B110" s="39"/>
      <c r="C110" s="40"/>
      <c r="D110" s="40"/>
      <c r="E110" s="40"/>
      <c r="F110" s="1"/>
      <c r="G110" s="1"/>
      <c r="H110" s="1"/>
    </row>
    <row r="111" spans="1:8" ht="15.75" customHeight="1">
      <c r="A111" s="39"/>
      <c r="B111" s="39"/>
      <c r="C111" s="40"/>
      <c r="D111" s="40"/>
      <c r="E111" s="40"/>
      <c r="F111" s="1"/>
      <c r="G111" s="1"/>
      <c r="H111" s="1"/>
    </row>
    <row r="112" spans="1:8" ht="15.75" customHeight="1">
      <c r="A112" s="39"/>
      <c r="B112" s="39"/>
      <c r="C112" s="40"/>
      <c r="D112" s="40"/>
      <c r="E112" s="40"/>
      <c r="F112" s="1"/>
      <c r="G112" s="1"/>
      <c r="H112" s="1"/>
    </row>
    <row r="113" spans="1:8" ht="15.75" customHeight="1">
      <c r="A113" s="39"/>
      <c r="B113" s="39"/>
      <c r="C113" s="40"/>
      <c r="D113" s="40"/>
      <c r="E113" s="40"/>
      <c r="F113" s="1"/>
      <c r="G113" s="1"/>
      <c r="H113" s="1"/>
    </row>
    <row r="114" spans="1:8" ht="15.75" customHeight="1">
      <c r="A114" s="39"/>
      <c r="B114" s="39"/>
      <c r="C114" s="40"/>
      <c r="D114" s="40"/>
      <c r="E114" s="40"/>
      <c r="F114" s="1"/>
      <c r="G114" s="1"/>
      <c r="H114" s="1"/>
    </row>
    <row r="115" spans="1:8" ht="15.75" customHeight="1">
      <c r="A115" s="39"/>
      <c r="B115" s="39"/>
      <c r="C115" s="40"/>
      <c r="D115" s="40"/>
      <c r="E115" s="40"/>
      <c r="F115" s="1"/>
      <c r="G115" s="1"/>
      <c r="H115" s="1"/>
    </row>
    <row r="116" spans="1:8" ht="15.75" customHeight="1">
      <c r="A116" s="39"/>
      <c r="B116" s="39"/>
      <c r="C116" s="40"/>
      <c r="D116" s="40"/>
      <c r="E116" s="40"/>
      <c r="F116" s="1"/>
      <c r="G116" s="1"/>
      <c r="H116" s="1"/>
    </row>
    <row r="117" spans="1:8" ht="15.75" customHeight="1">
      <c r="A117" s="39"/>
      <c r="B117" s="39"/>
      <c r="C117" s="40"/>
      <c r="D117" s="40"/>
      <c r="E117" s="40"/>
      <c r="F117" s="1"/>
      <c r="G117" s="1"/>
      <c r="H117" s="1"/>
    </row>
    <row r="118" spans="1:8" ht="15.75" customHeight="1">
      <c r="A118" s="39"/>
      <c r="B118" s="39"/>
      <c r="C118" s="40"/>
      <c r="D118" s="40"/>
      <c r="E118" s="40"/>
      <c r="F118" s="1"/>
      <c r="G118" s="1"/>
      <c r="H118" s="1"/>
    </row>
    <row r="119" spans="1:8" ht="15.75" customHeight="1">
      <c r="A119" s="39"/>
      <c r="B119" s="39"/>
      <c r="C119" s="40"/>
      <c r="D119" s="40"/>
      <c r="E119" s="40"/>
      <c r="F119" s="1"/>
      <c r="G119" s="1"/>
      <c r="H119" s="1"/>
    </row>
    <row r="120" spans="1:8" ht="15.75" customHeight="1">
      <c r="A120" s="39"/>
      <c r="B120" s="39"/>
      <c r="C120" s="40"/>
      <c r="D120" s="40"/>
      <c r="E120" s="40"/>
      <c r="F120" s="1"/>
      <c r="G120" s="1"/>
      <c r="H120" s="1"/>
    </row>
    <row r="121" spans="1:8" ht="15.75" customHeight="1">
      <c r="A121" s="39"/>
      <c r="B121" s="39"/>
      <c r="C121" s="40"/>
      <c r="D121" s="40"/>
      <c r="E121" s="40"/>
      <c r="F121" s="1"/>
      <c r="G121" s="1"/>
      <c r="H121" s="1"/>
    </row>
    <row r="122" spans="1:8" ht="15.75" customHeight="1">
      <c r="A122" s="39"/>
      <c r="B122" s="39"/>
      <c r="C122" s="40"/>
      <c r="D122" s="40"/>
      <c r="E122" s="40"/>
      <c r="F122" s="1"/>
      <c r="G122" s="1"/>
      <c r="H122" s="1"/>
    </row>
    <row r="123" spans="1:8" ht="15.75" customHeight="1">
      <c r="A123" s="39"/>
      <c r="B123" s="39"/>
      <c r="C123" s="40"/>
      <c r="D123" s="40"/>
      <c r="E123" s="40"/>
      <c r="F123" s="1"/>
      <c r="G123" s="1"/>
      <c r="H123" s="1"/>
    </row>
    <row r="124" spans="1:8" ht="15.75" customHeight="1">
      <c r="A124" s="39"/>
      <c r="B124" s="39"/>
      <c r="C124" s="40"/>
      <c r="D124" s="40"/>
      <c r="E124" s="40"/>
      <c r="F124" s="1"/>
      <c r="G124" s="1"/>
      <c r="H124" s="1"/>
    </row>
    <row r="125" spans="1:8" ht="15.75" customHeight="1">
      <c r="A125" s="39"/>
      <c r="B125" s="39"/>
      <c r="C125" s="40"/>
      <c r="D125" s="40"/>
      <c r="E125" s="40"/>
      <c r="F125" s="1"/>
      <c r="G125" s="1"/>
      <c r="H125" s="1"/>
    </row>
    <row r="126" spans="1:8" ht="15.75" customHeight="1">
      <c r="A126" s="39"/>
      <c r="B126" s="39"/>
      <c r="C126" s="40"/>
      <c r="D126" s="40"/>
      <c r="E126" s="40"/>
      <c r="F126" s="1"/>
      <c r="G126" s="1"/>
      <c r="H126" s="1"/>
    </row>
    <row r="127" spans="1:8" ht="15.75" customHeight="1">
      <c r="A127" s="39"/>
      <c r="B127" s="39"/>
      <c r="C127" s="40"/>
      <c r="D127" s="40"/>
      <c r="E127" s="40"/>
      <c r="F127" s="1"/>
      <c r="G127" s="1"/>
      <c r="H127" s="1"/>
    </row>
    <row r="128" spans="1:8" ht="15.75" customHeight="1">
      <c r="A128" s="39"/>
      <c r="B128" s="39"/>
      <c r="C128" s="40"/>
      <c r="D128" s="40"/>
      <c r="E128" s="40"/>
      <c r="F128" s="1"/>
      <c r="G128" s="1"/>
      <c r="H128" s="1"/>
    </row>
    <row r="129" spans="1:8" ht="15.75" customHeight="1">
      <c r="A129" s="39"/>
      <c r="B129" s="39"/>
      <c r="C129" s="40"/>
      <c r="D129" s="40"/>
      <c r="E129" s="40"/>
      <c r="F129" s="1"/>
      <c r="G129" s="1"/>
      <c r="H129" s="1"/>
    </row>
    <row r="130" spans="1:8" ht="15.75" customHeight="1">
      <c r="A130" s="39"/>
      <c r="B130" s="39"/>
      <c r="C130" s="40"/>
      <c r="D130" s="40"/>
      <c r="E130" s="40"/>
      <c r="F130" s="1"/>
      <c r="G130" s="1"/>
      <c r="H130" s="1"/>
    </row>
    <row r="131" spans="1:8" ht="15.75" customHeight="1">
      <c r="A131" s="39"/>
      <c r="B131" s="39"/>
      <c r="C131" s="40"/>
      <c r="D131" s="40"/>
      <c r="E131" s="40"/>
      <c r="F131" s="1"/>
      <c r="G131" s="1"/>
      <c r="H131" s="1"/>
    </row>
    <row r="132" spans="1:8" ht="15.75" customHeight="1">
      <c r="A132" s="39"/>
      <c r="B132" s="39"/>
      <c r="C132" s="40"/>
      <c r="D132" s="40"/>
      <c r="E132" s="40"/>
      <c r="F132" s="1"/>
      <c r="G132" s="1"/>
      <c r="H132" s="1"/>
    </row>
    <row r="133" spans="1:8" ht="15.75" customHeight="1">
      <c r="A133" s="39"/>
      <c r="B133" s="39"/>
      <c r="C133" s="40"/>
      <c r="D133" s="40"/>
      <c r="E133" s="40"/>
      <c r="F133" s="1"/>
      <c r="G133" s="1"/>
      <c r="H133" s="1"/>
    </row>
    <row r="134" spans="1:8" ht="15.75" customHeight="1">
      <c r="A134" s="39"/>
      <c r="B134" s="39"/>
      <c r="C134" s="40"/>
      <c r="D134" s="40"/>
      <c r="E134" s="40"/>
      <c r="F134" s="1"/>
      <c r="G134" s="1"/>
      <c r="H134" s="1"/>
    </row>
    <row r="135" spans="1:8" ht="15.75" customHeight="1">
      <c r="A135" s="39"/>
      <c r="B135" s="39"/>
      <c r="C135" s="40"/>
      <c r="D135" s="40"/>
      <c r="E135" s="40"/>
      <c r="F135" s="1"/>
      <c r="G135" s="1"/>
      <c r="H135" s="1"/>
    </row>
    <row r="136" spans="1:8" ht="15.75" customHeight="1">
      <c r="A136" s="39"/>
      <c r="B136" s="39"/>
      <c r="C136" s="40"/>
      <c r="D136" s="40"/>
      <c r="E136" s="40"/>
      <c r="F136" s="1"/>
      <c r="G136" s="1"/>
      <c r="H136" s="1"/>
    </row>
    <row r="137" spans="1:8" ht="15.75" customHeight="1">
      <c r="A137" s="39"/>
      <c r="B137" s="39"/>
      <c r="C137" s="40"/>
      <c r="D137" s="40"/>
      <c r="E137" s="40"/>
      <c r="F137" s="1"/>
      <c r="G137" s="1"/>
      <c r="H137" s="1"/>
    </row>
    <row r="138" spans="1:8" ht="15.75" customHeight="1">
      <c r="A138" s="39"/>
      <c r="B138" s="39"/>
      <c r="C138" s="40"/>
      <c r="D138" s="40"/>
      <c r="E138" s="40"/>
      <c r="F138" s="1"/>
      <c r="G138" s="1"/>
      <c r="H138" s="1"/>
    </row>
    <row r="139" spans="1:8" ht="15.75" customHeight="1">
      <c r="A139" s="39"/>
      <c r="B139" s="39"/>
      <c r="C139" s="40"/>
      <c r="D139" s="40"/>
      <c r="E139" s="40"/>
      <c r="F139" s="1"/>
      <c r="G139" s="1"/>
      <c r="H139" s="1"/>
    </row>
    <row r="140" spans="1:8" ht="15.75" customHeight="1">
      <c r="A140" s="39"/>
      <c r="B140" s="39"/>
      <c r="C140" s="40"/>
      <c r="D140" s="40"/>
      <c r="E140" s="40"/>
      <c r="F140" s="1"/>
      <c r="G140" s="1"/>
      <c r="H140" s="1"/>
    </row>
    <row r="141" spans="1:8" ht="15.75" customHeight="1">
      <c r="A141" s="39"/>
      <c r="B141" s="39"/>
      <c r="C141" s="40"/>
      <c r="D141" s="40"/>
      <c r="E141" s="40"/>
      <c r="F141" s="1"/>
      <c r="G141" s="1"/>
      <c r="H141" s="1"/>
    </row>
    <row r="142" spans="1:8" ht="15.75" customHeight="1">
      <c r="A142" s="39"/>
      <c r="B142" s="39"/>
      <c r="C142" s="40"/>
      <c r="D142" s="40"/>
      <c r="E142" s="40"/>
      <c r="F142" s="1"/>
      <c r="G142" s="1"/>
      <c r="H142" s="1"/>
    </row>
    <row r="143" spans="1:8" ht="15.75" customHeight="1">
      <c r="A143" s="39"/>
      <c r="B143" s="39"/>
      <c r="C143" s="40"/>
      <c r="D143" s="40"/>
      <c r="E143" s="40"/>
      <c r="F143" s="1"/>
      <c r="G143" s="1"/>
      <c r="H143" s="1"/>
    </row>
    <row r="144" spans="1:8" ht="15.75" customHeight="1">
      <c r="A144" s="39"/>
      <c r="B144" s="39"/>
      <c r="C144" s="40"/>
      <c r="D144" s="40"/>
      <c r="E144" s="40"/>
      <c r="F144" s="1"/>
      <c r="G144" s="1"/>
      <c r="H144" s="1"/>
    </row>
    <row r="145" spans="1:8" ht="15.75" customHeight="1">
      <c r="A145" s="39"/>
      <c r="B145" s="39"/>
      <c r="C145" s="40"/>
      <c r="D145" s="40"/>
      <c r="E145" s="40"/>
      <c r="F145" s="1"/>
      <c r="G145" s="1"/>
      <c r="H145" s="1"/>
    </row>
    <row r="146" spans="1:8" ht="15.75" customHeight="1">
      <c r="A146" s="39"/>
      <c r="B146" s="39"/>
      <c r="C146" s="40"/>
      <c r="D146" s="40"/>
      <c r="E146" s="40"/>
      <c r="F146" s="1"/>
      <c r="G146" s="1"/>
      <c r="H146" s="1"/>
    </row>
    <row r="147" spans="1:8" ht="15.75" customHeight="1">
      <c r="A147" s="39"/>
      <c r="B147" s="39"/>
      <c r="C147" s="40"/>
      <c r="D147" s="40"/>
      <c r="E147" s="40"/>
      <c r="F147" s="1"/>
      <c r="G147" s="1"/>
      <c r="H147" s="1"/>
    </row>
    <row r="148" spans="1:8" ht="15.75" customHeight="1">
      <c r="A148" s="39"/>
      <c r="B148" s="39"/>
      <c r="C148" s="40"/>
      <c r="D148" s="40"/>
      <c r="E148" s="40"/>
      <c r="F148" s="1"/>
      <c r="G148" s="1"/>
      <c r="H148" s="1"/>
    </row>
    <row r="149" spans="1:8" ht="15.75" customHeight="1">
      <c r="A149" s="39"/>
      <c r="B149" s="39"/>
      <c r="C149" s="40"/>
      <c r="D149" s="40"/>
      <c r="E149" s="40"/>
      <c r="F149" s="1"/>
      <c r="G149" s="1"/>
      <c r="H149" s="1"/>
    </row>
    <row r="150" spans="1:8" ht="15.75" customHeight="1">
      <c r="A150" s="39"/>
      <c r="B150" s="39"/>
      <c r="C150" s="40"/>
      <c r="D150" s="40"/>
      <c r="E150" s="40"/>
      <c r="F150" s="1"/>
      <c r="G150" s="1"/>
      <c r="H150" s="1"/>
    </row>
    <row r="151" spans="1:8" ht="15.75" customHeight="1">
      <c r="A151" s="39"/>
      <c r="B151" s="39"/>
      <c r="C151" s="40"/>
      <c r="D151" s="40"/>
      <c r="E151" s="40"/>
      <c r="F151" s="1"/>
      <c r="G151" s="1"/>
      <c r="H151" s="1"/>
    </row>
    <row r="152" spans="1:8" ht="15.75" customHeight="1">
      <c r="A152" s="39"/>
      <c r="B152" s="39"/>
      <c r="C152" s="40"/>
      <c r="D152" s="40"/>
      <c r="E152" s="40"/>
      <c r="F152" s="1"/>
      <c r="G152" s="1"/>
      <c r="H152" s="1"/>
    </row>
    <row r="153" spans="1:8" ht="15.75" customHeight="1">
      <c r="A153" s="39"/>
      <c r="B153" s="39"/>
      <c r="C153" s="40"/>
      <c r="D153" s="40"/>
      <c r="E153" s="40"/>
      <c r="F153" s="1"/>
      <c r="G153" s="1"/>
      <c r="H153" s="1"/>
    </row>
    <row r="154" spans="1:8" ht="15.75" customHeight="1">
      <c r="A154" s="39"/>
      <c r="B154" s="39"/>
      <c r="C154" s="40"/>
      <c r="D154" s="40"/>
      <c r="E154" s="40"/>
      <c r="F154" s="1"/>
      <c r="G154" s="1"/>
      <c r="H154" s="1"/>
    </row>
    <row r="155" spans="1:8" ht="15.75" customHeight="1">
      <c r="A155" s="39"/>
      <c r="B155" s="39"/>
      <c r="C155" s="40"/>
      <c r="D155" s="40"/>
      <c r="E155" s="40"/>
      <c r="F155" s="1"/>
      <c r="G155" s="1"/>
      <c r="H155" s="1"/>
    </row>
    <row r="156" spans="1:8" ht="15.75" customHeight="1">
      <c r="A156" s="39"/>
      <c r="B156" s="39"/>
      <c r="C156" s="40"/>
      <c r="D156" s="40"/>
      <c r="E156" s="40"/>
      <c r="F156" s="1"/>
      <c r="G156" s="1"/>
      <c r="H156" s="1"/>
    </row>
    <row r="157" spans="1:8" ht="15.75" customHeight="1">
      <c r="A157" s="39"/>
      <c r="B157" s="39"/>
      <c r="C157" s="40"/>
      <c r="D157" s="40"/>
      <c r="E157" s="40"/>
      <c r="F157" s="1"/>
      <c r="G157" s="1"/>
      <c r="H157" s="1"/>
    </row>
    <row r="158" spans="1:8" ht="15.75" customHeight="1">
      <c r="A158" s="39"/>
      <c r="B158" s="39"/>
      <c r="C158" s="40"/>
      <c r="D158" s="40"/>
      <c r="E158" s="40"/>
      <c r="F158" s="1"/>
      <c r="G158" s="1"/>
      <c r="H158" s="1"/>
    </row>
    <row r="159" spans="1:8" ht="15.75" customHeight="1">
      <c r="A159" s="39"/>
      <c r="B159" s="39"/>
      <c r="C159" s="40"/>
      <c r="D159" s="40"/>
      <c r="E159" s="40"/>
      <c r="F159" s="1"/>
      <c r="G159" s="1"/>
      <c r="H159" s="1"/>
    </row>
    <row r="160" spans="1:8" ht="15.75" customHeight="1">
      <c r="A160" s="39"/>
      <c r="B160" s="39"/>
      <c r="C160" s="40"/>
      <c r="D160" s="40"/>
      <c r="E160" s="40"/>
      <c r="F160" s="1"/>
      <c r="G160" s="1"/>
      <c r="H160" s="1"/>
    </row>
    <row r="161" spans="1:8" ht="15.75" customHeight="1">
      <c r="A161" s="39"/>
      <c r="B161" s="39"/>
      <c r="C161" s="40"/>
      <c r="D161" s="40"/>
      <c r="E161" s="40"/>
      <c r="F161" s="1"/>
      <c r="G161" s="1"/>
      <c r="H161" s="1"/>
    </row>
    <row r="162" spans="1:8" ht="15.75" customHeight="1">
      <c r="A162" s="39"/>
      <c r="B162" s="39"/>
      <c r="C162" s="40"/>
      <c r="D162" s="40"/>
      <c r="E162" s="40"/>
      <c r="F162" s="1"/>
      <c r="G162" s="1"/>
      <c r="H162" s="1"/>
    </row>
    <row r="163" spans="1:8" ht="15.75" customHeight="1">
      <c r="A163" s="39"/>
      <c r="B163" s="39"/>
      <c r="C163" s="40"/>
      <c r="D163" s="40"/>
      <c r="E163" s="40"/>
      <c r="F163" s="1"/>
      <c r="G163" s="1"/>
      <c r="H163" s="1"/>
    </row>
    <row r="164" spans="1:8" ht="15.75" customHeight="1">
      <c r="A164" s="39"/>
      <c r="B164" s="39"/>
      <c r="C164" s="40"/>
      <c r="D164" s="40"/>
      <c r="E164" s="40"/>
      <c r="F164" s="1"/>
      <c r="G164" s="1"/>
      <c r="H164" s="1"/>
    </row>
    <row r="165" spans="1:8" ht="15.75" customHeight="1">
      <c r="A165" s="39"/>
      <c r="B165" s="39"/>
      <c r="C165" s="40"/>
      <c r="D165" s="40"/>
      <c r="E165" s="40"/>
      <c r="F165" s="1"/>
      <c r="G165" s="1"/>
      <c r="H165" s="1"/>
    </row>
    <row r="166" spans="1:8" ht="15.75" customHeight="1">
      <c r="A166" s="39"/>
      <c r="B166" s="39"/>
      <c r="C166" s="40"/>
      <c r="D166" s="40"/>
      <c r="E166" s="40"/>
      <c r="F166" s="1"/>
      <c r="G166" s="1"/>
      <c r="H166" s="1"/>
    </row>
    <row r="167" spans="1:8" ht="15.75" customHeight="1">
      <c r="A167" s="39"/>
      <c r="B167" s="39"/>
      <c r="C167" s="40"/>
      <c r="D167" s="40"/>
      <c r="E167" s="40"/>
      <c r="F167" s="1"/>
      <c r="G167" s="1"/>
      <c r="H167" s="1"/>
    </row>
    <row r="168" spans="1:8" ht="15.75" customHeight="1">
      <c r="A168" s="39"/>
      <c r="B168" s="39"/>
      <c r="C168" s="40"/>
      <c r="D168" s="40"/>
      <c r="E168" s="40"/>
      <c r="F168" s="1"/>
      <c r="G168" s="1"/>
      <c r="H168" s="1"/>
    </row>
    <row r="169" spans="1:8" ht="15.75" customHeight="1">
      <c r="A169" s="39"/>
      <c r="B169" s="39"/>
      <c r="C169" s="40"/>
      <c r="D169" s="40"/>
      <c r="E169" s="40"/>
      <c r="F169" s="1"/>
      <c r="G169" s="1"/>
      <c r="H169" s="1"/>
    </row>
    <row r="170" spans="1:8" ht="15.75" customHeight="1">
      <c r="A170" s="39"/>
      <c r="B170" s="39"/>
      <c r="C170" s="40"/>
      <c r="D170" s="40"/>
      <c r="E170" s="40"/>
      <c r="F170" s="1"/>
      <c r="G170" s="1"/>
      <c r="H170" s="1"/>
    </row>
    <row r="171" spans="1:8" ht="15.75" customHeight="1">
      <c r="A171" s="39"/>
      <c r="B171" s="39"/>
      <c r="C171" s="40"/>
      <c r="D171" s="40"/>
      <c r="E171" s="40"/>
      <c r="F171" s="1"/>
      <c r="G171" s="1"/>
      <c r="H171" s="1"/>
    </row>
    <row r="172" spans="1:8" ht="15.75" customHeight="1">
      <c r="A172" s="39"/>
      <c r="B172" s="39"/>
      <c r="C172" s="40"/>
      <c r="D172" s="40"/>
      <c r="E172" s="40"/>
      <c r="F172" s="1"/>
      <c r="G172" s="1"/>
      <c r="H172" s="1"/>
    </row>
    <row r="173" spans="1:8" ht="15.75" customHeight="1">
      <c r="A173" s="39"/>
      <c r="B173" s="39"/>
      <c r="C173" s="40"/>
      <c r="D173" s="40"/>
      <c r="E173" s="40"/>
      <c r="F173" s="1"/>
      <c r="G173" s="1"/>
      <c r="H173" s="1"/>
    </row>
    <row r="174" spans="1:8" ht="15.75" customHeight="1">
      <c r="A174" s="39"/>
      <c r="B174" s="39"/>
      <c r="C174" s="40"/>
      <c r="D174" s="40"/>
      <c r="E174" s="40"/>
      <c r="F174" s="1"/>
      <c r="G174" s="1"/>
      <c r="H174" s="1"/>
    </row>
    <row r="175" spans="1:8" ht="15.75" customHeight="1">
      <c r="A175" s="39"/>
      <c r="B175" s="39"/>
      <c r="C175" s="40"/>
      <c r="D175" s="40"/>
      <c r="E175" s="40"/>
      <c r="F175" s="1"/>
      <c r="G175" s="1"/>
      <c r="H175" s="1"/>
    </row>
    <row r="176" spans="1:8" ht="15.75" customHeight="1">
      <c r="A176" s="39"/>
      <c r="B176" s="39"/>
      <c r="C176" s="40"/>
      <c r="D176" s="40"/>
      <c r="E176" s="40"/>
      <c r="F176" s="1"/>
      <c r="G176" s="1"/>
      <c r="H176" s="1"/>
    </row>
    <row r="177" spans="1:8" ht="15.75" customHeight="1">
      <c r="A177" s="39"/>
      <c r="B177" s="39"/>
      <c r="C177" s="40"/>
      <c r="D177" s="40"/>
      <c r="E177" s="40"/>
      <c r="F177" s="1"/>
      <c r="G177" s="1"/>
      <c r="H177" s="1"/>
    </row>
    <row r="178" spans="1:8" ht="15.75" customHeight="1">
      <c r="A178" s="39"/>
      <c r="B178" s="39"/>
      <c r="C178" s="40"/>
      <c r="D178" s="40"/>
      <c r="E178" s="40"/>
      <c r="F178" s="1"/>
      <c r="G178" s="1"/>
      <c r="H178" s="1"/>
    </row>
    <row r="179" spans="1:8" ht="15.75" customHeight="1">
      <c r="A179" s="39"/>
      <c r="B179" s="39"/>
      <c r="C179" s="40"/>
      <c r="D179" s="40"/>
      <c r="E179" s="40"/>
      <c r="F179" s="1"/>
      <c r="G179" s="1"/>
      <c r="H179" s="1"/>
    </row>
    <row r="180" spans="1:8" ht="15.75" customHeight="1">
      <c r="A180" s="39"/>
      <c r="B180" s="39"/>
      <c r="C180" s="40"/>
      <c r="D180" s="40"/>
      <c r="E180" s="40"/>
      <c r="F180" s="1"/>
      <c r="G180" s="1"/>
      <c r="H180" s="1"/>
    </row>
    <row r="181" spans="1:8" ht="15.75" customHeight="1">
      <c r="A181" s="39"/>
      <c r="B181" s="39"/>
      <c r="C181" s="40"/>
      <c r="D181" s="40"/>
      <c r="E181" s="40"/>
      <c r="F181" s="1"/>
      <c r="G181" s="1"/>
      <c r="H181" s="1"/>
    </row>
    <row r="182" spans="1:8" ht="15.75" customHeight="1">
      <c r="A182" s="39"/>
      <c r="B182" s="39"/>
      <c r="C182" s="40"/>
      <c r="D182" s="40"/>
      <c r="E182" s="40"/>
      <c r="F182" s="1"/>
      <c r="G182" s="1"/>
      <c r="H182" s="1"/>
    </row>
    <row r="183" spans="1:8" ht="15.75" customHeight="1">
      <c r="A183" s="39"/>
      <c r="B183" s="39"/>
      <c r="C183" s="40"/>
      <c r="D183" s="40"/>
      <c r="E183" s="40"/>
      <c r="F183" s="1"/>
      <c r="G183" s="1"/>
      <c r="H183" s="1"/>
    </row>
    <row r="184" spans="1:8" ht="15.75" customHeight="1">
      <c r="A184" s="39"/>
      <c r="B184" s="39"/>
      <c r="C184" s="40"/>
      <c r="D184" s="40"/>
      <c r="E184" s="40"/>
      <c r="F184" s="1"/>
      <c r="G184" s="1"/>
      <c r="H184" s="1"/>
    </row>
    <row r="185" spans="1:8" ht="15.75" customHeight="1">
      <c r="A185" s="39"/>
      <c r="B185" s="39"/>
      <c r="C185" s="40"/>
      <c r="D185" s="40"/>
      <c r="E185" s="40"/>
      <c r="F185" s="1"/>
      <c r="G185" s="1"/>
      <c r="H185" s="1"/>
    </row>
    <row r="186" spans="1:8" ht="15.75" customHeight="1">
      <c r="A186" s="39"/>
      <c r="B186" s="39"/>
      <c r="C186" s="40"/>
      <c r="D186" s="40"/>
      <c r="E186" s="40"/>
      <c r="F186" s="1"/>
      <c r="G186" s="1"/>
      <c r="H186" s="1"/>
    </row>
    <row r="187" spans="1:8" ht="15.75" customHeight="1">
      <c r="A187" s="39"/>
      <c r="B187" s="39"/>
      <c r="C187" s="40"/>
      <c r="D187" s="40"/>
      <c r="E187" s="40"/>
      <c r="F187" s="1"/>
      <c r="G187" s="1"/>
      <c r="H187" s="1"/>
    </row>
    <row r="188" spans="1:8" ht="15.75" customHeight="1">
      <c r="A188" s="39"/>
      <c r="B188" s="39"/>
      <c r="C188" s="40"/>
      <c r="D188" s="40"/>
      <c r="E188" s="40"/>
      <c r="F188" s="1"/>
      <c r="G188" s="1"/>
      <c r="H188" s="1"/>
    </row>
    <row r="189" spans="1:8" ht="15.75" customHeight="1">
      <c r="A189" s="39"/>
      <c r="B189" s="39"/>
      <c r="C189" s="40"/>
      <c r="D189" s="40"/>
      <c r="E189" s="40"/>
      <c r="F189" s="1"/>
      <c r="G189" s="1"/>
      <c r="H189" s="1"/>
    </row>
    <row r="190" spans="1:8" ht="15.75" customHeight="1">
      <c r="A190" s="39"/>
      <c r="B190" s="39"/>
      <c r="C190" s="40"/>
      <c r="D190" s="40"/>
      <c r="E190" s="40"/>
      <c r="F190" s="1"/>
      <c r="G190" s="1"/>
      <c r="H190" s="1"/>
    </row>
    <row r="191" spans="1:8" ht="15.75" customHeight="1">
      <c r="A191" s="39"/>
      <c r="B191" s="39"/>
      <c r="C191" s="40"/>
      <c r="D191" s="40"/>
      <c r="E191" s="40"/>
      <c r="F191" s="1"/>
      <c r="G191" s="1"/>
      <c r="H191" s="1"/>
    </row>
    <row r="192" spans="1:8" ht="15.75" customHeight="1">
      <c r="A192" s="39"/>
      <c r="B192" s="39"/>
      <c r="C192" s="40"/>
      <c r="D192" s="40"/>
      <c r="E192" s="40"/>
      <c r="F192" s="1"/>
      <c r="G192" s="1"/>
      <c r="H192" s="1"/>
    </row>
    <row r="193" spans="1:8" ht="15.75" customHeight="1">
      <c r="A193" s="39"/>
      <c r="B193" s="39"/>
      <c r="C193" s="40"/>
      <c r="D193" s="40"/>
      <c r="E193" s="40"/>
      <c r="F193" s="1"/>
      <c r="G193" s="1"/>
      <c r="H193" s="1"/>
    </row>
    <row r="194" spans="1:8" ht="15.75" customHeight="1">
      <c r="A194" s="39"/>
      <c r="B194" s="39"/>
      <c r="C194" s="40"/>
      <c r="D194" s="40"/>
      <c r="E194" s="40"/>
      <c r="F194" s="1"/>
      <c r="G194" s="1"/>
      <c r="H194" s="1"/>
    </row>
    <row r="195" spans="1:8" ht="15.75" customHeight="1">
      <c r="A195" s="39"/>
      <c r="B195" s="39"/>
      <c r="C195" s="40"/>
      <c r="D195" s="40"/>
      <c r="E195" s="40"/>
      <c r="F195" s="1"/>
      <c r="G195" s="1"/>
      <c r="H195" s="1"/>
    </row>
    <row r="196" spans="1:8" ht="15.75" customHeight="1">
      <c r="A196" s="39"/>
      <c r="B196" s="39"/>
      <c r="C196" s="40"/>
      <c r="D196" s="40"/>
      <c r="E196" s="40"/>
      <c r="F196" s="1"/>
      <c r="G196" s="1"/>
      <c r="H196" s="1"/>
    </row>
    <row r="197" spans="1:8" ht="15.75" customHeight="1">
      <c r="A197" s="39"/>
      <c r="B197" s="39"/>
      <c r="C197" s="40"/>
      <c r="D197" s="40"/>
      <c r="E197" s="40"/>
      <c r="F197" s="1"/>
      <c r="G197" s="1"/>
      <c r="H197" s="1"/>
    </row>
    <row r="198" spans="1:8" ht="15.75" customHeight="1">
      <c r="A198" s="39"/>
      <c r="B198" s="39"/>
      <c r="C198" s="40"/>
      <c r="D198" s="40"/>
      <c r="E198" s="40"/>
      <c r="F198" s="1"/>
      <c r="G198" s="1"/>
      <c r="H198" s="1"/>
    </row>
    <row r="199" spans="1:8" ht="15.75" customHeight="1">
      <c r="A199" s="39"/>
      <c r="B199" s="39"/>
      <c r="C199" s="40"/>
      <c r="D199" s="40"/>
      <c r="E199" s="40"/>
      <c r="F199" s="1"/>
      <c r="G199" s="1"/>
      <c r="H199" s="1"/>
    </row>
    <row r="200" spans="1:8" ht="15.75" customHeight="1">
      <c r="A200" s="39"/>
      <c r="B200" s="39"/>
      <c r="C200" s="40"/>
      <c r="D200" s="40"/>
      <c r="E200" s="40"/>
      <c r="F200" s="1"/>
      <c r="G200" s="1"/>
      <c r="H200" s="1"/>
    </row>
    <row r="201" spans="1:8" ht="15.75" customHeight="1">
      <c r="A201" s="39"/>
      <c r="B201" s="39"/>
      <c r="C201" s="40"/>
      <c r="D201" s="40"/>
      <c r="E201" s="40"/>
      <c r="F201" s="1"/>
      <c r="G201" s="1"/>
      <c r="H201" s="1"/>
    </row>
    <row r="202" spans="1:8" ht="15.75" customHeight="1">
      <c r="A202" s="39"/>
      <c r="B202" s="39"/>
      <c r="C202" s="40"/>
      <c r="D202" s="40"/>
      <c r="E202" s="40"/>
      <c r="F202" s="1"/>
      <c r="G202" s="1"/>
      <c r="H202" s="1"/>
    </row>
    <row r="203" spans="1:8" ht="15.75" customHeight="1">
      <c r="A203" s="39"/>
      <c r="B203" s="39"/>
      <c r="C203" s="40"/>
      <c r="D203" s="40"/>
      <c r="E203" s="40"/>
      <c r="F203" s="1"/>
      <c r="G203" s="1"/>
      <c r="H203" s="1"/>
    </row>
    <row r="204" spans="1:8" ht="15.75" customHeight="1">
      <c r="A204" s="39"/>
      <c r="B204" s="39"/>
      <c r="C204" s="40"/>
      <c r="D204" s="40"/>
      <c r="E204" s="40"/>
      <c r="F204" s="1"/>
      <c r="G204" s="1"/>
      <c r="H204" s="1"/>
    </row>
    <row r="205" spans="1:8" ht="15.75" customHeight="1">
      <c r="A205" s="39"/>
      <c r="B205" s="39"/>
      <c r="C205" s="40"/>
      <c r="D205" s="40"/>
      <c r="E205" s="40"/>
      <c r="F205" s="1"/>
      <c r="G205" s="1"/>
      <c r="H205" s="1"/>
    </row>
    <row r="206" spans="1:8" ht="15.75" customHeight="1">
      <c r="A206" s="39"/>
      <c r="B206" s="39"/>
      <c r="C206" s="40"/>
      <c r="D206" s="40"/>
      <c r="E206" s="40"/>
      <c r="F206" s="1"/>
      <c r="G206" s="1"/>
      <c r="H206" s="1"/>
    </row>
    <row r="207" spans="1:8" ht="15.75" customHeight="1">
      <c r="A207" s="39"/>
      <c r="B207" s="39"/>
      <c r="C207" s="40"/>
      <c r="D207" s="40"/>
      <c r="E207" s="40"/>
      <c r="F207" s="1"/>
      <c r="G207" s="1"/>
      <c r="H207" s="1"/>
    </row>
    <row r="208" spans="1:8" ht="15.75" customHeight="1">
      <c r="A208" s="39"/>
      <c r="B208" s="39"/>
      <c r="C208" s="40"/>
      <c r="D208" s="40"/>
      <c r="E208" s="40"/>
      <c r="F208" s="1"/>
      <c r="G208" s="1"/>
      <c r="H208" s="1"/>
    </row>
    <row r="209" spans="1:8" ht="15.75" customHeight="1">
      <c r="A209" s="39"/>
      <c r="B209" s="39"/>
      <c r="C209" s="40"/>
      <c r="D209" s="40"/>
      <c r="E209" s="40"/>
      <c r="F209" s="1"/>
      <c r="G209" s="1"/>
      <c r="H209" s="1"/>
    </row>
    <row r="210" spans="1:8" ht="15.75" customHeight="1">
      <c r="A210" s="39"/>
      <c r="B210" s="39"/>
      <c r="C210" s="40"/>
      <c r="D210" s="40"/>
      <c r="E210" s="40"/>
      <c r="F210" s="1"/>
      <c r="G210" s="1"/>
      <c r="H210" s="1"/>
    </row>
    <row r="211" spans="1:8" ht="15.75" customHeight="1">
      <c r="A211" s="39"/>
      <c r="B211" s="39"/>
      <c r="C211" s="40"/>
      <c r="D211" s="40"/>
      <c r="E211" s="40"/>
      <c r="F211" s="1"/>
      <c r="G211" s="1"/>
      <c r="H211" s="1"/>
    </row>
    <row r="212" spans="1:8" ht="15.75" customHeight="1">
      <c r="A212" s="39"/>
      <c r="B212" s="39"/>
      <c r="C212" s="40"/>
      <c r="D212" s="40"/>
      <c r="E212" s="40"/>
      <c r="F212" s="1"/>
      <c r="G212" s="1"/>
      <c r="H212" s="1"/>
    </row>
    <row r="213" spans="1:8" ht="15.75" customHeight="1">
      <c r="A213" s="39"/>
      <c r="B213" s="39"/>
      <c r="C213" s="40"/>
      <c r="D213" s="40"/>
      <c r="E213" s="40"/>
      <c r="F213" s="1"/>
      <c r="G213" s="1"/>
      <c r="H213" s="1"/>
    </row>
    <row r="214" spans="1:8" ht="15.75" customHeight="1">
      <c r="A214" s="39"/>
      <c r="B214" s="39"/>
      <c r="C214" s="40"/>
      <c r="D214" s="40"/>
      <c r="E214" s="40"/>
      <c r="F214" s="1"/>
      <c r="G214" s="1"/>
      <c r="H214" s="1"/>
    </row>
    <row r="215" spans="1:8" ht="15.75" customHeight="1">
      <c r="A215" s="39"/>
      <c r="B215" s="39"/>
      <c r="C215" s="40"/>
      <c r="D215" s="40"/>
      <c r="E215" s="40"/>
      <c r="F215" s="1"/>
      <c r="G215" s="1"/>
      <c r="H215" s="1"/>
    </row>
    <row r="216" spans="1:8" ht="15.75" customHeight="1">
      <c r="A216" s="39"/>
      <c r="B216" s="39"/>
      <c r="C216" s="40"/>
      <c r="D216" s="40"/>
      <c r="E216" s="40"/>
      <c r="F216" s="1"/>
      <c r="G216" s="1"/>
      <c r="H216" s="1"/>
    </row>
    <row r="217" spans="1:8" ht="15.75" customHeight="1">
      <c r="A217" s="39"/>
      <c r="B217" s="39"/>
      <c r="C217" s="40"/>
      <c r="D217" s="40"/>
      <c r="E217" s="40"/>
      <c r="F217" s="1"/>
      <c r="G217" s="1"/>
      <c r="H217" s="1"/>
    </row>
    <row r="218" spans="1:8" ht="15.75" customHeight="1">
      <c r="A218" s="39"/>
      <c r="B218" s="39"/>
      <c r="C218" s="40"/>
      <c r="D218" s="40"/>
      <c r="E218" s="40"/>
      <c r="F218" s="1"/>
      <c r="G218" s="1"/>
      <c r="H218" s="1"/>
    </row>
    <row r="219" spans="1:8" ht="15.75" customHeight="1">
      <c r="A219" s="39"/>
      <c r="B219" s="39"/>
      <c r="C219" s="40"/>
      <c r="D219" s="40"/>
      <c r="E219" s="40"/>
      <c r="F219" s="1"/>
      <c r="G219" s="1"/>
      <c r="H219" s="1"/>
    </row>
    <row r="220" spans="1:8" ht="15.75" customHeight="1">
      <c r="A220" s="39"/>
      <c r="B220" s="39"/>
      <c r="C220" s="40"/>
      <c r="D220" s="40"/>
      <c r="E220" s="40"/>
      <c r="F220" s="1"/>
      <c r="G220" s="1"/>
      <c r="H220" s="1"/>
    </row>
    <row r="221" spans="1:8" ht="15.75" customHeight="1">
      <c r="A221" s="39"/>
      <c r="B221" s="39"/>
      <c r="C221" s="40"/>
      <c r="D221" s="40"/>
      <c r="E221" s="40"/>
      <c r="F221" s="1"/>
      <c r="G221" s="1"/>
      <c r="H221" s="1"/>
    </row>
    <row r="222" spans="1:8" ht="15.75" customHeight="1">
      <c r="A222" s="39"/>
      <c r="B222" s="39"/>
      <c r="C222" s="40"/>
      <c r="D222" s="40"/>
      <c r="E222" s="40"/>
      <c r="F222" s="1"/>
      <c r="G222" s="1"/>
      <c r="H222" s="1"/>
    </row>
    <row r="223" spans="1:8" ht="15.75" customHeight="1">
      <c r="A223" s="39"/>
      <c r="B223" s="39"/>
      <c r="C223" s="40"/>
      <c r="D223" s="40"/>
      <c r="E223" s="40"/>
      <c r="F223" s="1"/>
      <c r="G223" s="1"/>
      <c r="H223" s="1"/>
    </row>
    <row r="224" spans="1:8" ht="15.75" customHeight="1">
      <c r="A224" s="39"/>
      <c r="B224" s="39"/>
      <c r="C224" s="40"/>
      <c r="D224" s="40"/>
      <c r="E224" s="40"/>
      <c r="F224" s="1"/>
      <c r="G224" s="1"/>
      <c r="H224" s="1"/>
    </row>
    <row r="225" spans="1:8" ht="15.75" customHeight="1">
      <c r="A225" s="39"/>
      <c r="B225" s="39"/>
      <c r="C225" s="40"/>
      <c r="D225" s="40"/>
      <c r="E225" s="40"/>
      <c r="F225" s="1"/>
      <c r="G225" s="1"/>
      <c r="H225" s="1"/>
    </row>
    <row r="226" spans="1:8" ht="15.75" customHeight="1">
      <c r="A226" s="39"/>
      <c r="B226" s="39"/>
      <c r="C226" s="40"/>
      <c r="D226" s="40"/>
      <c r="E226" s="40"/>
      <c r="F226" s="1"/>
      <c r="G226" s="1"/>
      <c r="H226" s="1"/>
    </row>
    <row r="227" spans="1:8" ht="15.75" customHeight="1">
      <c r="A227" s="39"/>
      <c r="B227" s="39"/>
      <c r="C227" s="40"/>
      <c r="D227" s="40"/>
      <c r="E227" s="40"/>
      <c r="F227" s="1"/>
      <c r="G227" s="1"/>
      <c r="H227" s="1"/>
    </row>
    <row r="228" spans="1:8" ht="15.75" customHeight="1">
      <c r="A228" s="39"/>
      <c r="B228" s="39"/>
      <c r="C228" s="40"/>
      <c r="D228" s="40"/>
      <c r="E228" s="40"/>
      <c r="F228" s="1"/>
      <c r="G228" s="1"/>
      <c r="H228" s="1"/>
    </row>
    <row r="229" spans="1:8" ht="15.75" customHeight="1">
      <c r="A229" s="39"/>
      <c r="B229" s="39"/>
      <c r="C229" s="40"/>
      <c r="D229" s="40"/>
      <c r="E229" s="40"/>
      <c r="F229" s="1"/>
      <c r="G229" s="1"/>
      <c r="H229" s="1"/>
    </row>
    <row r="230" spans="1:8" ht="15.75" customHeight="1">
      <c r="A230" s="39"/>
      <c r="B230" s="39"/>
      <c r="C230" s="40"/>
      <c r="D230" s="40"/>
      <c r="E230" s="40"/>
      <c r="F230" s="1"/>
      <c r="G230" s="1"/>
      <c r="H230" s="1"/>
    </row>
    <row r="231" spans="1:8" ht="15.75" customHeight="1">
      <c r="A231" s="39"/>
      <c r="B231" s="39"/>
      <c r="C231" s="40"/>
      <c r="D231" s="40"/>
      <c r="E231" s="40"/>
      <c r="F231" s="1"/>
      <c r="G231" s="1"/>
      <c r="H231" s="1"/>
    </row>
    <row r="232" spans="1:8" ht="15.75" customHeight="1">
      <c r="A232" s="39"/>
      <c r="B232" s="39"/>
      <c r="C232" s="40"/>
      <c r="D232" s="40"/>
      <c r="E232" s="40"/>
      <c r="F232" s="1"/>
      <c r="G232" s="1"/>
      <c r="H232" s="1"/>
    </row>
    <row r="233" spans="1:8" ht="15.75" customHeight="1">
      <c r="A233" s="39"/>
      <c r="B233" s="39"/>
      <c r="C233" s="40"/>
      <c r="D233" s="40"/>
      <c r="E233" s="40"/>
      <c r="F233" s="1"/>
      <c r="G233" s="1"/>
      <c r="H233" s="1"/>
    </row>
    <row r="234" spans="1:8" ht="15.75" customHeight="1">
      <c r="A234" s="39"/>
      <c r="B234" s="39"/>
      <c r="C234" s="40"/>
      <c r="D234" s="40"/>
      <c r="E234" s="40"/>
      <c r="F234" s="1"/>
      <c r="G234" s="1"/>
      <c r="H234" s="1"/>
    </row>
    <row r="235" spans="1:8" ht="15.75" customHeight="1">
      <c r="A235" s="39"/>
      <c r="B235" s="39"/>
      <c r="C235" s="40"/>
      <c r="D235" s="40"/>
      <c r="E235" s="40"/>
      <c r="F235" s="1"/>
      <c r="G235" s="1"/>
      <c r="H235" s="1"/>
    </row>
    <row r="236" spans="1:8" ht="15.75" customHeight="1">
      <c r="A236" s="39"/>
      <c r="B236" s="39"/>
      <c r="C236" s="40"/>
      <c r="D236" s="40"/>
      <c r="E236" s="40"/>
      <c r="F236" s="1"/>
      <c r="G236" s="1"/>
      <c r="H236" s="1"/>
    </row>
    <row r="237" spans="1:8" ht="15.75" customHeight="1">
      <c r="A237" s="39"/>
      <c r="B237" s="39"/>
      <c r="C237" s="40"/>
      <c r="D237" s="40"/>
      <c r="E237" s="40"/>
      <c r="F237" s="1"/>
      <c r="G237" s="1"/>
      <c r="H237" s="1"/>
    </row>
    <row r="238" spans="1:8" ht="15.75" customHeight="1">
      <c r="A238" s="39"/>
      <c r="B238" s="39"/>
      <c r="C238" s="40"/>
      <c r="D238" s="40"/>
      <c r="E238" s="40"/>
      <c r="F238" s="1"/>
      <c r="G238" s="1"/>
      <c r="H238" s="1"/>
    </row>
    <row r="239" spans="1:8" ht="15.75" customHeight="1">
      <c r="A239" s="39"/>
      <c r="B239" s="39"/>
      <c r="C239" s="40"/>
      <c r="D239" s="40"/>
      <c r="E239" s="40"/>
      <c r="F239" s="1"/>
      <c r="G239" s="1"/>
      <c r="H239" s="1"/>
    </row>
    <row r="240" spans="1:8" ht="15.75" customHeight="1">
      <c r="A240" s="39"/>
      <c r="B240" s="39"/>
      <c r="C240" s="40"/>
      <c r="D240" s="40"/>
      <c r="E240" s="40"/>
      <c r="F240" s="1"/>
      <c r="G240" s="1"/>
      <c r="H240" s="1"/>
    </row>
    <row r="241" spans="1:8" ht="15.75" customHeight="1">
      <c r="A241" s="39"/>
      <c r="B241" s="39"/>
      <c r="C241" s="40"/>
      <c r="D241" s="40"/>
      <c r="E241" s="40"/>
      <c r="F241" s="1"/>
      <c r="G241" s="1"/>
      <c r="H241" s="1"/>
    </row>
    <row r="242" spans="1:8" ht="15.75" customHeight="1">
      <c r="A242" s="39"/>
      <c r="B242" s="39"/>
      <c r="C242" s="40"/>
      <c r="D242" s="40"/>
      <c r="E242" s="40"/>
      <c r="F242" s="1"/>
      <c r="G242" s="1"/>
      <c r="H242" s="1"/>
    </row>
    <row r="243" spans="1:8" ht="15.75" customHeight="1">
      <c r="A243" s="39"/>
      <c r="B243" s="39"/>
      <c r="C243" s="40"/>
      <c r="D243" s="40"/>
      <c r="E243" s="40"/>
      <c r="F243" s="1"/>
      <c r="G243" s="1"/>
      <c r="H243" s="1"/>
    </row>
    <row r="244" spans="1:8" ht="15.75" customHeight="1">
      <c r="A244" s="39"/>
      <c r="B244" s="39"/>
      <c r="C244" s="40"/>
      <c r="D244" s="40"/>
      <c r="E244" s="40"/>
      <c r="F244" s="1"/>
      <c r="G244" s="1"/>
      <c r="H244" s="1"/>
    </row>
    <row r="245" spans="1:8" ht="15.75" customHeight="1">
      <c r="A245" s="39"/>
      <c r="B245" s="39"/>
      <c r="C245" s="40"/>
      <c r="D245" s="40"/>
      <c r="E245" s="40"/>
      <c r="F245" s="1"/>
      <c r="G245" s="1"/>
      <c r="H245" s="1"/>
    </row>
    <row r="246" spans="1:8" ht="15.75" customHeight="1">
      <c r="A246" s="39"/>
      <c r="B246" s="39"/>
      <c r="C246" s="40"/>
      <c r="D246" s="40"/>
      <c r="E246" s="40"/>
      <c r="F246" s="1"/>
      <c r="G246" s="1"/>
      <c r="H246" s="1"/>
    </row>
    <row r="247" spans="1:8" ht="15.75" customHeight="1">
      <c r="A247" s="39"/>
      <c r="B247" s="39"/>
      <c r="C247" s="40"/>
      <c r="D247" s="40"/>
      <c r="E247" s="40"/>
      <c r="F247" s="1"/>
      <c r="G247" s="1"/>
      <c r="H247" s="1"/>
    </row>
    <row r="248" spans="1:8" ht="15.75" customHeight="1">
      <c r="A248" s="39"/>
      <c r="B248" s="39"/>
      <c r="C248" s="40"/>
      <c r="D248" s="40"/>
      <c r="E248" s="40"/>
      <c r="F248" s="1"/>
      <c r="G248" s="1"/>
      <c r="H248" s="1"/>
    </row>
    <row r="249" spans="1:8" ht="15.75" customHeight="1">
      <c r="A249" s="39"/>
      <c r="B249" s="39"/>
      <c r="C249" s="40"/>
      <c r="D249" s="40"/>
      <c r="E249" s="40"/>
      <c r="F249" s="1"/>
      <c r="G249" s="1"/>
      <c r="H249" s="1"/>
    </row>
    <row r="250" spans="1:8" ht="15.75" customHeight="1"/>
    <row r="251" spans="1:8" ht="15.75" customHeight="1"/>
    <row r="252" spans="1:8" ht="15.75" customHeight="1"/>
    <row r="253" spans="1:8" ht="15.75" customHeight="1"/>
    <row r="254" spans="1:8" ht="15.75" customHeight="1"/>
    <row r="255" spans="1:8" ht="15.75" customHeight="1"/>
    <row r="256" spans="1:8"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2:E2"/>
    <mergeCell ref="A4:E4"/>
    <mergeCell ref="A5:E5"/>
    <mergeCell ref="A6:E6"/>
  </mergeCells>
  <pageMargins left="0.7" right="0.7" top="0.75" bottom="0.75" header="0" footer="0"/>
  <pageSetup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7"/>
  </sheetPr>
  <dimension ref="A1:Z1000"/>
  <sheetViews>
    <sheetView workbookViewId="0"/>
  </sheetViews>
  <sheetFormatPr defaultColWidth="14.3984375" defaultRowHeight="15" customHeight="1"/>
  <cols>
    <col min="1" max="1" width="23.73046875" customWidth="1"/>
    <col min="2" max="2" width="10.73046875" customWidth="1"/>
    <col min="3" max="3" width="30" customWidth="1"/>
    <col min="4" max="4" width="17.73046875" customWidth="1"/>
    <col min="5" max="5" width="26.265625" customWidth="1"/>
    <col min="6" max="8" width="13.73046875" customWidth="1"/>
    <col min="9" max="25" width="8" customWidth="1"/>
    <col min="26" max="26" width="14.265625" customWidth="1"/>
  </cols>
  <sheetData>
    <row r="1" spans="1:26" ht="14.25">
      <c r="A1" s="39"/>
      <c r="B1" s="39"/>
      <c r="C1" s="40"/>
      <c r="D1" s="40"/>
      <c r="E1" s="40"/>
      <c r="F1" s="1"/>
      <c r="G1" s="1"/>
      <c r="H1" s="1"/>
    </row>
    <row r="2" spans="1:26" ht="15.75" customHeight="1">
      <c r="A2" s="680" t="s">
        <v>3700</v>
      </c>
      <c r="B2" s="676"/>
      <c r="C2" s="676"/>
      <c r="D2" s="676"/>
      <c r="E2" s="677"/>
      <c r="F2" s="615"/>
      <c r="G2" s="615"/>
      <c r="H2" s="615"/>
      <c r="I2" s="42"/>
      <c r="J2" s="42"/>
      <c r="K2" s="42"/>
      <c r="L2" s="42"/>
      <c r="M2" s="42"/>
      <c r="N2" s="42"/>
      <c r="O2" s="42"/>
      <c r="P2" s="42"/>
      <c r="Q2" s="42"/>
      <c r="R2" s="42"/>
      <c r="S2" s="42"/>
      <c r="T2" s="42"/>
      <c r="U2" s="42"/>
      <c r="V2" s="42"/>
      <c r="W2" s="42"/>
      <c r="X2" s="42"/>
      <c r="Y2" s="42"/>
    </row>
    <row r="3" spans="1:26" ht="15.75" customHeight="1">
      <c r="A3" s="218"/>
      <c r="B3" s="218"/>
      <c r="C3" s="218"/>
      <c r="D3" s="218"/>
      <c r="E3" s="616"/>
      <c r="F3" s="615"/>
      <c r="G3" s="615"/>
      <c r="H3" s="615"/>
      <c r="I3" s="42"/>
      <c r="J3" s="42"/>
      <c r="K3" s="42"/>
      <c r="L3" s="42"/>
      <c r="M3" s="42"/>
      <c r="N3" s="42"/>
      <c r="O3" s="42"/>
      <c r="P3" s="42"/>
      <c r="Q3" s="42"/>
      <c r="R3" s="42"/>
      <c r="S3" s="42"/>
      <c r="T3" s="42"/>
      <c r="U3" s="42"/>
      <c r="V3" s="42"/>
      <c r="W3" s="42"/>
      <c r="X3" s="42"/>
      <c r="Y3" s="42"/>
    </row>
    <row r="4" spans="1:26" ht="14.25" customHeight="1">
      <c r="A4" s="685" t="s">
        <v>3701</v>
      </c>
      <c r="B4" s="676"/>
      <c r="C4" s="676"/>
      <c r="D4" s="676"/>
      <c r="E4" s="677"/>
      <c r="F4" s="615"/>
      <c r="G4" s="615"/>
      <c r="H4" s="615"/>
      <c r="I4" s="42"/>
      <c r="J4" s="42"/>
      <c r="K4" s="42"/>
      <c r="L4" s="42"/>
      <c r="M4" s="42"/>
      <c r="N4" s="42"/>
      <c r="O4" s="42"/>
      <c r="P4" s="42"/>
      <c r="Q4" s="42"/>
      <c r="R4" s="42"/>
      <c r="S4" s="42"/>
      <c r="T4" s="42"/>
      <c r="U4" s="42"/>
      <c r="V4" s="42"/>
      <c r="W4" s="42"/>
      <c r="X4" s="42"/>
      <c r="Y4" s="42"/>
    </row>
    <row r="5" spans="1:26" ht="16.5" customHeight="1">
      <c r="A5" s="693" t="s">
        <v>3651</v>
      </c>
      <c r="B5" s="676"/>
      <c r="C5" s="676"/>
      <c r="D5" s="676"/>
      <c r="E5" s="677"/>
      <c r="F5" s="615"/>
      <c r="G5" s="615"/>
      <c r="H5" s="615"/>
      <c r="I5" s="42"/>
      <c r="J5" s="42"/>
      <c r="K5" s="42"/>
      <c r="L5" s="42"/>
      <c r="M5" s="42"/>
      <c r="N5" s="42"/>
      <c r="O5" s="42"/>
      <c r="P5" s="42"/>
      <c r="Q5" s="42"/>
      <c r="R5" s="42"/>
      <c r="S5" s="42"/>
      <c r="T5" s="42"/>
      <c r="U5" s="42"/>
      <c r="V5" s="42"/>
      <c r="W5" s="42"/>
      <c r="X5" s="42"/>
      <c r="Y5" s="42"/>
    </row>
    <row r="6" spans="1:26" ht="27" customHeight="1">
      <c r="A6" s="703" t="s">
        <v>3702</v>
      </c>
      <c r="B6" s="676"/>
      <c r="C6" s="676"/>
      <c r="D6" s="676"/>
      <c r="E6" s="677"/>
      <c r="F6" s="615"/>
      <c r="G6" s="615"/>
      <c r="H6" s="615"/>
      <c r="I6" s="42"/>
      <c r="J6" s="42"/>
      <c r="K6" s="42"/>
      <c r="L6" s="42"/>
      <c r="M6" s="42"/>
      <c r="N6" s="42"/>
      <c r="O6" s="42"/>
      <c r="P6" s="42"/>
      <c r="Q6" s="42"/>
      <c r="R6" s="42"/>
      <c r="S6" s="42"/>
      <c r="T6" s="42"/>
      <c r="U6" s="42"/>
      <c r="V6" s="42"/>
      <c r="W6" s="42"/>
      <c r="X6" s="42"/>
      <c r="Y6" s="42"/>
    </row>
    <row r="7" spans="1:26" ht="14.25">
      <c r="A7" s="45"/>
      <c r="B7" s="45"/>
      <c r="C7" s="46"/>
      <c r="D7" s="46"/>
      <c r="E7" s="46"/>
      <c r="F7" s="45"/>
      <c r="G7" s="45"/>
      <c r="H7" s="45"/>
      <c r="I7" s="42"/>
      <c r="J7" s="42"/>
      <c r="K7" s="42"/>
      <c r="L7" s="42"/>
      <c r="M7" s="42"/>
      <c r="N7" s="42"/>
      <c r="O7" s="42"/>
      <c r="P7" s="42"/>
      <c r="Q7" s="42"/>
      <c r="R7" s="42"/>
      <c r="S7" s="42"/>
      <c r="T7" s="42"/>
      <c r="U7" s="42"/>
      <c r="V7" s="42"/>
      <c r="W7" s="42"/>
      <c r="X7" s="42"/>
      <c r="Y7" s="42"/>
    </row>
    <row r="8" spans="1:26" ht="61.5" customHeight="1">
      <c r="A8" s="220" t="s">
        <v>1306</v>
      </c>
      <c r="B8" s="49" t="s">
        <v>6</v>
      </c>
      <c r="C8" s="220" t="s">
        <v>3653</v>
      </c>
      <c r="D8" s="202" t="s">
        <v>183</v>
      </c>
      <c r="E8" s="202" t="s">
        <v>187</v>
      </c>
      <c r="F8" s="52" t="s">
        <v>188</v>
      </c>
      <c r="I8" s="42"/>
      <c r="J8" s="42"/>
      <c r="K8" s="42"/>
      <c r="L8" s="42"/>
      <c r="M8" s="42"/>
      <c r="N8" s="42"/>
      <c r="O8" s="42"/>
      <c r="P8" s="42"/>
      <c r="Q8" s="42"/>
      <c r="R8" s="42"/>
      <c r="S8" s="42"/>
      <c r="T8" s="42"/>
      <c r="U8" s="42"/>
      <c r="V8" s="42"/>
      <c r="W8" s="42"/>
      <c r="X8" s="42"/>
      <c r="Y8" s="42"/>
    </row>
    <row r="9" spans="1:26" ht="14.25">
      <c r="A9" s="67" t="s">
        <v>49</v>
      </c>
      <c r="B9" s="221" t="s">
        <v>50</v>
      </c>
      <c r="C9" s="221" t="s">
        <v>3703</v>
      </c>
      <c r="D9" s="66">
        <v>728</v>
      </c>
      <c r="E9" s="255">
        <v>728</v>
      </c>
      <c r="F9" s="67" t="s">
        <v>49</v>
      </c>
      <c r="G9" s="3"/>
      <c r="H9" s="3"/>
      <c r="I9" s="3"/>
      <c r="J9" s="3"/>
      <c r="K9" s="3"/>
      <c r="L9" s="3"/>
      <c r="M9" s="3"/>
      <c r="N9" s="3"/>
      <c r="O9" s="3"/>
      <c r="P9" s="3"/>
      <c r="Q9" s="3"/>
      <c r="R9" s="3"/>
      <c r="S9" s="3"/>
      <c r="T9" s="3"/>
      <c r="U9" s="3"/>
      <c r="V9" s="3"/>
      <c r="W9" s="3"/>
      <c r="X9" s="3"/>
      <c r="Y9" s="3"/>
      <c r="Z9" s="3"/>
    </row>
    <row r="10" spans="1:26" ht="14.25">
      <c r="A10" s="67" t="s">
        <v>687</v>
      </c>
      <c r="B10" s="221" t="s">
        <v>50</v>
      </c>
      <c r="C10" s="221">
        <v>13</v>
      </c>
      <c r="D10" s="66" t="s">
        <v>3704</v>
      </c>
      <c r="E10" s="255">
        <v>728</v>
      </c>
      <c r="F10" s="67" t="s">
        <v>687</v>
      </c>
      <c r="G10" s="3"/>
      <c r="H10" s="3"/>
      <c r="I10" s="3"/>
      <c r="J10" s="3"/>
      <c r="K10" s="3"/>
      <c r="L10" s="3"/>
      <c r="M10" s="3"/>
      <c r="N10" s="3"/>
      <c r="O10" s="3"/>
      <c r="P10" s="3"/>
      <c r="Q10" s="3"/>
      <c r="R10" s="3"/>
      <c r="S10" s="3"/>
      <c r="T10" s="3"/>
      <c r="U10" s="3"/>
      <c r="V10" s="3"/>
      <c r="W10" s="3"/>
      <c r="X10" s="3"/>
      <c r="Y10" s="3"/>
      <c r="Z10" s="3"/>
    </row>
    <row r="11" spans="1:26" ht="14.25">
      <c r="A11" s="67" t="s">
        <v>54</v>
      </c>
      <c r="B11" s="62" t="s">
        <v>50</v>
      </c>
      <c r="C11" s="153">
        <v>15</v>
      </c>
      <c r="D11" s="62" t="s">
        <v>3705</v>
      </c>
      <c r="E11" s="255">
        <v>840</v>
      </c>
      <c r="F11" s="67" t="s">
        <v>54</v>
      </c>
      <c r="G11" s="3"/>
      <c r="H11" s="3"/>
      <c r="I11" s="3"/>
      <c r="J11" s="3"/>
      <c r="K11" s="3"/>
      <c r="L11" s="3"/>
      <c r="M11" s="3"/>
      <c r="N11" s="3"/>
      <c r="O11" s="3"/>
      <c r="P11" s="3"/>
      <c r="Q11" s="3"/>
      <c r="R11" s="3"/>
      <c r="S11" s="3"/>
      <c r="T11" s="3"/>
      <c r="U11" s="3"/>
      <c r="V11" s="3"/>
      <c r="W11" s="3"/>
      <c r="X11" s="3"/>
      <c r="Y11" s="3"/>
      <c r="Z11" s="3"/>
    </row>
    <row r="12" spans="1:26" ht="14.25">
      <c r="A12" s="67" t="s">
        <v>2535</v>
      </c>
      <c r="B12" s="221" t="s">
        <v>266</v>
      </c>
      <c r="C12" s="221">
        <v>13</v>
      </c>
      <c r="D12" s="66">
        <v>728</v>
      </c>
      <c r="E12" s="255">
        <v>728</v>
      </c>
      <c r="F12" s="67" t="s">
        <v>2535</v>
      </c>
      <c r="G12" s="3"/>
      <c r="H12" s="3"/>
      <c r="I12" s="3"/>
      <c r="J12" s="3"/>
      <c r="K12" s="3"/>
      <c r="L12" s="3"/>
      <c r="M12" s="3"/>
      <c r="N12" s="3"/>
      <c r="O12" s="3"/>
      <c r="P12" s="3"/>
      <c r="Q12" s="3"/>
      <c r="R12" s="3"/>
      <c r="S12" s="3"/>
      <c r="T12" s="3"/>
      <c r="U12" s="3"/>
      <c r="V12" s="3"/>
      <c r="W12" s="3"/>
      <c r="X12" s="3"/>
      <c r="Y12" s="3"/>
      <c r="Z12" s="3"/>
    </row>
    <row r="13" spans="1:26" ht="14.25">
      <c r="A13" s="67" t="s">
        <v>57</v>
      </c>
      <c r="B13" s="221" t="s">
        <v>50</v>
      </c>
      <c r="C13" s="221">
        <v>14</v>
      </c>
      <c r="D13" s="66">
        <v>784</v>
      </c>
      <c r="E13" s="255">
        <v>784</v>
      </c>
      <c r="F13" s="67" t="s">
        <v>57</v>
      </c>
      <c r="G13" s="3"/>
      <c r="H13" s="3"/>
      <c r="I13" s="3"/>
      <c r="J13" s="3"/>
      <c r="K13" s="3"/>
      <c r="L13" s="3"/>
      <c r="M13" s="3"/>
      <c r="N13" s="3"/>
      <c r="O13" s="3"/>
      <c r="P13" s="3"/>
      <c r="Q13" s="3"/>
      <c r="R13" s="3"/>
      <c r="S13" s="3"/>
      <c r="T13" s="3"/>
      <c r="U13" s="3"/>
      <c r="V13" s="3"/>
      <c r="W13" s="3"/>
      <c r="X13" s="3"/>
      <c r="Y13" s="3"/>
      <c r="Z13" s="3"/>
    </row>
    <row r="14" spans="1:26" ht="14.25">
      <c r="A14" s="67" t="s">
        <v>58</v>
      </c>
      <c r="B14" s="177" t="s">
        <v>50</v>
      </c>
      <c r="C14" s="221" t="s">
        <v>3657</v>
      </c>
      <c r="D14" s="66" t="s">
        <v>3706</v>
      </c>
      <c r="E14" s="255">
        <v>700</v>
      </c>
      <c r="F14" s="67" t="s">
        <v>58</v>
      </c>
      <c r="G14" s="3"/>
      <c r="H14" s="3"/>
      <c r="I14" s="3"/>
      <c r="J14" s="3"/>
      <c r="K14" s="3"/>
      <c r="L14" s="3"/>
      <c r="M14" s="3"/>
      <c r="N14" s="3"/>
      <c r="O14" s="3"/>
      <c r="P14" s="3"/>
      <c r="Q14" s="3"/>
      <c r="R14" s="3"/>
      <c r="S14" s="3"/>
      <c r="T14" s="3"/>
      <c r="U14" s="3"/>
      <c r="V14" s="3"/>
      <c r="W14" s="3"/>
      <c r="X14" s="3"/>
      <c r="Y14" s="3"/>
      <c r="Z14" s="3"/>
    </row>
    <row r="15" spans="1:26" ht="14.25">
      <c r="A15" s="67" t="s">
        <v>3519</v>
      </c>
      <c r="B15" s="221" t="s">
        <v>50</v>
      </c>
      <c r="C15" s="221">
        <v>14.75</v>
      </c>
      <c r="D15" s="66">
        <v>826</v>
      </c>
      <c r="E15" s="255">
        <v>826</v>
      </c>
      <c r="F15" s="67" t="s">
        <v>3519</v>
      </c>
      <c r="G15" s="3"/>
      <c r="H15" s="3"/>
      <c r="I15" s="3"/>
      <c r="J15" s="3"/>
      <c r="K15" s="3"/>
      <c r="L15" s="3"/>
      <c r="M15" s="3"/>
      <c r="N15" s="3"/>
      <c r="O15" s="3"/>
      <c r="P15" s="3"/>
      <c r="Q15" s="3"/>
      <c r="R15" s="3"/>
      <c r="S15" s="3"/>
      <c r="T15" s="3"/>
      <c r="U15" s="3"/>
      <c r="V15" s="3"/>
      <c r="W15" s="3"/>
      <c r="X15" s="3"/>
      <c r="Y15" s="3"/>
      <c r="Z15" s="3"/>
    </row>
    <row r="16" spans="1:26" ht="14.25">
      <c r="A16" s="67" t="s">
        <v>60</v>
      </c>
      <c r="B16" s="221" t="s">
        <v>50</v>
      </c>
      <c r="C16" s="221">
        <v>9.5</v>
      </c>
      <c r="D16" s="66">
        <v>532</v>
      </c>
      <c r="E16" s="255">
        <v>532</v>
      </c>
      <c r="F16" s="67" t="s">
        <v>60</v>
      </c>
      <c r="G16" s="3"/>
      <c r="H16" s="3"/>
      <c r="I16" s="3"/>
      <c r="J16" s="3"/>
      <c r="K16" s="3"/>
      <c r="L16" s="3"/>
      <c r="M16" s="3"/>
      <c r="N16" s="3"/>
      <c r="O16" s="3"/>
      <c r="P16" s="3"/>
      <c r="Q16" s="3"/>
      <c r="R16" s="3"/>
      <c r="S16" s="3"/>
      <c r="T16" s="3"/>
      <c r="U16" s="3"/>
      <c r="V16" s="3"/>
      <c r="W16" s="3"/>
      <c r="X16" s="3"/>
      <c r="Y16" s="3"/>
      <c r="Z16" s="3"/>
    </row>
    <row r="17" spans="1:26" ht="25.5">
      <c r="A17" s="67" t="s">
        <v>2112</v>
      </c>
      <c r="B17" s="221" t="s">
        <v>50</v>
      </c>
      <c r="C17" s="221" t="s">
        <v>3658</v>
      </c>
      <c r="D17" s="66">
        <v>756</v>
      </c>
      <c r="E17" s="255">
        <v>756</v>
      </c>
      <c r="F17" s="67" t="s">
        <v>2112</v>
      </c>
      <c r="G17" s="3"/>
      <c r="H17" s="3"/>
      <c r="I17" s="3"/>
      <c r="J17" s="3"/>
      <c r="K17" s="3"/>
      <c r="L17" s="3"/>
      <c r="M17" s="3"/>
      <c r="N17" s="3"/>
      <c r="O17" s="3"/>
      <c r="P17" s="3"/>
      <c r="Q17" s="3"/>
      <c r="R17" s="3"/>
      <c r="S17" s="3"/>
      <c r="T17" s="3"/>
      <c r="U17" s="3"/>
      <c r="V17" s="3"/>
      <c r="W17" s="3"/>
      <c r="X17" s="3"/>
      <c r="Y17" s="3"/>
      <c r="Z17" s="3"/>
    </row>
    <row r="18" spans="1:26" ht="14.25">
      <c r="A18" s="67" t="s">
        <v>2794</v>
      </c>
      <c r="B18" s="221" t="s">
        <v>50</v>
      </c>
      <c r="C18" s="221" t="s">
        <v>3659</v>
      </c>
      <c r="D18" s="66" t="s">
        <v>3707</v>
      </c>
      <c r="E18" s="255">
        <v>812</v>
      </c>
      <c r="F18" s="67" t="s">
        <v>2794</v>
      </c>
      <c r="G18" s="3"/>
      <c r="H18" s="3"/>
      <c r="I18" s="3"/>
      <c r="J18" s="3"/>
      <c r="K18" s="3"/>
      <c r="L18" s="3"/>
      <c r="M18" s="3"/>
      <c r="N18" s="3"/>
      <c r="O18" s="3"/>
      <c r="P18" s="3"/>
      <c r="Q18" s="3"/>
      <c r="R18" s="3"/>
      <c r="S18" s="3"/>
      <c r="T18" s="3"/>
      <c r="U18" s="3"/>
      <c r="V18" s="3"/>
      <c r="W18" s="3"/>
      <c r="X18" s="3"/>
      <c r="Y18" s="3"/>
      <c r="Z18" s="3"/>
    </row>
    <row r="19" spans="1:26" ht="14.25">
      <c r="A19" s="67" t="s">
        <v>64</v>
      </c>
      <c r="B19" s="221" t="s">
        <v>50</v>
      </c>
      <c r="C19" s="221">
        <v>14</v>
      </c>
      <c r="D19" s="66" t="s">
        <v>3708</v>
      </c>
      <c r="E19" s="255">
        <v>784</v>
      </c>
      <c r="F19" s="67" t="s">
        <v>64</v>
      </c>
      <c r="G19" s="3"/>
      <c r="H19" s="3"/>
      <c r="I19" s="3"/>
      <c r="J19" s="3"/>
      <c r="K19" s="3"/>
      <c r="L19" s="3"/>
      <c r="M19" s="3"/>
      <c r="N19" s="3"/>
      <c r="O19" s="3"/>
      <c r="P19" s="3"/>
      <c r="Q19" s="3"/>
      <c r="R19" s="3"/>
      <c r="S19" s="3"/>
      <c r="T19" s="3"/>
      <c r="U19" s="3"/>
      <c r="V19" s="3"/>
      <c r="W19" s="3"/>
      <c r="X19" s="3"/>
      <c r="Y19" s="3"/>
      <c r="Z19" s="3"/>
    </row>
    <row r="20" spans="1:26" ht="14.25">
      <c r="A20" s="241" t="s">
        <v>65</v>
      </c>
      <c r="B20" s="242" t="s">
        <v>50</v>
      </c>
      <c r="C20" s="242">
        <v>11</v>
      </c>
      <c r="D20" s="181" t="s">
        <v>3709</v>
      </c>
      <c r="E20" s="618">
        <v>616</v>
      </c>
      <c r="F20" s="241" t="s">
        <v>65</v>
      </c>
      <c r="G20" s="3"/>
      <c r="H20" s="3"/>
      <c r="I20" s="3"/>
      <c r="J20" s="3"/>
      <c r="K20" s="3"/>
      <c r="L20" s="3"/>
      <c r="M20" s="3"/>
      <c r="N20" s="3"/>
      <c r="O20" s="3"/>
      <c r="P20" s="3"/>
      <c r="Q20" s="3"/>
      <c r="R20" s="3"/>
      <c r="S20" s="3"/>
      <c r="T20" s="3"/>
      <c r="U20" s="3"/>
      <c r="V20" s="3"/>
      <c r="W20" s="3"/>
      <c r="X20" s="3"/>
      <c r="Y20" s="3"/>
      <c r="Z20" s="3"/>
    </row>
    <row r="21" spans="1:26" ht="15.75" customHeight="1">
      <c r="A21" s="67" t="s">
        <v>67</v>
      </c>
      <c r="B21" s="221" t="s">
        <v>50</v>
      </c>
      <c r="C21" s="221" t="s">
        <v>3710</v>
      </c>
      <c r="D21" s="66" t="s">
        <v>3711</v>
      </c>
      <c r="E21" s="255">
        <v>770</v>
      </c>
      <c r="F21" s="67" t="s">
        <v>67</v>
      </c>
      <c r="G21" s="3"/>
      <c r="H21" s="3"/>
      <c r="I21" s="3"/>
      <c r="J21" s="3"/>
      <c r="K21" s="3"/>
      <c r="L21" s="3"/>
      <c r="M21" s="3"/>
      <c r="N21" s="3"/>
      <c r="O21" s="3"/>
      <c r="P21" s="3"/>
      <c r="Q21" s="3"/>
      <c r="R21" s="3"/>
      <c r="S21" s="3"/>
      <c r="T21" s="3"/>
      <c r="U21" s="3"/>
      <c r="V21" s="3"/>
      <c r="W21" s="3"/>
      <c r="X21" s="3"/>
      <c r="Y21" s="3"/>
      <c r="Z21" s="3"/>
    </row>
    <row r="22" spans="1:26" ht="15.75" customHeight="1">
      <c r="A22" s="67" t="s">
        <v>3664</v>
      </c>
      <c r="B22" s="221" t="s">
        <v>266</v>
      </c>
      <c r="C22" s="221">
        <v>14</v>
      </c>
      <c r="D22" s="66">
        <v>784</v>
      </c>
      <c r="E22" s="255">
        <v>784</v>
      </c>
      <c r="F22" s="67" t="s">
        <v>3664</v>
      </c>
      <c r="G22" s="3"/>
      <c r="H22" s="3"/>
      <c r="I22" s="3"/>
      <c r="J22" s="3"/>
      <c r="K22" s="3"/>
      <c r="L22" s="3"/>
      <c r="M22" s="3"/>
      <c r="N22" s="3"/>
      <c r="O22" s="3"/>
      <c r="P22" s="3"/>
      <c r="Q22" s="3"/>
      <c r="R22" s="3"/>
      <c r="S22" s="3"/>
      <c r="T22" s="3"/>
      <c r="U22" s="3"/>
      <c r="V22" s="3"/>
      <c r="W22" s="3"/>
      <c r="X22" s="3"/>
      <c r="Y22" s="3"/>
      <c r="Z22" s="3"/>
    </row>
    <row r="23" spans="1:26" ht="15.75" customHeight="1">
      <c r="A23" s="62" t="s">
        <v>68</v>
      </c>
      <c r="B23" s="62" t="s">
        <v>50</v>
      </c>
      <c r="C23" s="62">
        <v>11.5</v>
      </c>
      <c r="D23" s="66" t="s">
        <v>3712</v>
      </c>
      <c r="E23" s="255">
        <v>644</v>
      </c>
      <c r="F23" s="62" t="s">
        <v>68</v>
      </c>
      <c r="G23" s="3"/>
      <c r="H23" s="3"/>
      <c r="I23" s="3"/>
      <c r="J23" s="3"/>
      <c r="K23" s="3"/>
      <c r="L23" s="3"/>
      <c r="M23" s="3"/>
      <c r="N23" s="3"/>
      <c r="O23" s="3"/>
      <c r="P23" s="3"/>
      <c r="Q23" s="3"/>
      <c r="R23" s="3"/>
      <c r="S23" s="3"/>
      <c r="T23" s="3"/>
      <c r="U23" s="3"/>
      <c r="V23" s="3"/>
      <c r="W23" s="3"/>
      <c r="X23" s="3"/>
      <c r="Y23" s="3"/>
      <c r="Z23" s="3"/>
    </row>
    <row r="24" spans="1:26" ht="15.75" customHeight="1">
      <c r="A24" s="67" t="s">
        <v>2839</v>
      </c>
      <c r="B24" s="221" t="s">
        <v>50</v>
      </c>
      <c r="C24" s="221" t="s">
        <v>3666</v>
      </c>
      <c r="D24" s="66">
        <v>826</v>
      </c>
      <c r="E24" s="255">
        <v>826</v>
      </c>
      <c r="F24" s="67" t="s">
        <v>2839</v>
      </c>
      <c r="G24" s="3"/>
      <c r="H24" s="3"/>
      <c r="I24" s="3"/>
      <c r="J24" s="3"/>
      <c r="K24" s="3"/>
      <c r="L24" s="3"/>
      <c r="M24" s="3"/>
      <c r="N24" s="3"/>
      <c r="O24" s="3"/>
      <c r="P24" s="3"/>
      <c r="Q24" s="3"/>
      <c r="R24" s="3"/>
      <c r="S24" s="3"/>
      <c r="T24" s="3"/>
      <c r="U24" s="3"/>
      <c r="V24" s="3"/>
      <c r="W24" s="3"/>
      <c r="X24" s="3"/>
      <c r="Y24" s="3"/>
      <c r="Z24" s="3"/>
    </row>
    <row r="25" spans="1:26" ht="15.75" customHeight="1">
      <c r="A25" s="131" t="s">
        <v>2845</v>
      </c>
      <c r="B25" s="347" t="s">
        <v>50</v>
      </c>
      <c r="C25" s="347">
        <v>11</v>
      </c>
      <c r="D25" s="492">
        <v>616</v>
      </c>
      <c r="E25" s="495">
        <v>616</v>
      </c>
      <c r="F25" s="131" t="s">
        <v>2845</v>
      </c>
      <c r="G25" s="141"/>
      <c r="H25" s="141"/>
      <c r="I25" s="141"/>
      <c r="J25" s="141"/>
      <c r="K25" s="141"/>
      <c r="L25" s="141"/>
      <c r="M25" s="141"/>
      <c r="N25" s="141"/>
      <c r="O25" s="141"/>
      <c r="P25" s="141"/>
      <c r="Q25" s="141"/>
      <c r="R25" s="141"/>
      <c r="S25" s="141"/>
      <c r="T25" s="141"/>
      <c r="U25" s="141"/>
      <c r="V25" s="141"/>
      <c r="W25" s="141"/>
      <c r="X25" s="141"/>
      <c r="Y25" s="141"/>
      <c r="Z25" s="141"/>
    </row>
    <row r="26" spans="1:26" ht="15.75" customHeight="1">
      <c r="A26" s="67" t="s">
        <v>73</v>
      </c>
      <c r="B26" s="221" t="s">
        <v>50</v>
      </c>
      <c r="C26" s="62" t="s">
        <v>3667</v>
      </c>
      <c r="D26" s="66" t="s">
        <v>3713</v>
      </c>
      <c r="E26" s="255">
        <v>896</v>
      </c>
      <c r="F26" s="67" t="s">
        <v>73</v>
      </c>
      <c r="G26" s="3"/>
      <c r="H26" s="3"/>
      <c r="I26" s="3"/>
      <c r="J26" s="3"/>
      <c r="K26" s="3"/>
      <c r="L26" s="3"/>
      <c r="M26" s="3"/>
      <c r="N26" s="3"/>
      <c r="O26" s="3"/>
      <c r="P26" s="3"/>
      <c r="Q26" s="3"/>
      <c r="R26" s="3"/>
      <c r="S26" s="3"/>
      <c r="T26" s="3"/>
      <c r="U26" s="3"/>
      <c r="V26" s="3"/>
      <c r="W26" s="3"/>
      <c r="X26" s="3"/>
      <c r="Y26" s="3"/>
      <c r="Z26" s="3"/>
    </row>
    <row r="27" spans="1:26" ht="15.75" customHeight="1">
      <c r="A27" s="67" t="s">
        <v>2565</v>
      </c>
      <c r="B27" s="221" t="s">
        <v>50</v>
      </c>
      <c r="C27" s="221">
        <v>13.5</v>
      </c>
      <c r="D27" s="66">
        <v>756</v>
      </c>
      <c r="E27" s="255">
        <v>756</v>
      </c>
      <c r="F27" s="67" t="s">
        <v>2565</v>
      </c>
      <c r="G27" s="3"/>
      <c r="H27" s="3"/>
      <c r="I27" s="3"/>
      <c r="J27" s="3"/>
      <c r="K27" s="3"/>
      <c r="L27" s="3"/>
      <c r="M27" s="3"/>
      <c r="N27" s="3"/>
      <c r="O27" s="3"/>
      <c r="P27" s="3"/>
      <c r="Q27" s="3"/>
      <c r="R27" s="3"/>
      <c r="S27" s="3"/>
      <c r="T27" s="3"/>
      <c r="U27" s="3"/>
      <c r="V27" s="3"/>
      <c r="W27" s="3"/>
      <c r="X27" s="3"/>
      <c r="Y27" s="3"/>
      <c r="Z27" s="3"/>
    </row>
    <row r="28" spans="1:26" ht="15.75" customHeight="1">
      <c r="A28" s="67" t="s">
        <v>75</v>
      </c>
      <c r="B28" s="221" t="s">
        <v>50</v>
      </c>
      <c r="C28" s="62">
        <v>12</v>
      </c>
      <c r="D28" s="66" t="s">
        <v>3714</v>
      </c>
      <c r="E28" s="255">
        <v>672</v>
      </c>
      <c r="F28" s="67" t="s">
        <v>75</v>
      </c>
      <c r="G28" s="3"/>
      <c r="H28" s="3"/>
      <c r="I28" s="3"/>
      <c r="J28" s="3"/>
      <c r="K28" s="3"/>
      <c r="L28" s="3"/>
      <c r="M28" s="3"/>
      <c r="N28" s="3"/>
      <c r="O28" s="3"/>
      <c r="P28" s="3"/>
      <c r="Q28" s="3"/>
      <c r="R28" s="3"/>
      <c r="S28" s="3"/>
      <c r="T28" s="3"/>
      <c r="U28" s="3"/>
      <c r="V28" s="3"/>
      <c r="W28" s="3"/>
      <c r="X28" s="3"/>
      <c r="Y28" s="3"/>
      <c r="Z28" s="3"/>
    </row>
    <row r="29" spans="1:26" ht="15.75" customHeight="1">
      <c r="A29" s="67" t="s">
        <v>694</v>
      </c>
      <c r="B29" s="221" t="s">
        <v>50</v>
      </c>
      <c r="C29" s="255">
        <v>9</v>
      </c>
      <c r="D29" s="255">
        <v>504</v>
      </c>
      <c r="E29" s="255">
        <v>504</v>
      </c>
      <c r="F29" s="67" t="s">
        <v>694</v>
      </c>
    </row>
    <row r="30" spans="1:26" ht="15.75" customHeight="1">
      <c r="A30" s="67" t="s">
        <v>2128</v>
      </c>
      <c r="B30" s="221" t="s">
        <v>50</v>
      </c>
      <c r="C30" s="62">
        <v>9.5</v>
      </c>
      <c r="D30" s="66">
        <v>532</v>
      </c>
      <c r="E30" s="255">
        <v>532</v>
      </c>
      <c r="F30" s="67" t="s">
        <v>2128</v>
      </c>
    </row>
    <row r="31" spans="1:26" ht="15.75" customHeight="1">
      <c r="A31" s="67" t="s">
        <v>2133</v>
      </c>
      <c r="B31" s="221" t="s">
        <v>50</v>
      </c>
      <c r="C31" s="221">
        <v>13.5</v>
      </c>
      <c r="D31" s="66"/>
      <c r="E31" s="255">
        <v>756</v>
      </c>
      <c r="F31" s="67" t="s">
        <v>2133</v>
      </c>
      <c r="G31" s="3"/>
      <c r="H31" s="3"/>
      <c r="I31" s="3"/>
      <c r="J31" s="3"/>
      <c r="K31" s="3"/>
      <c r="L31" s="3"/>
      <c r="M31" s="3"/>
      <c r="N31" s="3"/>
      <c r="O31" s="3"/>
      <c r="P31" s="3"/>
      <c r="Q31" s="3"/>
      <c r="R31" s="3"/>
      <c r="S31" s="3"/>
      <c r="T31" s="3"/>
      <c r="U31" s="3"/>
      <c r="V31" s="3"/>
      <c r="W31" s="3"/>
      <c r="X31" s="3"/>
      <c r="Y31" s="3"/>
      <c r="Z31" s="3"/>
    </row>
    <row r="32" spans="1:26" ht="15.75" customHeight="1">
      <c r="A32" s="67" t="s">
        <v>2894</v>
      </c>
      <c r="B32" s="67" t="s">
        <v>50</v>
      </c>
      <c r="C32" s="221">
        <v>14</v>
      </c>
      <c r="D32" s="66">
        <v>784</v>
      </c>
      <c r="E32" s="255">
        <v>784</v>
      </c>
      <c r="F32" s="67" t="s">
        <v>2894</v>
      </c>
      <c r="G32" s="3"/>
      <c r="H32" s="3"/>
      <c r="I32" s="3"/>
      <c r="J32" s="3"/>
      <c r="K32" s="3"/>
      <c r="L32" s="3"/>
      <c r="M32" s="3"/>
      <c r="N32" s="3"/>
      <c r="O32" s="3"/>
      <c r="P32" s="3"/>
      <c r="Q32" s="3"/>
      <c r="R32" s="3"/>
      <c r="S32" s="3"/>
      <c r="T32" s="3"/>
      <c r="U32" s="3"/>
      <c r="V32" s="3"/>
      <c r="W32" s="3"/>
      <c r="X32" s="3"/>
      <c r="Y32" s="3"/>
      <c r="Z32" s="3"/>
    </row>
    <row r="33" spans="1:26" ht="15.75" customHeight="1">
      <c r="A33" s="67" t="s">
        <v>80</v>
      </c>
      <c r="B33" s="221" t="s">
        <v>50</v>
      </c>
      <c r="C33" s="221">
        <v>11</v>
      </c>
      <c r="D33" s="66">
        <v>616</v>
      </c>
      <c r="E33" s="255">
        <v>616</v>
      </c>
      <c r="F33" s="67" t="s">
        <v>80</v>
      </c>
      <c r="G33" s="3"/>
      <c r="H33" s="3"/>
      <c r="I33" s="3"/>
      <c r="J33" s="3"/>
      <c r="K33" s="3"/>
      <c r="L33" s="3"/>
      <c r="M33" s="3"/>
      <c r="N33" s="3"/>
      <c r="O33" s="3"/>
      <c r="P33" s="3"/>
      <c r="Q33" s="3"/>
      <c r="R33" s="3"/>
      <c r="S33" s="3"/>
      <c r="T33" s="3"/>
      <c r="U33" s="3"/>
      <c r="V33" s="3"/>
      <c r="W33" s="3"/>
      <c r="X33" s="3"/>
      <c r="Y33" s="3"/>
      <c r="Z33" s="3"/>
    </row>
    <row r="34" spans="1:26" ht="15.75" customHeight="1">
      <c r="A34" s="67" t="s">
        <v>2596</v>
      </c>
      <c r="B34" s="221" t="s">
        <v>266</v>
      </c>
      <c r="C34" s="62">
        <v>10.25</v>
      </c>
      <c r="D34" s="66">
        <v>574</v>
      </c>
      <c r="E34" s="255">
        <v>574</v>
      </c>
      <c r="F34" s="67" t="s">
        <v>2596</v>
      </c>
      <c r="G34" s="3"/>
      <c r="H34" s="3"/>
      <c r="I34" s="3"/>
      <c r="J34" s="3"/>
      <c r="K34" s="3"/>
      <c r="L34" s="3"/>
      <c r="M34" s="3"/>
      <c r="N34" s="3"/>
      <c r="O34" s="3"/>
      <c r="P34" s="3"/>
      <c r="Q34" s="3"/>
      <c r="R34" s="3"/>
      <c r="S34" s="3"/>
      <c r="T34" s="3"/>
      <c r="U34" s="3"/>
      <c r="V34" s="3"/>
      <c r="W34" s="3"/>
      <c r="X34" s="3"/>
      <c r="Y34" s="3"/>
      <c r="Z34" s="3"/>
    </row>
    <row r="35" spans="1:26" ht="15.75" customHeight="1">
      <c r="A35" s="308" t="s">
        <v>1311</v>
      </c>
      <c r="B35" s="186" t="s">
        <v>1312</v>
      </c>
      <c r="C35" s="186">
        <v>16</v>
      </c>
      <c r="D35" s="394">
        <v>896</v>
      </c>
      <c r="E35" s="619">
        <v>896</v>
      </c>
      <c r="F35" s="308" t="s">
        <v>1311</v>
      </c>
      <c r="G35" s="3"/>
      <c r="H35" s="3"/>
      <c r="I35" s="3"/>
      <c r="J35" s="3"/>
      <c r="K35" s="3"/>
      <c r="L35" s="3"/>
      <c r="M35" s="3"/>
      <c r="N35" s="3"/>
      <c r="O35" s="3"/>
      <c r="P35" s="3"/>
      <c r="Q35" s="3"/>
      <c r="R35" s="3"/>
      <c r="S35" s="3"/>
      <c r="T35" s="3"/>
      <c r="U35" s="3"/>
      <c r="V35" s="3"/>
      <c r="W35" s="3"/>
      <c r="X35" s="3"/>
      <c r="Y35" s="3"/>
      <c r="Z35" s="3"/>
    </row>
    <row r="36" spans="1:26" ht="15.75" customHeight="1">
      <c r="A36" s="308" t="s">
        <v>1338</v>
      </c>
      <c r="B36" s="186" t="s">
        <v>83</v>
      </c>
      <c r="C36" s="186">
        <v>15</v>
      </c>
      <c r="D36" s="187">
        <v>840</v>
      </c>
      <c r="E36" s="619">
        <v>840</v>
      </c>
      <c r="F36" s="308" t="s">
        <v>1338</v>
      </c>
    </row>
    <row r="37" spans="1:26" ht="15.75" customHeight="1">
      <c r="A37" s="317" t="s">
        <v>85</v>
      </c>
      <c r="B37" s="318" t="s">
        <v>83</v>
      </c>
      <c r="C37" s="318">
        <v>11</v>
      </c>
      <c r="D37" s="187">
        <v>616</v>
      </c>
      <c r="E37" s="619">
        <v>616</v>
      </c>
      <c r="F37" s="317" t="s">
        <v>85</v>
      </c>
    </row>
    <row r="38" spans="1:26" ht="15.75" customHeight="1">
      <c r="A38" s="308" t="s">
        <v>1370</v>
      </c>
      <c r="B38" s="186" t="s">
        <v>83</v>
      </c>
      <c r="C38" s="186">
        <v>11.5</v>
      </c>
      <c r="D38" s="187">
        <v>644</v>
      </c>
      <c r="E38" s="619">
        <v>644</v>
      </c>
      <c r="F38" s="308" t="s">
        <v>1370</v>
      </c>
    </row>
    <row r="39" spans="1:26" ht="15.75" customHeight="1">
      <c r="A39" s="308" t="s">
        <v>1387</v>
      </c>
      <c r="B39" s="186" t="s">
        <v>83</v>
      </c>
      <c r="C39" s="186">
        <v>7.25</v>
      </c>
      <c r="D39" s="187">
        <v>406</v>
      </c>
      <c r="E39" s="619">
        <v>406</v>
      </c>
      <c r="F39" s="308" t="s">
        <v>1387</v>
      </c>
    </row>
    <row r="40" spans="1:26" ht="15.75" customHeight="1">
      <c r="A40" s="308" t="s">
        <v>1406</v>
      </c>
      <c r="B40" s="186" t="s">
        <v>83</v>
      </c>
      <c r="C40" s="186">
        <v>14</v>
      </c>
      <c r="D40" s="187">
        <v>784</v>
      </c>
      <c r="E40" s="619">
        <v>784</v>
      </c>
      <c r="F40" s="308" t="s">
        <v>1406</v>
      </c>
    </row>
    <row r="41" spans="1:26" ht="15.75" customHeight="1">
      <c r="A41" s="308" t="s">
        <v>1423</v>
      </c>
      <c r="B41" s="186" t="s">
        <v>83</v>
      </c>
      <c r="C41" s="186">
        <v>12</v>
      </c>
      <c r="D41" s="187">
        <v>672</v>
      </c>
      <c r="E41" s="619">
        <v>672</v>
      </c>
      <c r="F41" s="308" t="s">
        <v>1423</v>
      </c>
    </row>
    <row r="42" spans="1:26" ht="15.75" customHeight="1">
      <c r="A42" s="308" t="s">
        <v>90</v>
      </c>
      <c r="B42" s="186" t="s">
        <v>83</v>
      </c>
      <c r="C42" s="186">
        <v>13</v>
      </c>
      <c r="D42" s="394">
        <v>728</v>
      </c>
      <c r="E42" s="619">
        <v>728</v>
      </c>
      <c r="F42" s="308" t="s">
        <v>90</v>
      </c>
      <c r="G42" s="1"/>
      <c r="H42" s="1"/>
    </row>
    <row r="43" spans="1:26" ht="14.25" customHeight="1">
      <c r="A43" s="308" t="s">
        <v>1458</v>
      </c>
      <c r="B43" s="186" t="s">
        <v>83</v>
      </c>
      <c r="C43" s="186">
        <v>15.5</v>
      </c>
      <c r="D43" s="187">
        <v>868</v>
      </c>
      <c r="E43" s="619">
        <v>868</v>
      </c>
      <c r="F43" s="308" t="s">
        <v>1458</v>
      </c>
      <c r="G43" s="3"/>
      <c r="H43" s="3"/>
      <c r="I43" s="39"/>
      <c r="J43" s="39"/>
      <c r="K43" s="39"/>
      <c r="L43" s="39"/>
      <c r="M43" s="39"/>
      <c r="N43" s="39"/>
      <c r="O43" s="39"/>
      <c r="P43" s="39"/>
      <c r="Q43" s="39"/>
      <c r="R43" s="39"/>
      <c r="S43" s="39"/>
      <c r="T43" s="39"/>
      <c r="U43" s="39"/>
      <c r="V43" s="39"/>
      <c r="W43" s="39"/>
      <c r="X43" s="39"/>
      <c r="Y43" s="39"/>
    </row>
    <row r="44" spans="1:26" ht="15.75" customHeight="1">
      <c r="A44" s="308" t="s">
        <v>92</v>
      </c>
      <c r="B44" s="186" t="s">
        <v>83</v>
      </c>
      <c r="C44" s="186">
        <v>14</v>
      </c>
      <c r="D44" s="187">
        <v>784</v>
      </c>
      <c r="E44" s="619">
        <v>784</v>
      </c>
      <c r="F44" s="308" t="s">
        <v>92</v>
      </c>
      <c r="G44" s="1"/>
      <c r="H44" s="1"/>
    </row>
    <row r="45" spans="1:26" ht="15.75" customHeight="1">
      <c r="A45" s="308" t="s">
        <v>3715</v>
      </c>
      <c r="B45" s="186" t="s">
        <v>83</v>
      </c>
      <c r="C45" s="186">
        <v>16</v>
      </c>
      <c r="D45" s="187">
        <v>896</v>
      </c>
      <c r="E45" s="619">
        <v>896</v>
      </c>
      <c r="F45" s="308" t="s">
        <v>3715</v>
      </c>
      <c r="G45" s="1"/>
      <c r="H45" s="1"/>
    </row>
    <row r="46" spans="1:26" ht="15.75" customHeight="1">
      <c r="A46" s="308" t="s">
        <v>94</v>
      </c>
      <c r="B46" s="186" t="s">
        <v>1388</v>
      </c>
      <c r="C46" s="186">
        <v>13</v>
      </c>
      <c r="D46" s="187">
        <v>728</v>
      </c>
      <c r="E46" s="619">
        <v>728</v>
      </c>
      <c r="F46" s="308" t="s">
        <v>94</v>
      </c>
      <c r="G46" s="1"/>
      <c r="H46" s="1"/>
    </row>
    <row r="47" spans="1:26" ht="15.75" customHeight="1">
      <c r="A47" s="308" t="s">
        <v>1501</v>
      </c>
      <c r="B47" s="186" t="s">
        <v>83</v>
      </c>
      <c r="C47" s="186">
        <v>13</v>
      </c>
      <c r="D47" s="187">
        <v>728</v>
      </c>
      <c r="E47" s="619">
        <v>728</v>
      </c>
      <c r="F47" s="308" t="s">
        <v>1501</v>
      </c>
      <c r="G47" s="1"/>
      <c r="H47" s="1"/>
    </row>
    <row r="48" spans="1:26" ht="15.75" customHeight="1">
      <c r="A48" s="308" t="s">
        <v>96</v>
      </c>
      <c r="B48" s="186" t="s">
        <v>83</v>
      </c>
      <c r="C48" s="186">
        <v>11</v>
      </c>
      <c r="D48" s="187">
        <v>616</v>
      </c>
      <c r="E48" s="619">
        <v>616</v>
      </c>
      <c r="F48" s="308" t="s">
        <v>96</v>
      </c>
      <c r="G48" s="1"/>
      <c r="H48" s="1"/>
    </row>
    <row r="49" spans="1:8" ht="15.75" customHeight="1">
      <c r="A49" s="308" t="s">
        <v>3672</v>
      </c>
      <c r="B49" s="186" t="s">
        <v>83</v>
      </c>
      <c r="C49" s="186">
        <v>14</v>
      </c>
      <c r="D49" s="187">
        <v>784</v>
      </c>
      <c r="E49" s="619">
        <v>784</v>
      </c>
      <c r="F49" s="308" t="s">
        <v>3672</v>
      </c>
      <c r="G49" s="1"/>
      <c r="H49" s="1"/>
    </row>
    <row r="50" spans="1:8" ht="15.75" customHeight="1">
      <c r="A50" s="308" t="s">
        <v>1543</v>
      </c>
      <c r="B50" s="186" t="s">
        <v>83</v>
      </c>
      <c r="C50" s="186">
        <v>13</v>
      </c>
      <c r="D50" s="187">
        <v>728</v>
      </c>
      <c r="E50" s="619">
        <v>728</v>
      </c>
      <c r="F50" s="308" t="s">
        <v>1543</v>
      </c>
      <c r="G50" s="1"/>
      <c r="H50" s="1"/>
    </row>
    <row r="51" spans="1:8" ht="15.75" customHeight="1">
      <c r="A51" s="308" t="s">
        <v>1883</v>
      </c>
      <c r="B51" s="186" t="s">
        <v>83</v>
      </c>
      <c r="C51" s="186">
        <v>15</v>
      </c>
      <c r="D51" s="187">
        <v>840</v>
      </c>
      <c r="E51" s="619">
        <v>840</v>
      </c>
      <c r="F51" s="308" t="s">
        <v>1883</v>
      </c>
      <c r="G51" s="1"/>
      <c r="H51" s="1"/>
    </row>
    <row r="52" spans="1:8" ht="15.75" customHeight="1">
      <c r="A52" s="317" t="s">
        <v>101</v>
      </c>
      <c r="B52" s="318" t="s">
        <v>83</v>
      </c>
      <c r="C52" s="318">
        <v>12.5</v>
      </c>
      <c r="D52" s="187">
        <v>700</v>
      </c>
      <c r="E52" s="619">
        <v>700</v>
      </c>
      <c r="F52" s="317" t="s">
        <v>101</v>
      </c>
      <c r="G52" s="1"/>
      <c r="H52" s="1"/>
    </row>
    <row r="53" spans="1:8" ht="15.75" customHeight="1">
      <c r="A53" s="308" t="s">
        <v>102</v>
      </c>
      <c r="B53" s="186" t="s">
        <v>83</v>
      </c>
      <c r="C53" s="186">
        <v>13</v>
      </c>
      <c r="D53" s="187">
        <v>728</v>
      </c>
      <c r="E53" s="619">
        <v>728</v>
      </c>
      <c r="F53" s="308" t="s">
        <v>102</v>
      </c>
      <c r="G53" s="1"/>
      <c r="H53" s="1"/>
    </row>
    <row r="54" spans="1:8" ht="15.75" customHeight="1">
      <c r="A54" s="308" t="s">
        <v>1612</v>
      </c>
      <c r="B54" s="186" t="s">
        <v>1388</v>
      </c>
      <c r="C54" s="186">
        <v>12.25</v>
      </c>
      <c r="D54" s="187" t="s">
        <v>3716</v>
      </c>
      <c r="E54" s="619">
        <v>686</v>
      </c>
      <c r="F54" s="308" t="s">
        <v>1612</v>
      </c>
      <c r="G54" s="1"/>
      <c r="H54" s="1"/>
    </row>
    <row r="55" spans="1:8" ht="15.75" customHeight="1">
      <c r="A55" s="308" t="s">
        <v>1615</v>
      </c>
      <c r="B55" s="186" t="s">
        <v>83</v>
      </c>
      <c r="C55" s="186">
        <v>16</v>
      </c>
      <c r="D55" s="394">
        <v>896</v>
      </c>
      <c r="E55" s="619">
        <v>896</v>
      </c>
      <c r="F55" s="308" t="s">
        <v>1615</v>
      </c>
      <c r="G55" s="1"/>
      <c r="H55" s="1"/>
    </row>
    <row r="56" spans="1:8" ht="15.75" customHeight="1">
      <c r="A56" s="308" t="s">
        <v>3390</v>
      </c>
      <c r="B56" s="186" t="s">
        <v>83</v>
      </c>
      <c r="C56" s="186">
        <v>15</v>
      </c>
      <c r="D56" s="187">
        <v>840</v>
      </c>
      <c r="E56" s="619">
        <v>840</v>
      </c>
      <c r="F56" s="308" t="s">
        <v>3390</v>
      </c>
      <c r="G56" s="1"/>
      <c r="H56" s="1"/>
    </row>
    <row r="57" spans="1:8" ht="15.75" customHeight="1">
      <c r="A57" s="308" t="s">
        <v>106</v>
      </c>
      <c r="B57" s="186" t="s">
        <v>83</v>
      </c>
      <c r="C57" s="186">
        <v>13</v>
      </c>
      <c r="D57" s="187">
        <v>728</v>
      </c>
      <c r="E57" s="619">
        <v>728</v>
      </c>
      <c r="F57" s="308" t="s">
        <v>106</v>
      </c>
      <c r="G57" s="1"/>
      <c r="H57" s="1"/>
    </row>
    <row r="58" spans="1:8" ht="15.75" customHeight="1">
      <c r="A58" s="308" t="s">
        <v>3674</v>
      </c>
      <c r="B58" s="186" t="s">
        <v>83</v>
      </c>
      <c r="C58" s="186">
        <v>11</v>
      </c>
      <c r="D58" s="187">
        <v>616</v>
      </c>
      <c r="E58" s="619">
        <v>616</v>
      </c>
      <c r="F58" s="308" t="s">
        <v>3674</v>
      </c>
      <c r="G58" s="1"/>
      <c r="H58" s="1"/>
    </row>
    <row r="59" spans="1:8" ht="15.75" customHeight="1">
      <c r="A59" s="308" t="s">
        <v>3675</v>
      </c>
      <c r="B59" s="186" t="s">
        <v>83</v>
      </c>
      <c r="C59" s="186">
        <v>15.5</v>
      </c>
      <c r="D59" s="187">
        <v>868</v>
      </c>
      <c r="E59" s="619">
        <v>868</v>
      </c>
      <c r="F59" s="308" t="s">
        <v>3675</v>
      </c>
      <c r="G59" s="1"/>
      <c r="H59" s="1"/>
    </row>
    <row r="60" spans="1:8" ht="15.75" customHeight="1">
      <c r="A60" s="308" t="s">
        <v>109</v>
      </c>
      <c r="B60" s="186" t="s">
        <v>83</v>
      </c>
      <c r="C60" s="186">
        <v>12</v>
      </c>
      <c r="D60" s="187">
        <v>672</v>
      </c>
      <c r="E60" s="619">
        <v>672</v>
      </c>
      <c r="F60" s="308" t="s">
        <v>109</v>
      </c>
      <c r="G60" s="1"/>
      <c r="H60" s="1"/>
    </row>
    <row r="61" spans="1:8" ht="15.75" customHeight="1">
      <c r="A61" s="308" t="s">
        <v>3717</v>
      </c>
      <c r="B61" s="186" t="s">
        <v>83</v>
      </c>
      <c r="C61" s="186">
        <v>9</v>
      </c>
      <c r="D61" s="187">
        <v>504</v>
      </c>
      <c r="E61" s="619">
        <v>504</v>
      </c>
      <c r="F61" s="308" t="s">
        <v>3717</v>
      </c>
      <c r="G61" s="1"/>
      <c r="H61" s="1"/>
    </row>
    <row r="62" spans="1:8" ht="15.75" customHeight="1">
      <c r="A62" s="308" t="s">
        <v>111</v>
      </c>
      <c r="B62" s="186" t="s">
        <v>1388</v>
      </c>
      <c r="C62" s="186">
        <v>12</v>
      </c>
      <c r="D62" s="187">
        <v>672</v>
      </c>
      <c r="E62" s="619">
        <v>672</v>
      </c>
      <c r="F62" s="308" t="s">
        <v>111</v>
      </c>
      <c r="G62" s="1"/>
      <c r="H62" s="1"/>
    </row>
    <row r="63" spans="1:8" ht="15.75" customHeight="1">
      <c r="A63" s="308" t="s">
        <v>112</v>
      </c>
      <c r="B63" s="186" t="s">
        <v>83</v>
      </c>
      <c r="C63" s="186">
        <v>12</v>
      </c>
      <c r="D63" s="187">
        <v>672</v>
      </c>
      <c r="E63" s="619">
        <v>672</v>
      </c>
      <c r="F63" s="308" t="s">
        <v>112</v>
      </c>
      <c r="G63" s="1"/>
      <c r="H63" s="1"/>
    </row>
    <row r="64" spans="1:8" ht="15.75" customHeight="1">
      <c r="A64" s="67" t="s">
        <v>413</v>
      </c>
      <c r="B64" s="221" t="s">
        <v>114</v>
      </c>
      <c r="C64" s="221">
        <v>11</v>
      </c>
      <c r="D64" s="63">
        <v>616</v>
      </c>
      <c r="E64" s="371">
        <v>616</v>
      </c>
      <c r="F64" s="67" t="s">
        <v>413</v>
      </c>
      <c r="G64" s="1"/>
      <c r="H64" s="1"/>
    </row>
    <row r="65" spans="1:8" ht="15.75" customHeight="1">
      <c r="A65" s="67" t="s">
        <v>2206</v>
      </c>
      <c r="B65" s="221" t="s">
        <v>1689</v>
      </c>
      <c r="C65" s="221">
        <v>14</v>
      </c>
      <c r="D65" s="63">
        <v>784</v>
      </c>
      <c r="E65" s="255">
        <v>784</v>
      </c>
      <c r="F65" s="67" t="s">
        <v>2206</v>
      </c>
      <c r="G65" s="1"/>
      <c r="H65" s="1"/>
    </row>
    <row r="66" spans="1:8" ht="15.75" customHeight="1">
      <c r="A66" s="67" t="s">
        <v>2603</v>
      </c>
      <c r="B66" s="221" t="s">
        <v>519</v>
      </c>
      <c r="C66" s="617">
        <v>14</v>
      </c>
      <c r="D66" s="63">
        <v>812</v>
      </c>
      <c r="E66" s="255">
        <v>812</v>
      </c>
      <c r="F66" s="67" t="s">
        <v>2603</v>
      </c>
      <c r="G66" s="1"/>
      <c r="H66" s="1"/>
    </row>
    <row r="67" spans="1:8" ht="15.75" customHeight="1">
      <c r="A67" s="67" t="s">
        <v>418</v>
      </c>
      <c r="B67" s="221" t="s">
        <v>114</v>
      </c>
      <c r="C67" s="221">
        <v>14</v>
      </c>
      <c r="D67" s="63">
        <v>784</v>
      </c>
      <c r="E67" s="255">
        <v>784</v>
      </c>
      <c r="F67" s="67" t="s">
        <v>418</v>
      </c>
      <c r="G67" s="1"/>
      <c r="H67" s="1"/>
    </row>
    <row r="68" spans="1:8" ht="15.75" customHeight="1">
      <c r="A68" s="67" t="s">
        <v>3678</v>
      </c>
      <c r="B68" s="221" t="s">
        <v>114</v>
      </c>
      <c r="C68" s="221">
        <v>13.75</v>
      </c>
      <c r="D68" s="63">
        <v>770</v>
      </c>
      <c r="E68" s="371">
        <v>770</v>
      </c>
      <c r="F68" s="67" t="s">
        <v>3678</v>
      </c>
      <c r="G68" s="1"/>
      <c r="H68" s="1"/>
    </row>
    <row r="69" spans="1:8" ht="15.75" customHeight="1">
      <c r="A69" s="67" t="s">
        <v>3679</v>
      </c>
      <c r="B69" s="221" t="s">
        <v>1689</v>
      </c>
      <c r="C69" s="221">
        <v>14.25</v>
      </c>
      <c r="D69" s="63">
        <v>798</v>
      </c>
      <c r="E69" s="255">
        <v>798</v>
      </c>
      <c r="F69" s="67" t="s">
        <v>3679</v>
      </c>
      <c r="G69" s="1"/>
      <c r="H69" s="1"/>
    </row>
    <row r="70" spans="1:8" ht="15.75" customHeight="1">
      <c r="A70" s="67" t="s">
        <v>2620</v>
      </c>
      <c r="B70" s="221" t="s">
        <v>1689</v>
      </c>
      <c r="C70" s="221">
        <v>14</v>
      </c>
      <c r="D70" s="63" t="s">
        <v>3718</v>
      </c>
      <c r="E70" s="255">
        <v>784</v>
      </c>
      <c r="F70" s="67" t="s">
        <v>2620</v>
      </c>
      <c r="G70" s="1"/>
      <c r="H70" s="1"/>
    </row>
    <row r="71" spans="1:8" ht="15.75" customHeight="1">
      <c r="A71" s="67" t="s">
        <v>3680</v>
      </c>
      <c r="B71" s="221" t="s">
        <v>114</v>
      </c>
      <c r="C71" s="221">
        <v>11</v>
      </c>
      <c r="D71" s="63" t="s">
        <v>3719</v>
      </c>
      <c r="E71" s="255">
        <v>616</v>
      </c>
      <c r="F71" s="67" t="s">
        <v>3680</v>
      </c>
      <c r="G71" s="1"/>
      <c r="H71" s="1"/>
    </row>
    <row r="72" spans="1:8" ht="15.75" customHeight="1">
      <c r="A72" s="67" t="s">
        <v>3682</v>
      </c>
      <c r="B72" s="221" t="s">
        <v>114</v>
      </c>
      <c r="C72" s="221">
        <v>16</v>
      </c>
      <c r="D72" s="63">
        <v>896</v>
      </c>
      <c r="E72" s="255">
        <v>896</v>
      </c>
      <c r="F72" s="67" t="s">
        <v>3682</v>
      </c>
      <c r="G72" s="1"/>
      <c r="H72" s="1"/>
    </row>
    <row r="73" spans="1:8" ht="15.75" customHeight="1">
      <c r="A73" s="67" t="s">
        <v>2632</v>
      </c>
      <c r="B73" s="221" t="s">
        <v>114</v>
      </c>
      <c r="C73" s="221">
        <v>8.5</v>
      </c>
      <c r="D73" s="63" t="s">
        <v>3720</v>
      </c>
      <c r="E73" s="255">
        <v>476</v>
      </c>
      <c r="F73" s="67" t="s">
        <v>2632</v>
      </c>
      <c r="G73" s="1"/>
      <c r="H73" s="1"/>
    </row>
    <row r="74" spans="1:8" ht="15.75" customHeight="1">
      <c r="A74" s="67" t="s">
        <v>2174</v>
      </c>
      <c r="B74" s="221" t="s">
        <v>114</v>
      </c>
      <c r="C74" s="221">
        <v>11</v>
      </c>
      <c r="D74" s="66" t="s">
        <v>3719</v>
      </c>
      <c r="E74" s="255">
        <v>616</v>
      </c>
      <c r="F74" s="67" t="s">
        <v>2174</v>
      </c>
      <c r="G74" s="1"/>
      <c r="H74" s="1"/>
    </row>
    <row r="75" spans="1:8" ht="15.75" customHeight="1">
      <c r="A75" s="118" t="s">
        <v>3684</v>
      </c>
      <c r="B75" s="221" t="s">
        <v>114</v>
      </c>
      <c r="C75" s="221">
        <v>12</v>
      </c>
      <c r="D75" s="63">
        <v>672</v>
      </c>
      <c r="E75" s="255">
        <v>672</v>
      </c>
      <c r="F75" s="118" t="s">
        <v>3684</v>
      </c>
      <c r="G75" s="1"/>
      <c r="H75" s="1"/>
    </row>
    <row r="76" spans="1:8" ht="15.75" customHeight="1">
      <c r="A76" s="67" t="s">
        <v>3685</v>
      </c>
      <c r="B76" s="221" t="s">
        <v>1689</v>
      </c>
      <c r="C76" s="221">
        <v>12</v>
      </c>
      <c r="D76" s="63"/>
      <c r="E76" s="255">
        <v>672</v>
      </c>
      <c r="F76" s="67" t="s">
        <v>3685</v>
      </c>
      <c r="G76" s="1"/>
      <c r="H76" s="1"/>
    </row>
    <row r="77" spans="1:8" ht="15.75" customHeight="1">
      <c r="A77" s="67" t="s">
        <v>2649</v>
      </c>
      <c r="B77" s="221" t="s">
        <v>114</v>
      </c>
      <c r="C77" s="221">
        <v>11.5</v>
      </c>
      <c r="D77" s="63" t="s">
        <v>3721</v>
      </c>
      <c r="E77" s="255">
        <v>644</v>
      </c>
      <c r="F77" s="67" t="s">
        <v>2649</v>
      </c>
      <c r="G77" s="1"/>
      <c r="H77" s="1"/>
    </row>
    <row r="78" spans="1:8" ht="15.75" customHeight="1">
      <c r="A78" s="67" t="s">
        <v>1688</v>
      </c>
      <c r="B78" s="221" t="s">
        <v>114</v>
      </c>
      <c r="C78" s="221" t="s">
        <v>3659</v>
      </c>
      <c r="D78" s="63" t="s">
        <v>3722</v>
      </c>
      <c r="E78" s="255">
        <v>812</v>
      </c>
      <c r="F78" s="67" t="s">
        <v>1688</v>
      </c>
      <c r="G78" s="1"/>
      <c r="H78" s="1"/>
    </row>
    <row r="79" spans="1:8" ht="15.75" customHeight="1">
      <c r="A79" s="67" t="s">
        <v>3688</v>
      </c>
      <c r="B79" s="221" t="s">
        <v>114</v>
      </c>
      <c r="C79" s="221">
        <v>13.5</v>
      </c>
      <c r="D79" s="63">
        <v>756</v>
      </c>
      <c r="E79" s="255">
        <v>756</v>
      </c>
      <c r="F79" s="67" t="s">
        <v>3688</v>
      </c>
      <c r="G79" s="1"/>
      <c r="H79" s="1"/>
    </row>
    <row r="80" spans="1:8" ht="15.75" customHeight="1">
      <c r="A80" s="67" t="s">
        <v>2672</v>
      </c>
      <c r="B80" s="221" t="s">
        <v>114</v>
      </c>
      <c r="C80" s="221">
        <v>12.75</v>
      </c>
      <c r="D80" s="63">
        <v>714</v>
      </c>
      <c r="E80" s="255">
        <v>714</v>
      </c>
      <c r="F80" s="67" t="s">
        <v>2672</v>
      </c>
      <c r="G80" s="1"/>
      <c r="H80" s="1"/>
    </row>
    <row r="81" spans="1:8" ht="15.75" customHeight="1">
      <c r="A81" s="67" t="s">
        <v>1992</v>
      </c>
      <c r="B81" s="221" t="s">
        <v>114</v>
      </c>
      <c r="C81" s="221">
        <v>11</v>
      </c>
      <c r="D81" s="63">
        <v>616</v>
      </c>
      <c r="E81" s="255">
        <v>616</v>
      </c>
      <c r="F81" s="67" t="s">
        <v>1992</v>
      </c>
      <c r="G81" s="1"/>
      <c r="H81" s="1"/>
    </row>
    <row r="82" spans="1:8" ht="15.75" customHeight="1">
      <c r="A82" s="67" t="s">
        <v>1996</v>
      </c>
      <c r="B82" s="221" t="s">
        <v>114</v>
      </c>
      <c r="C82" s="221">
        <v>16</v>
      </c>
      <c r="D82" s="63">
        <v>896</v>
      </c>
      <c r="E82" s="255">
        <v>896</v>
      </c>
      <c r="F82" s="67" t="s">
        <v>1996</v>
      </c>
      <c r="G82" s="1"/>
      <c r="H82" s="1"/>
    </row>
    <row r="83" spans="1:8" ht="15.75" customHeight="1">
      <c r="A83" s="67" t="s">
        <v>3689</v>
      </c>
      <c r="B83" s="221" t="s">
        <v>114</v>
      </c>
      <c r="C83" s="221">
        <v>16</v>
      </c>
      <c r="D83" s="63">
        <v>896</v>
      </c>
      <c r="E83" s="255">
        <v>896</v>
      </c>
      <c r="F83" s="67" t="s">
        <v>3689</v>
      </c>
      <c r="G83" s="1"/>
      <c r="H83" s="1"/>
    </row>
    <row r="84" spans="1:8" ht="15.75" customHeight="1">
      <c r="A84" s="67" t="s">
        <v>699</v>
      </c>
      <c r="B84" s="221" t="s">
        <v>114</v>
      </c>
      <c r="C84" s="221">
        <v>14.5</v>
      </c>
      <c r="D84" s="63">
        <v>812</v>
      </c>
      <c r="E84" s="255">
        <v>812</v>
      </c>
      <c r="F84" s="67" t="s">
        <v>699</v>
      </c>
      <c r="G84" s="1"/>
      <c r="H84" s="1"/>
    </row>
    <row r="85" spans="1:8" ht="15.75" customHeight="1">
      <c r="A85" s="67" t="s">
        <v>3690</v>
      </c>
      <c r="B85" s="62" t="s">
        <v>114</v>
      </c>
      <c r="C85" s="62" t="s">
        <v>3723</v>
      </c>
      <c r="D85" s="63">
        <v>812</v>
      </c>
      <c r="E85" s="371">
        <v>812</v>
      </c>
      <c r="F85" s="67" t="s">
        <v>3690</v>
      </c>
      <c r="G85" s="1"/>
      <c r="H85" s="1"/>
    </row>
    <row r="86" spans="1:8" ht="15.75" customHeight="1">
      <c r="A86" s="67" t="s">
        <v>622</v>
      </c>
      <c r="B86" s="221" t="s">
        <v>114</v>
      </c>
      <c r="C86" s="221">
        <v>14</v>
      </c>
      <c r="D86" s="66" t="s">
        <v>3724</v>
      </c>
      <c r="E86" s="255">
        <v>784</v>
      </c>
      <c r="F86" s="67" t="s">
        <v>622</v>
      </c>
      <c r="G86" s="1"/>
      <c r="H86" s="1"/>
    </row>
    <row r="87" spans="1:8" ht="15.75" customHeight="1">
      <c r="A87" s="67" t="s">
        <v>627</v>
      </c>
      <c r="B87" s="221" t="s">
        <v>114</v>
      </c>
      <c r="C87" s="221">
        <v>14.25</v>
      </c>
      <c r="D87" s="63" t="s">
        <v>3725</v>
      </c>
      <c r="E87" s="255">
        <v>798</v>
      </c>
      <c r="F87" s="67" t="s">
        <v>627</v>
      </c>
      <c r="G87" s="1"/>
      <c r="H87" s="1"/>
    </row>
    <row r="88" spans="1:8" ht="15.75" customHeight="1">
      <c r="A88" s="153" t="s">
        <v>2193</v>
      </c>
      <c r="B88" s="153" t="s">
        <v>114</v>
      </c>
      <c r="C88" s="153">
        <v>10.25</v>
      </c>
      <c r="D88" s="154" t="s">
        <v>3726</v>
      </c>
      <c r="E88" s="255">
        <v>574</v>
      </c>
      <c r="F88" s="153" t="s">
        <v>2193</v>
      </c>
      <c r="G88" s="1"/>
      <c r="H88" s="1"/>
    </row>
    <row r="89" spans="1:8" ht="15.75" customHeight="1">
      <c r="A89" s="67" t="s">
        <v>502</v>
      </c>
      <c r="B89" s="221" t="s">
        <v>114</v>
      </c>
      <c r="C89" s="221">
        <v>10.75</v>
      </c>
      <c r="D89" s="63">
        <v>602</v>
      </c>
      <c r="E89" s="255">
        <v>602</v>
      </c>
      <c r="F89" s="67" t="s">
        <v>502</v>
      </c>
      <c r="G89" s="1"/>
      <c r="H89" s="1"/>
    </row>
    <row r="90" spans="1:8" ht="15.75" customHeight="1">
      <c r="A90" s="67" t="s">
        <v>2721</v>
      </c>
      <c r="B90" s="221" t="s">
        <v>114</v>
      </c>
      <c r="C90" s="62">
        <v>13</v>
      </c>
      <c r="D90" s="63">
        <f>C90*2*28</f>
        <v>728</v>
      </c>
      <c r="E90" s="255">
        <f>D90</f>
        <v>728</v>
      </c>
      <c r="F90" s="67" t="s">
        <v>2721</v>
      </c>
      <c r="G90" s="1"/>
      <c r="H90" s="1"/>
    </row>
    <row r="91" spans="1:8" ht="15.75" customHeight="1">
      <c r="A91" s="153" t="s">
        <v>652</v>
      </c>
      <c r="B91" s="153" t="s">
        <v>114</v>
      </c>
      <c r="C91" s="153">
        <v>13.5</v>
      </c>
      <c r="D91" s="63">
        <v>756</v>
      </c>
      <c r="E91" s="255">
        <v>756</v>
      </c>
      <c r="F91" s="153" t="s">
        <v>652</v>
      </c>
      <c r="G91" s="1"/>
      <c r="H91" s="1"/>
    </row>
    <row r="92" spans="1:8" ht="15.75" customHeight="1">
      <c r="A92" s="67" t="s">
        <v>3697</v>
      </c>
      <c r="B92" s="221" t="s">
        <v>114</v>
      </c>
      <c r="C92" s="221">
        <v>16</v>
      </c>
      <c r="D92" s="63">
        <v>896</v>
      </c>
      <c r="E92" s="255">
        <v>896</v>
      </c>
      <c r="F92" s="67" t="s">
        <v>3697</v>
      </c>
      <c r="G92" s="1"/>
      <c r="H92" s="1"/>
    </row>
    <row r="93" spans="1:8" ht="15.75" customHeight="1">
      <c r="A93" s="67" t="s">
        <v>3698</v>
      </c>
      <c r="B93" s="221"/>
      <c r="C93" s="221" t="s">
        <v>3727</v>
      </c>
      <c r="D93" s="63">
        <v>672</v>
      </c>
      <c r="E93" s="255">
        <v>672</v>
      </c>
      <c r="F93" s="67" t="s">
        <v>3698</v>
      </c>
      <c r="G93" s="1"/>
      <c r="H93" s="1"/>
    </row>
    <row r="94" spans="1:8" ht="15.75" customHeight="1">
      <c r="A94" s="153" t="s">
        <v>702</v>
      </c>
      <c r="B94" s="153" t="s">
        <v>114</v>
      </c>
      <c r="C94" s="153">
        <v>9.75</v>
      </c>
      <c r="D94" s="189">
        <v>546</v>
      </c>
      <c r="E94" s="407">
        <v>546</v>
      </c>
      <c r="F94" s="153" t="s">
        <v>702</v>
      </c>
      <c r="G94" s="1"/>
      <c r="H94" s="1"/>
    </row>
    <row r="95" spans="1:8" ht="15.75" customHeight="1">
      <c r="A95" s="67" t="s">
        <v>3692</v>
      </c>
      <c r="B95" s="221" t="s">
        <v>114</v>
      </c>
      <c r="C95" s="221" t="s">
        <v>3728</v>
      </c>
      <c r="D95" s="63">
        <v>770</v>
      </c>
      <c r="E95" s="255">
        <v>770</v>
      </c>
      <c r="F95" s="67" t="s">
        <v>3692</v>
      </c>
      <c r="G95" s="1"/>
      <c r="H95" s="1"/>
    </row>
    <row r="96" spans="1:8" ht="15.75" customHeight="1">
      <c r="A96" s="39"/>
      <c r="B96" s="39"/>
      <c r="C96" s="40"/>
      <c r="D96" s="40"/>
      <c r="E96" s="624">
        <f>SUM(E9:E95)</f>
        <v>63084</v>
      </c>
      <c r="F96" s="1"/>
      <c r="G96" s="1"/>
      <c r="H96" s="1"/>
    </row>
    <row r="97" spans="1:8" ht="15.75" customHeight="1">
      <c r="A97" s="39"/>
      <c r="B97" s="39"/>
      <c r="C97" s="40"/>
      <c r="D97" s="40"/>
      <c r="E97" s="40"/>
      <c r="F97" s="1"/>
      <c r="G97" s="1"/>
      <c r="H97" s="1"/>
    </row>
    <row r="98" spans="1:8" ht="15.75" customHeight="1">
      <c r="A98" s="39"/>
      <c r="B98" s="39"/>
      <c r="C98" s="40"/>
      <c r="D98" s="40"/>
      <c r="E98" s="40"/>
      <c r="F98" s="1"/>
      <c r="G98" s="1"/>
      <c r="H98" s="1"/>
    </row>
    <row r="99" spans="1:8" ht="15.75" customHeight="1">
      <c r="A99" s="39"/>
      <c r="B99" s="39"/>
      <c r="C99" s="40"/>
      <c r="D99" s="40"/>
      <c r="E99" s="40"/>
      <c r="F99" s="1"/>
      <c r="G99" s="1"/>
      <c r="H99" s="1"/>
    </row>
    <row r="100" spans="1:8" ht="15.75" customHeight="1">
      <c r="A100" s="39"/>
      <c r="B100" s="39"/>
      <c r="C100" s="40"/>
      <c r="D100" s="40"/>
      <c r="E100" s="40"/>
      <c r="F100" s="1"/>
      <c r="G100" s="1"/>
      <c r="H100" s="1"/>
    </row>
    <row r="101" spans="1:8" ht="15.75" customHeight="1">
      <c r="A101" s="39"/>
      <c r="B101" s="39"/>
      <c r="C101" s="40"/>
      <c r="D101" s="40"/>
      <c r="E101" s="40"/>
      <c r="F101" s="1"/>
      <c r="G101" s="1"/>
      <c r="H101" s="1"/>
    </row>
    <row r="102" spans="1:8" ht="15.75" customHeight="1">
      <c r="A102" s="39"/>
      <c r="B102" s="39"/>
      <c r="C102" s="40"/>
      <c r="D102" s="40"/>
      <c r="E102" s="40"/>
      <c r="F102" s="1"/>
      <c r="G102" s="1"/>
      <c r="H102" s="1"/>
    </row>
    <row r="103" spans="1:8" ht="15.75" customHeight="1">
      <c r="A103" s="39"/>
      <c r="B103" s="39"/>
      <c r="C103" s="40"/>
      <c r="D103" s="40"/>
      <c r="E103" s="40"/>
      <c r="F103" s="1"/>
      <c r="G103" s="1"/>
      <c r="H103" s="1"/>
    </row>
    <row r="104" spans="1:8" ht="15.75" customHeight="1">
      <c r="A104" s="39"/>
      <c r="B104" s="39"/>
      <c r="C104" s="40"/>
      <c r="D104" s="40"/>
      <c r="E104" s="40"/>
      <c r="F104" s="1"/>
      <c r="G104" s="1"/>
      <c r="H104" s="1"/>
    </row>
    <row r="105" spans="1:8" ht="15.75" customHeight="1">
      <c r="A105" s="39"/>
      <c r="B105" s="39"/>
      <c r="C105" s="40"/>
      <c r="D105" s="40"/>
      <c r="E105" s="40"/>
      <c r="F105" s="1"/>
      <c r="G105" s="1"/>
      <c r="H105" s="1"/>
    </row>
    <row r="106" spans="1:8" ht="15.75" customHeight="1">
      <c r="A106" s="39"/>
      <c r="B106" s="39"/>
      <c r="C106" s="40"/>
      <c r="D106" s="40"/>
      <c r="E106" s="40"/>
      <c r="F106" s="1"/>
      <c r="G106" s="1"/>
      <c r="H106" s="1"/>
    </row>
    <row r="107" spans="1:8" ht="15.75" customHeight="1">
      <c r="A107" s="39"/>
      <c r="B107" s="39"/>
      <c r="C107" s="40"/>
      <c r="D107" s="40"/>
      <c r="E107" s="40"/>
      <c r="F107" s="1"/>
      <c r="G107" s="1"/>
      <c r="H107" s="1"/>
    </row>
    <row r="108" spans="1:8" ht="15.75" customHeight="1">
      <c r="A108" s="39"/>
      <c r="B108" s="39"/>
      <c r="C108" s="40"/>
      <c r="D108" s="40"/>
      <c r="E108" s="40"/>
      <c r="F108" s="1"/>
      <c r="G108" s="1"/>
      <c r="H108" s="1"/>
    </row>
    <row r="109" spans="1:8" ht="15.75" customHeight="1">
      <c r="A109" s="39"/>
      <c r="B109" s="39"/>
      <c r="C109" s="40"/>
      <c r="D109" s="40"/>
      <c r="E109" s="40"/>
      <c r="F109" s="1"/>
      <c r="G109" s="1"/>
      <c r="H109" s="1"/>
    </row>
    <row r="110" spans="1:8" ht="15.75" customHeight="1">
      <c r="A110" s="39"/>
      <c r="B110" s="39"/>
      <c r="C110" s="40"/>
      <c r="D110" s="40"/>
      <c r="E110" s="40"/>
      <c r="F110" s="1"/>
      <c r="G110" s="1"/>
      <c r="H110" s="1"/>
    </row>
    <row r="111" spans="1:8" ht="15.75" customHeight="1">
      <c r="A111" s="39"/>
      <c r="B111" s="39"/>
      <c r="C111" s="40"/>
      <c r="D111" s="40"/>
      <c r="E111" s="40"/>
      <c r="F111" s="1"/>
      <c r="G111" s="1"/>
      <c r="H111" s="1"/>
    </row>
    <row r="112" spans="1:8" ht="15.75" customHeight="1">
      <c r="A112" s="39"/>
      <c r="B112" s="39"/>
      <c r="C112" s="40"/>
      <c r="D112" s="40"/>
      <c r="E112" s="40"/>
      <c r="F112" s="1"/>
      <c r="G112" s="1"/>
      <c r="H112" s="1"/>
    </row>
    <row r="113" spans="1:8" ht="15.75" customHeight="1">
      <c r="A113" s="39"/>
      <c r="B113" s="39"/>
      <c r="C113" s="40"/>
      <c r="D113" s="40"/>
      <c r="E113" s="40"/>
      <c r="F113" s="1"/>
      <c r="G113" s="1"/>
      <c r="H113" s="1"/>
    </row>
    <row r="114" spans="1:8" ht="15.75" customHeight="1">
      <c r="A114" s="39"/>
      <c r="B114" s="39"/>
      <c r="C114" s="40"/>
      <c r="D114" s="40"/>
      <c r="E114" s="40"/>
      <c r="F114" s="1"/>
      <c r="G114" s="1"/>
      <c r="H114" s="1"/>
    </row>
    <row r="115" spans="1:8" ht="15.75" customHeight="1">
      <c r="A115" s="39"/>
      <c r="B115" s="39"/>
      <c r="C115" s="40"/>
      <c r="D115" s="40"/>
      <c r="E115" s="40"/>
      <c r="F115" s="1"/>
      <c r="G115" s="1"/>
      <c r="H115" s="1"/>
    </row>
    <row r="116" spans="1:8" ht="15.75" customHeight="1">
      <c r="A116" s="39"/>
      <c r="B116" s="39"/>
      <c r="C116" s="40"/>
      <c r="D116" s="40"/>
      <c r="E116" s="40"/>
      <c r="F116" s="1"/>
      <c r="G116" s="1"/>
      <c r="H116" s="1"/>
    </row>
    <row r="117" spans="1:8" ht="15.75" customHeight="1">
      <c r="A117" s="39"/>
      <c r="B117" s="39"/>
      <c r="C117" s="40"/>
      <c r="D117" s="40"/>
      <c r="E117" s="40"/>
      <c r="F117" s="1"/>
      <c r="G117" s="1"/>
      <c r="H117" s="1"/>
    </row>
    <row r="118" spans="1:8" ht="15.75" customHeight="1">
      <c r="A118" s="39"/>
      <c r="B118" s="39"/>
      <c r="C118" s="40"/>
      <c r="D118" s="40"/>
      <c r="E118" s="40"/>
      <c r="F118" s="1"/>
      <c r="G118" s="1"/>
      <c r="H118" s="1"/>
    </row>
    <row r="119" spans="1:8" ht="15.75" customHeight="1">
      <c r="A119" s="39"/>
      <c r="B119" s="39"/>
      <c r="C119" s="40"/>
      <c r="D119" s="40"/>
      <c r="E119" s="40"/>
      <c r="F119" s="1"/>
      <c r="G119" s="1"/>
      <c r="H119" s="1"/>
    </row>
    <row r="120" spans="1:8" ht="15.75" customHeight="1">
      <c r="A120" s="39"/>
      <c r="B120" s="39"/>
      <c r="C120" s="40"/>
      <c r="D120" s="40"/>
      <c r="E120" s="40"/>
      <c r="F120" s="1"/>
      <c r="G120" s="1"/>
      <c r="H120" s="1"/>
    </row>
    <row r="121" spans="1:8" ht="15.75" customHeight="1">
      <c r="A121" s="39"/>
      <c r="B121" s="39"/>
      <c r="C121" s="40"/>
      <c r="D121" s="40"/>
      <c r="E121" s="40"/>
      <c r="F121" s="1"/>
      <c r="G121" s="1"/>
      <c r="H121" s="1"/>
    </row>
    <row r="122" spans="1:8" ht="15.75" customHeight="1">
      <c r="A122" s="39"/>
      <c r="B122" s="39"/>
      <c r="C122" s="40"/>
      <c r="D122" s="40"/>
      <c r="E122" s="40"/>
      <c r="F122" s="1"/>
      <c r="G122" s="1"/>
      <c r="H122" s="1"/>
    </row>
    <row r="123" spans="1:8" ht="15.75" customHeight="1">
      <c r="A123" s="39"/>
      <c r="B123" s="39"/>
      <c r="C123" s="40"/>
      <c r="D123" s="40"/>
      <c r="E123" s="40"/>
      <c r="F123" s="1"/>
      <c r="G123" s="1"/>
      <c r="H123" s="1"/>
    </row>
    <row r="124" spans="1:8" ht="15.75" customHeight="1">
      <c r="A124" s="39"/>
      <c r="B124" s="39"/>
      <c r="C124" s="40"/>
      <c r="D124" s="40"/>
      <c r="E124" s="40"/>
      <c r="F124" s="1"/>
      <c r="G124" s="1"/>
      <c r="H124" s="1"/>
    </row>
    <row r="125" spans="1:8" ht="15.75" customHeight="1">
      <c r="A125" s="39"/>
      <c r="B125" s="39"/>
      <c r="C125" s="40"/>
      <c r="D125" s="40"/>
      <c r="E125" s="40"/>
      <c r="F125" s="1"/>
      <c r="G125" s="1"/>
      <c r="H125" s="1"/>
    </row>
    <row r="126" spans="1:8" ht="15.75" customHeight="1">
      <c r="A126" s="39"/>
      <c r="B126" s="39"/>
      <c r="C126" s="40"/>
      <c r="D126" s="40"/>
      <c r="E126" s="40"/>
      <c r="F126" s="1"/>
      <c r="G126" s="1"/>
      <c r="H126" s="1"/>
    </row>
    <row r="127" spans="1:8" ht="15.75" customHeight="1">
      <c r="A127" s="39"/>
      <c r="B127" s="39"/>
      <c r="C127" s="40"/>
      <c r="D127" s="40"/>
      <c r="E127" s="40"/>
      <c r="F127" s="1"/>
      <c r="G127" s="1"/>
      <c r="H127" s="1"/>
    </row>
    <row r="128" spans="1:8" ht="15.75" customHeight="1">
      <c r="A128" s="39"/>
      <c r="B128" s="39"/>
      <c r="C128" s="40"/>
      <c r="D128" s="40"/>
      <c r="E128" s="40"/>
      <c r="F128" s="1"/>
      <c r="G128" s="1"/>
      <c r="H128" s="1"/>
    </row>
    <row r="129" spans="1:8" ht="15.75" customHeight="1">
      <c r="A129" s="39"/>
      <c r="B129" s="39"/>
      <c r="C129" s="40"/>
      <c r="D129" s="40"/>
      <c r="E129" s="40"/>
      <c r="F129" s="1"/>
      <c r="G129" s="1"/>
      <c r="H129" s="1"/>
    </row>
    <row r="130" spans="1:8" ht="15.75" customHeight="1">
      <c r="A130" s="39"/>
      <c r="B130" s="39"/>
      <c r="C130" s="40"/>
      <c r="D130" s="40"/>
      <c r="E130" s="40"/>
      <c r="F130" s="1"/>
      <c r="G130" s="1"/>
      <c r="H130" s="1"/>
    </row>
    <row r="131" spans="1:8" ht="15.75" customHeight="1">
      <c r="A131" s="39"/>
      <c r="B131" s="39"/>
      <c r="C131" s="40"/>
      <c r="D131" s="40"/>
      <c r="E131" s="40"/>
      <c r="F131" s="1"/>
      <c r="G131" s="1"/>
      <c r="H131" s="1"/>
    </row>
    <row r="132" spans="1:8" ht="15.75" customHeight="1">
      <c r="A132" s="39"/>
      <c r="B132" s="39"/>
      <c r="C132" s="40"/>
      <c r="D132" s="40"/>
      <c r="E132" s="40"/>
      <c r="F132" s="1"/>
      <c r="G132" s="1"/>
      <c r="H132" s="1"/>
    </row>
    <row r="133" spans="1:8" ht="15.75" customHeight="1">
      <c r="A133" s="39"/>
      <c r="B133" s="39"/>
      <c r="C133" s="40"/>
      <c r="D133" s="40"/>
      <c r="E133" s="40"/>
      <c r="F133" s="1"/>
      <c r="G133" s="1"/>
      <c r="H133" s="1"/>
    </row>
    <row r="134" spans="1:8" ht="15.75" customHeight="1">
      <c r="A134" s="39"/>
      <c r="B134" s="39"/>
      <c r="C134" s="40"/>
      <c r="D134" s="40"/>
      <c r="E134" s="40"/>
      <c r="F134" s="1"/>
      <c r="G134" s="1"/>
      <c r="H134" s="1"/>
    </row>
    <row r="135" spans="1:8" ht="15.75" customHeight="1">
      <c r="A135" s="39"/>
      <c r="B135" s="39"/>
      <c r="C135" s="40"/>
      <c r="D135" s="40"/>
      <c r="E135" s="40"/>
      <c r="F135" s="1"/>
      <c r="G135" s="1"/>
      <c r="H135" s="1"/>
    </row>
    <row r="136" spans="1:8" ht="15.75" customHeight="1">
      <c r="A136" s="39"/>
      <c r="B136" s="39"/>
      <c r="C136" s="40"/>
      <c r="D136" s="40"/>
      <c r="E136" s="40"/>
      <c r="F136" s="1"/>
      <c r="G136" s="1"/>
      <c r="H136" s="1"/>
    </row>
    <row r="137" spans="1:8" ht="15.75" customHeight="1">
      <c r="A137" s="39"/>
      <c r="B137" s="39"/>
      <c r="C137" s="40"/>
      <c r="D137" s="40"/>
      <c r="E137" s="40"/>
      <c r="F137" s="1"/>
      <c r="G137" s="1"/>
      <c r="H137" s="1"/>
    </row>
    <row r="138" spans="1:8" ht="15.75" customHeight="1">
      <c r="A138" s="39"/>
      <c r="B138" s="39"/>
      <c r="C138" s="40"/>
      <c r="D138" s="40"/>
      <c r="E138" s="40"/>
      <c r="F138" s="1"/>
      <c r="G138" s="1"/>
      <c r="H138" s="1"/>
    </row>
    <row r="139" spans="1:8" ht="15.75" customHeight="1">
      <c r="A139" s="39"/>
      <c r="B139" s="39"/>
      <c r="C139" s="40"/>
      <c r="D139" s="40"/>
      <c r="E139" s="40"/>
      <c r="F139" s="1"/>
      <c r="G139" s="1"/>
      <c r="H139" s="1"/>
    </row>
    <row r="140" spans="1:8" ht="15.75" customHeight="1">
      <c r="A140" s="39"/>
      <c r="B140" s="39"/>
      <c r="C140" s="40"/>
      <c r="D140" s="40"/>
      <c r="E140" s="40"/>
      <c r="F140" s="1"/>
      <c r="G140" s="1"/>
      <c r="H140" s="1"/>
    </row>
    <row r="141" spans="1:8" ht="15.75" customHeight="1">
      <c r="A141" s="39"/>
      <c r="B141" s="39"/>
      <c r="C141" s="40"/>
      <c r="D141" s="40"/>
      <c r="E141" s="40"/>
      <c r="F141" s="1"/>
      <c r="G141" s="1"/>
      <c r="H141" s="1"/>
    </row>
    <row r="142" spans="1:8" ht="15.75" customHeight="1">
      <c r="A142" s="39"/>
      <c r="B142" s="39"/>
      <c r="C142" s="40"/>
      <c r="D142" s="40"/>
      <c r="E142" s="40"/>
      <c r="F142" s="1"/>
      <c r="G142" s="1"/>
      <c r="H142" s="1"/>
    </row>
    <row r="143" spans="1:8" ht="15.75" customHeight="1">
      <c r="A143" s="39"/>
      <c r="B143" s="39"/>
      <c r="C143" s="40"/>
      <c r="D143" s="40"/>
      <c r="E143" s="40"/>
      <c r="F143" s="1"/>
      <c r="G143" s="1"/>
      <c r="H143" s="1"/>
    </row>
    <row r="144" spans="1:8" ht="15.75" customHeight="1">
      <c r="A144" s="39"/>
      <c r="B144" s="39"/>
      <c r="C144" s="40"/>
      <c r="D144" s="40"/>
      <c r="E144" s="40"/>
      <c r="F144" s="1"/>
      <c r="G144" s="1"/>
      <c r="H144" s="1"/>
    </row>
    <row r="145" spans="1:8" ht="15.75" customHeight="1">
      <c r="A145" s="39"/>
      <c r="B145" s="39"/>
      <c r="C145" s="40"/>
      <c r="D145" s="40"/>
      <c r="E145" s="40"/>
      <c r="F145" s="1"/>
      <c r="G145" s="1"/>
      <c r="H145" s="1"/>
    </row>
    <row r="146" spans="1:8" ht="15.75" customHeight="1">
      <c r="A146" s="39"/>
      <c r="B146" s="39"/>
      <c r="C146" s="40"/>
      <c r="D146" s="40"/>
      <c r="E146" s="40"/>
      <c r="F146" s="1"/>
      <c r="G146" s="1"/>
      <c r="H146" s="1"/>
    </row>
    <row r="147" spans="1:8" ht="15.75" customHeight="1">
      <c r="A147" s="39"/>
      <c r="B147" s="39"/>
      <c r="C147" s="40"/>
      <c r="D147" s="40"/>
      <c r="E147" s="40"/>
      <c r="F147" s="1"/>
      <c r="G147" s="1"/>
      <c r="H147" s="1"/>
    </row>
    <row r="148" spans="1:8" ht="15.75" customHeight="1">
      <c r="A148" s="39"/>
      <c r="B148" s="39"/>
      <c r="C148" s="40"/>
      <c r="D148" s="40"/>
      <c r="E148" s="40"/>
      <c r="F148" s="1"/>
      <c r="G148" s="1"/>
      <c r="H148" s="1"/>
    </row>
    <row r="149" spans="1:8" ht="15.75" customHeight="1">
      <c r="A149" s="39"/>
      <c r="B149" s="39"/>
      <c r="C149" s="40"/>
      <c r="D149" s="40"/>
      <c r="E149" s="40"/>
      <c r="F149" s="1"/>
      <c r="G149" s="1"/>
      <c r="H149" s="1"/>
    </row>
    <row r="150" spans="1:8" ht="15.75" customHeight="1">
      <c r="A150" s="39"/>
      <c r="B150" s="39"/>
      <c r="C150" s="40"/>
      <c r="D150" s="40"/>
      <c r="E150" s="40"/>
      <c r="F150" s="1"/>
      <c r="G150" s="1"/>
      <c r="H150" s="1"/>
    </row>
    <row r="151" spans="1:8" ht="15.75" customHeight="1">
      <c r="A151" s="39"/>
      <c r="B151" s="39"/>
      <c r="C151" s="40"/>
      <c r="D151" s="40"/>
      <c r="E151" s="40"/>
      <c r="F151" s="1"/>
      <c r="G151" s="1"/>
      <c r="H151" s="1"/>
    </row>
    <row r="152" spans="1:8" ht="15.75" customHeight="1">
      <c r="A152" s="39"/>
      <c r="B152" s="39"/>
      <c r="C152" s="40"/>
      <c r="D152" s="40"/>
      <c r="E152" s="40"/>
      <c r="F152" s="1"/>
      <c r="G152" s="1"/>
      <c r="H152" s="1"/>
    </row>
    <row r="153" spans="1:8" ht="15.75" customHeight="1">
      <c r="A153" s="39"/>
      <c r="B153" s="39"/>
      <c r="C153" s="40"/>
      <c r="D153" s="40"/>
      <c r="E153" s="40"/>
      <c r="F153" s="1"/>
      <c r="G153" s="1"/>
      <c r="H153" s="1"/>
    </row>
    <row r="154" spans="1:8" ht="15.75" customHeight="1">
      <c r="A154" s="39"/>
      <c r="B154" s="39"/>
      <c r="C154" s="40"/>
      <c r="D154" s="40"/>
      <c r="E154" s="40"/>
      <c r="F154" s="1"/>
      <c r="G154" s="1"/>
      <c r="H154" s="1"/>
    </row>
    <row r="155" spans="1:8" ht="15.75" customHeight="1">
      <c r="A155" s="39"/>
      <c r="B155" s="39"/>
      <c r="C155" s="40"/>
      <c r="D155" s="40"/>
      <c r="E155" s="40"/>
      <c r="F155" s="1"/>
      <c r="G155" s="1"/>
      <c r="H155" s="1"/>
    </row>
    <row r="156" spans="1:8" ht="15.75" customHeight="1">
      <c r="A156" s="39"/>
      <c r="B156" s="39"/>
      <c r="C156" s="40"/>
      <c r="D156" s="40"/>
      <c r="E156" s="40"/>
      <c r="F156" s="1"/>
      <c r="G156" s="1"/>
      <c r="H156" s="1"/>
    </row>
    <row r="157" spans="1:8" ht="15.75" customHeight="1">
      <c r="A157" s="39"/>
      <c r="B157" s="39"/>
      <c r="C157" s="40"/>
      <c r="D157" s="40"/>
      <c r="E157" s="40"/>
      <c r="F157" s="1"/>
      <c r="G157" s="1"/>
      <c r="H157" s="1"/>
    </row>
    <row r="158" spans="1:8" ht="15.75" customHeight="1">
      <c r="A158" s="39"/>
      <c r="B158" s="39"/>
      <c r="C158" s="40"/>
      <c r="D158" s="40"/>
      <c r="E158" s="40"/>
      <c r="F158" s="1"/>
      <c r="G158" s="1"/>
      <c r="H158" s="1"/>
    </row>
    <row r="159" spans="1:8" ht="15.75" customHeight="1">
      <c r="A159" s="39"/>
      <c r="B159" s="39"/>
      <c r="C159" s="40"/>
      <c r="D159" s="40"/>
      <c r="E159" s="40"/>
      <c r="F159" s="1"/>
      <c r="G159" s="1"/>
      <c r="H159" s="1"/>
    </row>
    <row r="160" spans="1:8" ht="15.75" customHeight="1">
      <c r="A160" s="39"/>
      <c r="B160" s="39"/>
      <c r="C160" s="40"/>
      <c r="D160" s="40"/>
      <c r="E160" s="40"/>
      <c r="F160" s="1"/>
      <c r="G160" s="1"/>
      <c r="H160" s="1"/>
    </row>
    <row r="161" spans="1:8" ht="15.75" customHeight="1">
      <c r="A161" s="39"/>
      <c r="B161" s="39"/>
      <c r="C161" s="40"/>
      <c r="D161" s="40"/>
      <c r="E161" s="40"/>
      <c r="F161" s="1"/>
      <c r="G161" s="1"/>
      <c r="H161" s="1"/>
    </row>
    <row r="162" spans="1:8" ht="15.75" customHeight="1">
      <c r="A162" s="39"/>
      <c r="B162" s="39"/>
      <c r="C162" s="40"/>
      <c r="D162" s="40"/>
      <c r="E162" s="40"/>
      <c r="F162" s="1"/>
      <c r="G162" s="1"/>
      <c r="H162" s="1"/>
    </row>
    <row r="163" spans="1:8" ht="15.75" customHeight="1">
      <c r="A163" s="39"/>
      <c r="B163" s="39"/>
      <c r="C163" s="40"/>
      <c r="D163" s="40"/>
      <c r="E163" s="40"/>
      <c r="F163" s="1"/>
      <c r="G163" s="1"/>
      <c r="H163" s="1"/>
    </row>
    <row r="164" spans="1:8" ht="15.75" customHeight="1">
      <c r="A164" s="39"/>
      <c r="B164" s="39"/>
      <c r="C164" s="40"/>
      <c r="D164" s="40"/>
      <c r="E164" s="40"/>
      <c r="F164" s="1"/>
      <c r="G164" s="1"/>
      <c r="H164" s="1"/>
    </row>
    <row r="165" spans="1:8" ht="15.75" customHeight="1">
      <c r="A165" s="39"/>
      <c r="B165" s="39"/>
      <c r="C165" s="40"/>
      <c r="D165" s="40"/>
      <c r="E165" s="40"/>
      <c r="F165" s="1"/>
      <c r="G165" s="1"/>
      <c r="H165" s="1"/>
    </row>
    <row r="166" spans="1:8" ht="15.75" customHeight="1">
      <c r="A166" s="39"/>
      <c r="B166" s="39"/>
      <c r="C166" s="40"/>
      <c r="D166" s="40"/>
      <c r="E166" s="40"/>
      <c r="F166" s="1"/>
      <c r="G166" s="1"/>
      <c r="H166" s="1"/>
    </row>
    <row r="167" spans="1:8" ht="15.75" customHeight="1">
      <c r="A167" s="39"/>
      <c r="B167" s="39"/>
      <c r="C167" s="40"/>
      <c r="D167" s="40"/>
      <c r="E167" s="40"/>
      <c r="F167" s="1"/>
      <c r="G167" s="1"/>
      <c r="H167" s="1"/>
    </row>
    <row r="168" spans="1:8" ht="15.75" customHeight="1">
      <c r="A168" s="39"/>
      <c r="B168" s="39"/>
      <c r="C168" s="40"/>
      <c r="D168" s="40"/>
      <c r="E168" s="40"/>
      <c r="F168" s="1"/>
      <c r="G168" s="1"/>
      <c r="H168" s="1"/>
    </row>
    <row r="169" spans="1:8" ht="15.75" customHeight="1">
      <c r="A169" s="39"/>
      <c r="B169" s="39"/>
      <c r="C169" s="40"/>
      <c r="D169" s="40"/>
      <c r="E169" s="40"/>
      <c r="F169" s="1"/>
      <c r="G169" s="1"/>
      <c r="H169" s="1"/>
    </row>
    <row r="170" spans="1:8" ht="15.75" customHeight="1">
      <c r="A170" s="39"/>
      <c r="B170" s="39"/>
      <c r="C170" s="40"/>
      <c r="D170" s="40"/>
      <c r="E170" s="40"/>
      <c r="F170" s="1"/>
      <c r="G170" s="1"/>
      <c r="H170" s="1"/>
    </row>
    <row r="171" spans="1:8" ht="15.75" customHeight="1">
      <c r="A171" s="39"/>
      <c r="B171" s="39"/>
      <c r="C171" s="40"/>
      <c r="D171" s="40"/>
      <c r="E171" s="40"/>
      <c r="F171" s="1"/>
      <c r="G171" s="1"/>
      <c r="H171" s="1"/>
    </row>
    <row r="172" spans="1:8" ht="15.75" customHeight="1">
      <c r="A172" s="39"/>
      <c r="B172" s="39"/>
      <c r="C172" s="40"/>
      <c r="D172" s="40"/>
      <c r="E172" s="40"/>
      <c r="F172" s="1"/>
      <c r="G172" s="1"/>
      <c r="H172" s="1"/>
    </row>
    <row r="173" spans="1:8" ht="15.75" customHeight="1">
      <c r="A173" s="39"/>
      <c r="B173" s="39"/>
      <c r="C173" s="40"/>
      <c r="D173" s="40"/>
      <c r="E173" s="40"/>
      <c r="F173" s="1"/>
      <c r="G173" s="1"/>
      <c r="H173" s="1"/>
    </row>
    <row r="174" spans="1:8" ht="15.75" customHeight="1">
      <c r="A174" s="39"/>
      <c r="B174" s="39"/>
      <c r="C174" s="40"/>
      <c r="D174" s="40"/>
      <c r="E174" s="40"/>
      <c r="F174" s="1"/>
      <c r="G174" s="1"/>
      <c r="H174" s="1"/>
    </row>
    <row r="175" spans="1:8" ht="15.75" customHeight="1">
      <c r="A175" s="39"/>
      <c r="B175" s="39"/>
      <c r="C175" s="40"/>
      <c r="D175" s="40"/>
      <c r="E175" s="40"/>
      <c r="F175" s="1"/>
      <c r="G175" s="1"/>
      <c r="H175" s="1"/>
    </row>
    <row r="176" spans="1:8" ht="15.75" customHeight="1">
      <c r="A176" s="39"/>
      <c r="B176" s="39"/>
      <c r="C176" s="40"/>
      <c r="D176" s="40"/>
      <c r="E176" s="40"/>
      <c r="F176" s="1"/>
      <c r="G176" s="1"/>
      <c r="H176" s="1"/>
    </row>
    <row r="177" spans="1:8" ht="15.75" customHeight="1">
      <c r="A177" s="39"/>
      <c r="B177" s="39"/>
      <c r="C177" s="40"/>
      <c r="D177" s="40"/>
      <c r="E177" s="40"/>
      <c r="F177" s="1"/>
      <c r="G177" s="1"/>
      <c r="H177" s="1"/>
    </row>
    <row r="178" spans="1:8" ht="15.75" customHeight="1">
      <c r="A178" s="39"/>
      <c r="B178" s="39"/>
      <c r="C178" s="40"/>
      <c r="D178" s="40"/>
      <c r="E178" s="40"/>
      <c r="F178" s="1"/>
      <c r="G178" s="1"/>
      <c r="H178" s="1"/>
    </row>
    <row r="179" spans="1:8" ht="15.75" customHeight="1">
      <c r="A179" s="39"/>
      <c r="B179" s="39"/>
      <c r="C179" s="40"/>
      <c r="D179" s="40"/>
      <c r="E179" s="40"/>
      <c r="F179" s="1"/>
      <c r="G179" s="1"/>
      <c r="H179" s="1"/>
    </row>
    <row r="180" spans="1:8" ht="15.75" customHeight="1">
      <c r="A180" s="39"/>
      <c r="B180" s="39"/>
      <c r="C180" s="40"/>
      <c r="D180" s="40"/>
      <c r="E180" s="40"/>
      <c r="F180" s="1"/>
      <c r="G180" s="1"/>
      <c r="H180" s="1"/>
    </row>
    <row r="181" spans="1:8" ht="15.75" customHeight="1">
      <c r="A181" s="39"/>
      <c r="B181" s="39"/>
      <c r="C181" s="40"/>
      <c r="D181" s="40"/>
      <c r="E181" s="40"/>
      <c r="F181" s="1"/>
      <c r="G181" s="1"/>
      <c r="H181" s="1"/>
    </row>
    <row r="182" spans="1:8" ht="15.75" customHeight="1">
      <c r="A182" s="39"/>
      <c r="B182" s="39"/>
      <c r="C182" s="40"/>
      <c r="D182" s="40"/>
      <c r="E182" s="40"/>
      <c r="F182" s="1"/>
      <c r="G182" s="1"/>
      <c r="H182" s="1"/>
    </row>
    <row r="183" spans="1:8" ht="15.75" customHeight="1">
      <c r="A183" s="39"/>
      <c r="B183" s="39"/>
      <c r="C183" s="40"/>
      <c r="D183" s="40"/>
      <c r="E183" s="40"/>
      <c r="F183" s="1"/>
      <c r="G183" s="1"/>
      <c r="H183" s="1"/>
    </row>
    <row r="184" spans="1:8" ht="15.75" customHeight="1">
      <c r="A184" s="39"/>
      <c r="B184" s="39"/>
      <c r="C184" s="40"/>
      <c r="D184" s="40"/>
      <c r="E184" s="40"/>
      <c r="F184" s="1"/>
      <c r="G184" s="1"/>
      <c r="H184" s="1"/>
    </row>
    <row r="185" spans="1:8" ht="15.75" customHeight="1">
      <c r="A185" s="39"/>
      <c r="B185" s="39"/>
      <c r="C185" s="40"/>
      <c r="D185" s="40"/>
      <c r="E185" s="40"/>
      <c r="F185" s="1"/>
      <c r="G185" s="1"/>
      <c r="H185" s="1"/>
    </row>
    <row r="186" spans="1:8" ht="15.75" customHeight="1">
      <c r="A186" s="39"/>
      <c r="B186" s="39"/>
      <c r="C186" s="40"/>
      <c r="D186" s="40"/>
      <c r="E186" s="40"/>
      <c r="F186" s="1"/>
      <c r="G186" s="1"/>
      <c r="H186" s="1"/>
    </row>
    <row r="187" spans="1:8" ht="15.75" customHeight="1">
      <c r="A187" s="39"/>
      <c r="B187" s="39"/>
      <c r="C187" s="40"/>
      <c r="D187" s="40"/>
      <c r="E187" s="40"/>
      <c r="F187" s="1"/>
      <c r="G187" s="1"/>
      <c r="H187" s="1"/>
    </row>
    <row r="188" spans="1:8" ht="15.75" customHeight="1">
      <c r="A188" s="39"/>
      <c r="B188" s="39"/>
      <c r="C188" s="40"/>
      <c r="D188" s="40"/>
      <c r="E188" s="40"/>
      <c r="F188" s="1"/>
      <c r="G188" s="1"/>
      <c r="H188" s="1"/>
    </row>
    <row r="189" spans="1:8" ht="15.75" customHeight="1">
      <c r="A189" s="39"/>
      <c r="B189" s="39"/>
      <c r="C189" s="40"/>
      <c r="D189" s="40"/>
      <c r="E189" s="40"/>
      <c r="F189" s="1"/>
      <c r="G189" s="1"/>
      <c r="H189" s="1"/>
    </row>
    <row r="190" spans="1:8" ht="15.75" customHeight="1">
      <c r="A190" s="39"/>
      <c r="B190" s="39"/>
      <c r="C190" s="40"/>
      <c r="D190" s="40"/>
      <c r="E190" s="40"/>
      <c r="F190" s="1"/>
      <c r="G190" s="1"/>
      <c r="H190" s="1"/>
    </row>
    <row r="191" spans="1:8" ht="15.75" customHeight="1">
      <c r="A191" s="39"/>
      <c r="B191" s="39"/>
      <c r="C191" s="40"/>
      <c r="D191" s="40"/>
      <c r="E191" s="40"/>
      <c r="F191" s="1"/>
      <c r="G191" s="1"/>
      <c r="H191" s="1"/>
    </row>
    <row r="192" spans="1:8" ht="15.75" customHeight="1">
      <c r="A192" s="39"/>
      <c r="B192" s="39"/>
      <c r="C192" s="40"/>
      <c r="D192" s="40"/>
      <c r="E192" s="40"/>
      <c r="F192" s="1"/>
      <c r="G192" s="1"/>
      <c r="H192" s="1"/>
    </row>
    <row r="193" spans="1:8" ht="15.75" customHeight="1">
      <c r="A193" s="39"/>
      <c r="B193" s="39"/>
      <c r="C193" s="40"/>
      <c r="D193" s="40"/>
      <c r="E193" s="40"/>
      <c r="F193" s="1"/>
      <c r="G193" s="1"/>
      <c r="H193" s="1"/>
    </row>
    <row r="194" spans="1:8" ht="15.75" customHeight="1">
      <c r="A194" s="39"/>
      <c r="B194" s="39"/>
      <c r="C194" s="40"/>
      <c r="D194" s="40"/>
      <c r="E194" s="40"/>
      <c r="F194" s="1"/>
      <c r="G194" s="1"/>
      <c r="H194" s="1"/>
    </row>
    <row r="195" spans="1:8" ht="15.75" customHeight="1">
      <c r="A195" s="39"/>
      <c r="B195" s="39"/>
      <c r="C195" s="40"/>
      <c r="D195" s="40"/>
      <c r="E195" s="40"/>
      <c r="F195" s="1"/>
      <c r="G195" s="1"/>
      <c r="H195" s="1"/>
    </row>
    <row r="196" spans="1:8" ht="15.75" customHeight="1">
      <c r="A196" s="39"/>
      <c r="B196" s="39"/>
      <c r="C196" s="40"/>
      <c r="D196" s="40"/>
      <c r="E196" s="40"/>
      <c r="F196" s="1"/>
      <c r="G196" s="1"/>
      <c r="H196" s="1"/>
    </row>
    <row r="197" spans="1:8" ht="15.75" customHeight="1">
      <c r="A197" s="39"/>
      <c r="B197" s="39"/>
      <c r="C197" s="40"/>
      <c r="D197" s="40"/>
      <c r="E197" s="40"/>
      <c r="F197" s="1"/>
      <c r="G197" s="1"/>
      <c r="H197" s="1"/>
    </row>
    <row r="198" spans="1:8" ht="15.75" customHeight="1">
      <c r="A198" s="39"/>
      <c r="B198" s="39"/>
      <c r="C198" s="40"/>
      <c r="D198" s="40"/>
      <c r="E198" s="40"/>
      <c r="F198" s="1"/>
      <c r="G198" s="1"/>
      <c r="H198" s="1"/>
    </row>
    <row r="199" spans="1:8" ht="15.75" customHeight="1">
      <c r="A199" s="39"/>
      <c r="B199" s="39"/>
      <c r="C199" s="40"/>
      <c r="D199" s="40"/>
      <c r="E199" s="40"/>
      <c r="F199" s="1"/>
      <c r="G199" s="1"/>
      <c r="H199" s="1"/>
    </row>
    <row r="200" spans="1:8" ht="15.75" customHeight="1">
      <c r="A200" s="39"/>
      <c r="B200" s="39"/>
      <c r="C200" s="40"/>
      <c r="D200" s="40"/>
      <c r="E200" s="40"/>
      <c r="F200" s="1"/>
      <c r="G200" s="1"/>
      <c r="H200" s="1"/>
    </row>
    <row r="201" spans="1:8" ht="15.75" customHeight="1">
      <c r="A201" s="39"/>
      <c r="B201" s="39"/>
      <c r="C201" s="40"/>
      <c r="D201" s="40"/>
      <c r="E201" s="40"/>
      <c r="F201" s="1"/>
      <c r="G201" s="1"/>
      <c r="H201" s="1"/>
    </row>
    <row r="202" spans="1:8" ht="15.75" customHeight="1">
      <c r="A202" s="39"/>
      <c r="B202" s="39"/>
      <c r="C202" s="40"/>
      <c r="D202" s="40"/>
      <c r="E202" s="40"/>
      <c r="F202" s="1"/>
      <c r="G202" s="1"/>
      <c r="H202" s="1"/>
    </row>
    <row r="203" spans="1:8" ht="15.75" customHeight="1">
      <c r="A203" s="39"/>
      <c r="B203" s="39"/>
      <c r="C203" s="40"/>
      <c r="D203" s="40"/>
      <c r="E203" s="40"/>
      <c r="F203" s="1"/>
      <c r="G203" s="1"/>
      <c r="H203" s="1"/>
    </row>
    <row r="204" spans="1:8" ht="15.75" customHeight="1">
      <c r="A204" s="39"/>
      <c r="B204" s="39"/>
      <c r="C204" s="40"/>
      <c r="D204" s="40"/>
      <c r="E204" s="40"/>
      <c r="F204" s="1"/>
      <c r="G204" s="1"/>
      <c r="H204" s="1"/>
    </row>
    <row r="205" spans="1:8" ht="15.75" customHeight="1">
      <c r="A205" s="39"/>
      <c r="B205" s="39"/>
      <c r="C205" s="40"/>
      <c r="D205" s="40"/>
      <c r="E205" s="40"/>
      <c r="F205" s="1"/>
      <c r="G205" s="1"/>
      <c r="H205" s="1"/>
    </row>
    <row r="206" spans="1:8" ht="15.75" customHeight="1">
      <c r="A206" s="39"/>
      <c r="B206" s="39"/>
      <c r="C206" s="40"/>
      <c r="D206" s="40"/>
      <c r="E206" s="40"/>
      <c r="F206" s="1"/>
      <c r="G206" s="1"/>
      <c r="H206" s="1"/>
    </row>
    <row r="207" spans="1:8" ht="15.75" customHeight="1">
      <c r="A207" s="39"/>
      <c r="B207" s="39"/>
      <c r="C207" s="40"/>
      <c r="D207" s="40"/>
      <c r="E207" s="40"/>
      <c r="F207" s="1"/>
      <c r="G207" s="1"/>
      <c r="H207" s="1"/>
    </row>
    <row r="208" spans="1:8" ht="15.75" customHeight="1">
      <c r="A208" s="39"/>
      <c r="B208" s="39"/>
      <c r="C208" s="40"/>
      <c r="D208" s="40"/>
      <c r="E208" s="40"/>
      <c r="F208" s="1"/>
      <c r="G208" s="1"/>
      <c r="H208" s="1"/>
    </row>
    <row r="209" spans="1:8" ht="15.75" customHeight="1">
      <c r="A209" s="39"/>
      <c r="B209" s="39"/>
      <c r="C209" s="40"/>
      <c r="D209" s="40"/>
      <c r="E209" s="40"/>
      <c r="F209" s="1"/>
      <c r="G209" s="1"/>
      <c r="H209" s="1"/>
    </row>
    <row r="210" spans="1:8" ht="15.75" customHeight="1">
      <c r="A210" s="39"/>
      <c r="B210" s="39"/>
      <c r="C210" s="40"/>
      <c r="D210" s="40"/>
      <c r="E210" s="40"/>
      <c r="F210" s="1"/>
      <c r="G210" s="1"/>
      <c r="H210" s="1"/>
    </row>
    <row r="211" spans="1:8" ht="15.75" customHeight="1">
      <c r="A211" s="39"/>
      <c r="B211" s="39"/>
      <c r="C211" s="40"/>
      <c r="D211" s="40"/>
      <c r="E211" s="40"/>
      <c r="F211" s="1"/>
      <c r="G211" s="1"/>
      <c r="H211" s="1"/>
    </row>
    <row r="212" spans="1:8" ht="15.75" customHeight="1">
      <c r="A212" s="39"/>
      <c r="B212" s="39"/>
      <c r="C212" s="40"/>
      <c r="D212" s="40"/>
      <c r="E212" s="40"/>
      <c r="F212" s="1"/>
      <c r="G212" s="1"/>
      <c r="H212" s="1"/>
    </row>
    <row r="213" spans="1:8" ht="15.75" customHeight="1">
      <c r="A213" s="39"/>
      <c r="B213" s="39"/>
      <c r="C213" s="40"/>
      <c r="D213" s="40"/>
      <c r="E213" s="40"/>
      <c r="F213" s="1"/>
      <c r="G213" s="1"/>
      <c r="H213" s="1"/>
    </row>
    <row r="214" spans="1:8" ht="15.75" customHeight="1">
      <c r="A214" s="39"/>
      <c r="B214" s="39"/>
      <c r="C214" s="40"/>
      <c r="D214" s="40"/>
      <c r="E214" s="40"/>
      <c r="F214" s="1"/>
      <c r="G214" s="1"/>
      <c r="H214" s="1"/>
    </row>
    <row r="215" spans="1:8" ht="15.75" customHeight="1">
      <c r="A215" s="39"/>
      <c r="B215" s="39"/>
      <c r="C215" s="40"/>
      <c r="D215" s="40"/>
      <c r="E215" s="40"/>
      <c r="F215" s="1"/>
      <c r="G215" s="1"/>
      <c r="H215" s="1"/>
    </row>
    <row r="216" spans="1:8" ht="15.75" customHeight="1">
      <c r="A216" s="39"/>
      <c r="B216" s="39"/>
      <c r="C216" s="40"/>
      <c r="D216" s="40"/>
      <c r="E216" s="40"/>
      <c r="F216" s="1"/>
      <c r="G216" s="1"/>
      <c r="H216" s="1"/>
    </row>
    <row r="217" spans="1:8" ht="15.75" customHeight="1">
      <c r="A217" s="39"/>
      <c r="B217" s="39"/>
      <c r="C217" s="40"/>
      <c r="D217" s="40"/>
      <c r="E217" s="40"/>
      <c r="F217" s="1"/>
      <c r="G217" s="1"/>
      <c r="H217" s="1"/>
    </row>
    <row r="218" spans="1:8" ht="15.75" customHeight="1">
      <c r="A218" s="39"/>
      <c r="B218" s="39"/>
      <c r="C218" s="40"/>
      <c r="D218" s="40"/>
      <c r="E218" s="40"/>
      <c r="F218" s="1"/>
      <c r="G218" s="1"/>
      <c r="H218" s="1"/>
    </row>
    <row r="219" spans="1:8" ht="15.75" customHeight="1">
      <c r="A219" s="39"/>
      <c r="B219" s="39"/>
      <c r="C219" s="40"/>
      <c r="D219" s="40"/>
      <c r="E219" s="40"/>
      <c r="F219" s="1"/>
      <c r="G219" s="1"/>
      <c r="H219" s="1"/>
    </row>
    <row r="220" spans="1:8" ht="15.75" customHeight="1">
      <c r="A220" s="39"/>
      <c r="B220" s="39"/>
      <c r="C220" s="40"/>
      <c r="D220" s="40"/>
      <c r="E220" s="40"/>
      <c r="F220" s="1"/>
      <c r="G220" s="1"/>
      <c r="H220" s="1"/>
    </row>
    <row r="221" spans="1:8" ht="15.75" customHeight="1">
      <c r="A221" s="39"/>
      <c r="B221" s="39"/>
      <c r="C221" s="40"/>
      <c r="D221" s="40"/>
      <c r="E221" s="40"/>
      <c r="F221" s="1"/>
      <c r="G221" s="1"/>
      <c r="H221" s="1"/>
    </row>
    <row r="222" spans="1:8" ht="15.75" customHeight="1">
      <c r="A222" s="39"/>
      <c r="B222" s="39"/>
      <c r="C222" s="40"/>
      <c r="D222" s="40"/>
      <c r="E222" s="40"/>
      <c r="F222" s="1"/>
      <c r="G222" s="1"/>
      <c r="H222" s="1"/>
    </row>
    <row r="223" spans="1:8" ht="15.75" customHeight="1">
      <c r="A223" s="39"/>
      <c r="B223" s="39"/>
      <c r="C223" s="40"/>
      <c r="D223" s="40"/>
      <c r="E223" s="40"/>
      <c r="F223" s="1"/>
      <c r="G223" s="1"/>
      <c r="H223" s="1"/>
    </row>
    <row r="224" spans="1:8" ht="15.75" customHeight="1">
      <c r="A224" s="39"/>
      <c r="B224" s="39"/>
      <c r="C224" s="40"/>
      <c r="D224" s="40"/>
      <c r="E224" s="40"/>
      <c r="F224" s="1"/>
      <c r="G224" s="1"/>
      <c r="H224" s="1"/>
    </row>
    <row r="225" spans="1:8" ht="15.75" customHeight="1">
      <c r="A225" s="39"/>
      <c r="B225" s="39"/>
      <c r="C225" s="40"/>
      <c r="D225" s="40"/>
      <c r="E225" s="40"/>
      <c r="F225" s="1"/>
      <c r="G225" s="1"/>
      <c r="H225" s="1"/>
    </row>
    <row r="226" spans="1:8" ht="15.75" customHeight="1">
      <c r="A226" s="39"/>
      <c r="B226" s="39"/>
      <c r="C226" s="40"/>
      <c r="D226" s="40"/>
      <c r="E226" s="40"/>
      <c r="F226" s="1"/>
      <c r="G226" s="1"/>
      <c r="H226" s="1"/>
    </row>
    <row r="227" spans="1:8" ht="15.75" customHeight="1">
      <c r="A227" s="39"/>
      <c r="B227" s="39"/>
      <c r="C227" s="40"/>
      <c r="D227" s="40"/>
      <c r="E227" s="40"/>
      <c r="F227" s="1"/>
      <c r="G227" s="1"/>
      <c r="H227" s="1"/>
    </row>
    <row r="228" spans="1:8" ht="15.75" customHeight="1">
      <c r="A228" s="39"/>
      <c r="B228" s="39"/>
      <c r="C228" s="40"/>
      <c r="D228" s="40"/>
      <c r="E228" s="40"/>
      <c r="F228" s="1"/>
      <c r="G228" s="1"/>
      <c r="H228" s="1"/>
    </row>
    <row r="229" spans="1:8" ht="15.75" customHeight="1">
      <c r="A229" s="39"/>
      <c r="B229" s="39"/>
      <c r="C229" s="40"/>
      <c r="D229" s="40"/>
      <c r="E229" s="40"/>
      <c r="F229" s="1"/>
      <c r="G229" s="1"/>
      <c r="H229" s="1"/>
    </row>
    <row r="230" spans="1:8" ht="15.75" customHeight="1">
      <c r="A230" s="39"/>
      <c r="B230" s="39"/>
      <c r="C230" s="40"/>
      <c r="D230" s="40"/>
      <c r="E230" s="40"/>
      <c r="F230" s="1"/>
      <c r="G230" s="1"/>
      <c r="H230" s="1"/>
    </row>
    <row r="231" spans="1:8" ht="15.75" customHeight="1">
      <c r="A231" s="39"/>
      <c r="B231" s="39"/>
      <c r="C231" s="40"/>
      <c r="D231" s="40"/>
      <c r="E231" s="40"/>
      <c r="F231" s="1"/>
      <c r="G231" s="1"/>
      <c r="H231" s="1"/>
    </row>
    <row r="232" spans="1:8" ht="15.75" customHeight="1">
      <c r="A232" s="39"/>
      <c r="B232" s="39"/>
      <c r="C232" s="40"/>
      <c r="D232" s="40"/>
      <c r="E232" s="40"/>
      <c r="F232" s="1"/>
      <c r="G232" s="1"/>
      <c r="H232" s="1"/>
    </row>
    <row r="233" spans="1:8" ht="15.75" customHeight="1">
      <c r="A233" s="39"/>
      <c r="B233" s="39"/>
      <c r="C233" s="40"/>
      <c r="D233" s="40"/>
      <c r="E233" s="40"/>
      <c r="F233" s="1"/>
      <c r="G233" s="1"/>
      <c r="H233" s="1"/>
    </row>
    <row r="234" spans="1:8" ht="15.75" customHeight="1">
      <c r="A234" s="39"/>
      <c r="B234" s="39"/>
      <c r="C234" s="40"/>
      <c r="D234" s="40"/>
      <c r="E234" s="40"/>
      <c r="F234" s="1"/>
      <c r="G234" s="1"/>
      <c r="H234" s="1"/>
    </row>
    <row r="235" spans="1:8" ht="15.75" customHeight="1">
      <c r="A235" s="39"/>
      <c r="B235" s="39"/>
      <c r="C235" s="40"/>
      <c r="D235" s="40"/>
      <c r="E235" s="40"/>
      <c r="F235" s="1"/>
      <c r="G235" s="1"/>
      <c r="H235" s="1"/>
    </row>
    <row r="236" spans="1:8" ht="15.75" customHeight="1">
      <c r="A236" s="39"/>
      <c r="B236" s="39"/>
      <c r="C236" s="40"/>
      <c r="D236" s="40"/>
      <c r="E236" s="40"/>
      <c r="F236" s="1"/>
      <c r="G236" s="1"/>
      <c r="H236" s="1"/>
    </row>
    <row r="237" spans="1:8" ht="15.75" customHeight="1">
      <c r="A237" s="39"/>
      <c r="B237" s="39"/>
      <c r="C237" s="40"/>
      <c r="D237" s="40"/>
      <c r="E237" s="40"/>
      <c r="F237" s="1"/>
      <c r="G237" s="1"/>
      <c r="H237" s="1"/>
    </row>
    <row r="238" spans="1:8" ht="15.75" customHeight="1">
      <c r="A238" s="39"/>
      <c r="B238" s="39"/>
      <c r="C238" s="40"/>
      <c r="D238" s="40"/>
      <c r="E238" s="40"/>
      <c r="F238" s="1"/>
      <c r="G238" s="1"/>
      <c r="H238" s="1"/>
    </row>
    <row r="239" spans="1:8" ht="15.75" customHeight="1">
      <c r="A239" s="39"/>
      <c r="B239" s="39"/>
      <c r="C239" s="40"/>
      <c r="D239" s="40"/>
      <c r="E239" s="40"/>
      <c r="F239" s="1"/>
      <c r="G239" s="1"/>
      <c r="H239" s="1"/>
    </row>
    <row r="240" spans="1:8" ht="15.75" customHeight="1">
      <c r="A240" s="39"/>
      <c r="B240" s="39"/>
      <c r="C240" s="40"/>
      <c r="D240" s="40"/>
      <c r="E240" s="40"/>
      <c r="F240" s="1"/>
      <c r="G240" s="1"/>
      <c r="H240" s="1"/>
    </row>
    <row r="241" spans="1:8" ht="15.75" customHeight="1">
      <c r="A241" s="39"/>
      <c r="B241" s="39"/>
      <c r="C241" s="40"/>
      <c r="D241" s="40"/>
      <c r="E241" s="40"/>
      <c r="F241" s="1"/>
      <c r="G241" s="1"/>
      <c r="H241" s="1"/>
    </row>
    <row r="242" spans="1:8" ht="15.75" customHeight="1">
      <c r="A242" s="39"/>
      <c r="B242" s="39"/>
      <c r="C242" s="40"/>
      <c r="D242" s="40"/>
      <c r="E242" s="40"/>
      <c r="F242" s="1"/>
      <c r="G242" s="1"/>
      <c r="H242" s="1"/>
    </row>
    <row r="243" spans="1:8" ht="15.75" customHeight="1">
      <c r="A243" s="39"/>
      <c r="B243" s="39"/>
      <c r="C243" s="40"/>
      <c r="D243" s="40"/>
      <c r="E243" s="40"/>
      <c r="F243" s="1"/>
      <c r="G243" s="1"/>
      <c r="H243" s="1"/>
    </row>
    <row r="244" spans="1:8" ht="15.75" customHeight="1">
      <c r="A244" s="39"/>
      <c r="B244" s="39"/>
      <c r="C244" s="40"/>
      <c r="D244" s="40"/>
      <c r="E244" s="40"/>
      <c r="F244" s="1"/>
      <c r="G244" s="1"/>
      <c r="H244" s="1"/>
    </row>
    <row r="245" spans="1:8" ht="15.75" customHeight="1">
      <c r="A245" s="39"/>
      <c r="B245" s="39"/>
      <c r="C245" s="40"/>
      <c r="D245" s="40"/>
      <c r="E245" s="40"/>
      <c r="F245" s="1"/>
      <c r="G245" s="1"/>
      <c r="H245" s="1"/>
    </row>
    <row r="246" spans="1:8" ht="15.75" customHeight="1">
      <c r="A246" s="39"/>
      <c r="B246" s="39"/>
      <c r="C246" s="40"/>
      <c r="D246" s="40"/>
      <c r="E246" s="40"/>
      <c r="F246" s="1"/>
      <c r="G246" s="1"/>
      <c r="H246" s="1"/>
    </row>
    <row r="247" spans="1:8" ht="15.75" customHeight="1">
      <c r="A247" s="39"/>
      <c r="B247" s="39"/>
      <c r="C247" s="40"/>
      <c r="D247" s="40"/>
      <c r="E247" s="40"/>
      <c r="F247" s="1"/>
      <c r="G247" s="1"/>
      <c r="H247" s="1"/>
    </row>
    <row r="248" spans="1:8" ht="15.75" customHeight="1"/>
    <row r="249" spans="1:8" ht="15.75" customHeight="1"/>
    <row r="250" spans="1:8" ht="15.75" customHeight="1"/>
    <row r="251" spans="1:8" ht="15.75" customHeight="1"/>
    <row r="252" spans="1:8" ht="15.75" customHeight="1"/>
    <row r="253" spans="1:8" ht="15.75" customHeight="1"/>
    <row r="254" spans="1:8" ht="15.75" customHeight="1"/>
    <row r="255" spans="1:8" ht="15.75" customHeight="1"/>
    <row r="256" spans="1:8"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2:E2"/>
    <mergeCell ref="A4:E4"/>
    <mergeCell ref="A5:E5"/>
    <mergeCell ref="A6:E6"/>
  </mergeCells>
  <pageMargins left="0.7" right="0.7" top="0.75" bottom="0.75" header="0" footer="0"/>
  <pageSetup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7"/>
  </sheetPr>
  <dimension ref="A1:AA1000"/>
  <sheetViews>
    <sheetView workbookViewId="0"/>
  </sheetViews>
  <sheetFormatPr defaultColWidth="14.3984375" defaultRowHeight="15" customHeight="1"/>
  <cols>
    <col min="1" max="1" width="23.73046875" customWidth="1"/>
    <col min="2" max="2" width="14.73046875" customWidth="1"/>
    <col min="3" max="3" width="37.73046875" customWidth="1"/>
    <col min="4" max="5" width="34.265625" customWidth="1"/>
    <col min="6" max="6" width="36" customWidth="1"/>
    <col min="7" max="9" width="13.73046875" customWidth="1"/>
    <col min="10" max="26" width="8" customWidth="1"/>
    <col min="27" max="27" width="14.265625" customWidth="1"/>
  </cols>
  <sheetData>
    <row r="1" spans="1:27" ht="14.25">
      <c r="A1" s="39"/>
      <c r="B1" s="39"/>
      <c r="C1" s="40"/>
      <c r="D1" s="40"/>
      <c r="E1" s="40"/>
      <c r="F1" s="40"/>
      <c r="G1" s="1"/>
      <c r="H1" s="1"/>
      <c r="I1" s="1"/>
    </row>
    <row r="2" spans="1:27" ht="15.75" customHeight="1">
      <c r="A2" s="680" t="s">
        <v>3729</v>
      </c>
      <c r="B2" s="676"/>
      <c r="C2" s="676"/>
      <c r="D2" s="676"/>
      <c r="E2" s="676"/>
      <c r="F2" s="677"/>
      <c r="G2" s="615"/>
      <c r="H2" s="615"/>
      <c r="I2" s="615"/>
      <c r="J2" s="42"/>
      <c r="K2" s="42"/>
      <c r="L2" s="42"/>
      <c r="M2" s="42"/>
      <c r="N2" s="42"/>
      <c r="O2" s="42"/>
      <c r="P2" s="42"/>
      <c r="Q2" s="42"/>
      <c r="R2" s="42"/>
      <c r="S2" s="42"/>
      <c r="T2" s="42"/>
      <c r="U2" s="42"/>
      <c r="V2" s="42"/>
      <c r="W2" s="42"/>
      <c r="X2" s="42"/>
      <c r="Y2" s="42"/>
      <c r="Z2" s="42"/>
    </row>
    <row r="3" spans="1:27" ht="15.75" customHeight="1">
      <c r="A3" s="218"/>
      <c r="B3" s="218"/>
      <c r="C3" s="218"/>
      <c r="D3" s="218"/>
      <c r="E3" s="218"/>
      <c r="F3" s="616"/>
      <c r="G3" s="615"/>
      <c r="H3" s="615"/>
      <c r="I3" s="615"/>
      <c r="J3" s="42"/>
      <c r="K3" s="42"/>
      <c r="L3" s="42"/>
      <c r="M3" s="42"/>
      <c r="N3" s="42"/>
      <c r="O3" s="42"/>
      <c r="P3" s="42"/>
      <c r="Q3" s="42"/>
      <c r="R3" s="42"/>
      <c r="S3" s="42"/>
      <c r="T3" s="42"/>
      <c r="U3" s="42"/>
      <c r="V3" s="42"/>
      <c r="W3" s="42"/>
      <c r="X3" s="42"/>
      <c r="Y3" s="42"/>
      <c r="Z3" s="42"/>
    </row>
    <row r="4" spans="1:27" ht="18" customHeight="1">
      <c r="A4" s="693" t="s">
        <v>3730</v>
      </c>
      <c r="B4" s="676"/>
      <c r="C4" s="676"/>
      <c r="D4" s="676"/>
      <c r="E4" s="676"/>
      <c r="F4" s="677"/>
      <c r="G4" s="615"/>
      <c r="H4" s="615"/>
      <c r="I4" s="615"/>
      <c r="J4" s="42"/>
      <c r="K4" s="42"/>
      <c r="L4" s="42"/>
      <c r="M4" s="42"/>
      <c r="N4" s="42"/>
      <c r="O4" s="42"/>
      <c r="P4" s="42"/>
      <c r="Q4" s="42"/>
      <c r="R4" s="42"/>
      <c r="S4" s="42"/>
      <c r="T4" s="42"/>
      <c r="U4" s="42"/>
      <c r="V4" s="42"/>
      <c r="W4" s="42"/>
      <c r="X4" s="42"/>
      <c r="Y4" s="42"/>
      <c r="Z4" s="42"/>
    </row>
    <row r="5" spans="1:27" ht="16.5" customHeight="1">
      <c r="A5" s="693" t="s">
        <v>3731</v>
      </c>
      <c r="B5" s="676"/>
      <c r="C5" s="676"/>
      <c r="D5" s="676"/>
      <c r="E5" s="676"/>
      <c r="F5" s="677"/>
      <c r="G5" s="615"/>
      <c r="H5" s="615"/>
      <c r="I5" s="615"/>
      <c r="J5" s="42"/>
      <c r="K5" s="42"/>
      <c r="L5" s="42"/>
      <c r="M5" s="42"/>
      <c r="N5" s="42"/>
      <c r="O5" s="42"/>
      <c r="P5" s="42"/>
      <c r="Q5" s="42"/>
      <c r="R5" s="42"/>
      <c r="S5" s="42"/>
      <c r="T5" s="42"/>
      <c r="U5" s="42"/>
      <c r="V5" s="42"/>
      <c r="W5" s="42"/>
      <c r="X5" s="42"/>
      <c r="Y5" s="42"/>
      <c r="Z5" s="42"/>
    </row>
    <row r="6" spans="1:27" ht="21.75" customHeight="1">
      <c r="A6" s="693" t="s">
        <v>3732</v>
      </c>
      <c r="B6" s="676"/>
      <c r="C6" s="676"/>
      <c r="D6" s="676"/>
      <c r="E6" s="676"/>
      <c r="F6" s="677"/>
      <c r="G6" s="615"/>
      <c r="H6" s="615"/>
      <c r="I6" s="615"/>
      <c r="J6" s="42"/>
      <c r="K6" s="42"/>
      <c r="L6" s="42"/>
      <c r="M6" s="42"/>
      <c r="N6" s="42"/>
      <c r="O6" s="42"/>
      <c r="P6" s="42"/>
      <c r="Q6" s="42"/>
      <c r="R6" s="42"/>
      <c r="S6" s="42"/>
      <c r="T6" s="42"/>
      <c r="U6" s="42"/>
      <c r="V6" s="42"/>
      <c r="W6" s="42"/>
      <c r="X6" s="42"/>
      <c r="Y6" s="42"/>
      <c r="Z6" s="42"/>
    </row>
    <row r="7" spans="1:27" ht="21.75" customHeight="1">
      <c r="A7" s="693" t="s">
        <v>3733</v>
      </c>
      <c r="B7" s="676"/>
      <c r="C7" s="676"/>
      <c r="D7" s="676"/>
      <c r="E7" s="676"/>
      <c r="F7" s="677"/>
      <c r="G7" s="615"/>
      <c r="H7" s="615"/>
      <c r="I7" s="615"/>
      <c r="J7" s="42"/>
      <c r="K7" s="42"/>
      <c r="L7" s="42"/>
      <c r="M7" s="42"/>
      <c r="N7" s="42"/>
      <c r="O7" s="42"/>
      <c r="P7" s="42"/>
      <c r="Q7" s="42"/>
      <c r="R7" s="42"/>
      <c r="S7" s="42"/>
      <c r="T7" s="42"/>
      <c r="U7" s="42"/>
      <c r="V7" s="42"/>
      <c r="W7" s="42"/>
      <c r="X7" s="42"/>
      <c r="Y7" s="42"/>
      <c r="Z7" s="42"/>
    </row>
    <row r="8" spans="1:27" ht="21.75" customHeight="1">
      <c r="A8" s="693" t="s">
        <v>3734</v>
      </c>
      <c r="B8" s="676"/>
      <c r="C8" s="676"/>
      <c r="D8" s="676"/>
      <c r="E8" s="676"/>
      <c r="F8" s="677"/>
      <c r="G8" s="615"/>
      <c r="H8" s="615"/>
      <c r="I8" s="615"/>
      <c r="J8" s="42"/>
      <c r="K8" s="42"/>
      <c r="L8" s="42"/>
      <c r="M8" s="42"/>
      <c r="N8" s="42"/>
      <c r="O8" s="42"/>
      <c r="P8" s="42"/>
      <c r="Q8" s="42"/>
      <c r="R8" s="42"/>
      <c r="S8" s="42"/>
      <c r="T8" s="42"/>
      <c r="U8" s="42"/>
      <c r="V8" s="42"/>
      <c r="W8" s="42"/>
      <c r="X8" s="42"/>
      <c r="Y8" s="42"/>
      <c r="Z8" s="42"/>
    </row>
    <row r="9" spans="1:27" ht="18.75" customHeight="1">
      <c r="A9" s="693" t="s">
        <v>3735</v>
      </c>
      <c r="B9" s="676"/>
      <c r="C9" s="676"/>
      <c r="D9" s="676"/>
      <c r="E9" s="676"/>
      <c r="F9" s="677"/>
      <c r="G9" s="615"/>
      <c r="H9" s="615"/>
      <c r="I9" s="615"/>
      <c r="J9" s="42"/>
      <c r="K9" s="42"/>
      <c r="L9" s="42"/>
      <c r="M9" s="42"/>
      <c r="N9" s="42"/>
      <c r="O9" s="42"/>
      <c r="P9" s="42"/>
      <c r="Q9" s="42"/>
      <c r="R9" s="42"/>
      <c r="S9" s="42"/>
      <c r="T9" s="42"/>
      <c r="U9" s="42"/>
      <c r="V9" s="42"/>
      <c r="W9" s="42"/>
      <c r="X9" s="42"/>
      <c r="Y9" s="42"/>
      <c r="Z9" s="42"/>
    </row>
    <row r="10" spans="1:27" ht="27" customHeight="1">
      <c r="A10" s="704" t="s">
        <v>3736</v>
      </c>
      <c r="B10" s="676"/>
      <c r="C10" s="676"/>
      <c r="D10" s="676"/>
      <c r="E10" s="676"/>
      <c r="F10" s="677"/>
      <c r="G10" s="615"/>
      <c r="H10" s="615"/>
      <c r="I10" s="615"/>
      <c r="J10" s="42"/>
      <c r="K10" s="42"/>
      <c r="L10" s="42"/>
      <c r="M10" s="42"/>
      <c r="N10" s="42"/>
      <c r="O10" s="42"/>
      <c r="P10" s="42"/>
      <c r="Q10" s="42"/>
      <c r="R10" s="42"/>
      <c r="S10" s="42"/>
      <c r="T10" s="42"/>
      <c r="U10" s="42"/>
      <c r="V10" s="42"/>
      <c r="W10" s="42"/>
      <c r="X10" s="42"/>
      <c r="Y10" s="42"/>
      <c r="Z10" s="42"/>
    </row>
    <row r="11" spans="1:27" ht="21.75" customHeight="1">
      <c r="A11" s="704" t="s">
        <v>3737</v>
      </c>
      <c r="B11" s="676"/>
      <c r="C11" s="676"/>
      <c r="D11" s="676"/>
      <c r="E11" s="676"/>
      <c r="F11" s="677"/>
      <c r="G11" s="615"/>
      <c r="H11" s="615"/>
      <c r="I11" s="615"/>
      <c r="J11" s="42"/>
      <c r="K11" s="42"/>
      <c r="L11" s="42"/>
      <c r="M11" s="42"/>
      <c r="N11" s="42"/>
      <c r="O11" s="42"/>
      <c r="P11" s="42"/>
      <c r="Q11" s="42"/>
      <c r="R11" s="42"/>
      <c r="S11" s="42"/>
      <c r="T11" s="42"/>
      <c r="U11" s="42"/>
      <c r="V11" s="42"/>
      <c r="W11" s="42"/>
      <c r="X11" s="42"/>
      <c r="Y11" s="42"/>
      <c r="Z11" s="42"/>
    </row>
    <row r="12" spans="1:27" ht="99.75" customHeight="1">
      <c r="A12" s="705" t="s">
        <v>3738</v>
      </c>
      <c r="B12" s="676"/>
      <c r="C12" s="676"/>
      <c r="D12" s="676"/>
      <c r="E12" s="676"/>
      <c r="F12" s="677"/>
      <c r="G12" s="615"/>
      <c r="H12" s="615"/>
      <c r="I12" s="615"/>
      <c r="J12" s="42"/>
      <c r="K12" s="42"/>
      <c r="L12" s="42"/>
      <c r="M12" s="42"/>
      <c r="N12" s="42"/>
      <c r="O12" s="42"/>
      <c r="P12" s="42"/>
      <c r="Q12" s="42"/>
      <c r="R12" s="42"/>
      <c r="S12" s="42"/>
      <c r="T12" s="42"/>
      <c r="U12" s="42"/>
      <c r="V12" s="42"/>
      <c r="W12" s="42"/>
      <c r="X12" s="42"/>
      <c r="Y12" s="42"/>
      <c r="Z12" s="42"/>
    </row>
    <row r="13" spans="1:27" ht="14.25">
      <c r="A13" s="45"/>
      <c r="B13" s="45"/>
      <c r="C13" s="46"/>
      <c r="D13" s="46"/>
      <c r="E13" s="46"/>
      <c r="F13" s="46"/>
      <c r="G13" s="45"/>
      <c r="H13" s="45"/>
      <c r="I13" s="45"/>
      <c r="J13" s="42"/>
      <c r="K13" s="42"/>
      <c r="L13" s="42"/>
      <c r="M13" s="42"/>
      <c r="N13" s="42"/>
      <c r="O13" s="42"/>
      <c r="P13" s="42"/>
      <c r="Q13" s="42"/>
      <c r="R13" s="42"/>
      <c r="S13" s="42"/>
      <c r="T13" s="42"/>
      <c r="U13" s="42"/>
      <c r="V13" s="42"/>
      <c r="W13" s="42"/>
      <c r="X13" s="42"/>
      <c r="Y13" s="42"/>
      <c r="Z13" s="42"/>
    </row>
    <row r="14" spans="1:27" ht="61.5" customHeight="1">
      <c r="A14" s="220" t="s">
        <v>1306</v>
      </c>
      <c r="B14" s="49" t="s">
        <v>6</v>
      </c>
      <c r="C14" s="49" t="s">
        <v>3739</v>
      </c>
      <c r="D14" s="49" t="s">
        <v>3740</v>
      </c>
      <c r="E14" s="202" t="s">
        <v>183</v>
      </c>
      <c r="F14" s="202" t="s">
        <v>187</v>
      </c>
      <c r="G14" s="52" t="s">
        <v>188</v>
      </c>
      <c r="J14" s="42"/>
      <c r="K14" s="42"/>
      <c r="L14" s="42"/>
      <c r="M14" s="42"/>
      <c r="N14" s="42"/>
      <c r="O14" s="42"/>
      <c r="P14" s="42"/>
      <c r="Q14" s="42"/>
      <c r="R14" s="42"/>
      <c r="S14" s="42"/>
      <c r="T14" s="42"/>
      <c r="U14" s="42"/>
      <c r="V14" s="42"/>
      <c r="W14" s="42"/>
      <c r="X14" s="42"/>
      <c r="Y14" s="42"/>
      <c r="Z14" s="42"/>
    </row>
    <row r="15" spans="1:27" ht="14.25">
      <c r="A15" s="67" t="s">
        <v>687</v>
      </c>
      <c r="B15" s="221" t="s">
        <v>50</v>
      </c>
      <c r="C15" s="221" t="s">
        <v>3741</v>
      </c>
      <c r="D15" s="66" t="s">
        <v>3742</v>
      </c>
      <c r="E15" s="66">
        <v>21.6666666666667</v>
      </c>
      <c r="F15" s="371">
        <v>22</v>
      </c>
      <c r="G15" s="67" t="s">
        <v>687</v>
      </c>
      <c r="H15" s="3"/>
      <c r="I15" s="3"/>
      <c r="J15" s="3"/>
      <c r="K15" s="3"/>
      <c r="L15" s="3"/>
      <c r="M15" s="3"/>
      <c r="N15" s="3"/>
      <c r="O15" s="3"/>
      <c r="P15" s="3"/>
      <c r="Q15" s="3"/>
      <c r="R15" s="3"/>
      <c r="S15" s="3"/>
      <c r="T15" s="3"/>
      <c r="U15" s="3"/>
      <c r="V15" s="3"/>
      <c r="W15" s="3"/>
      <c r="X15" s="3"/>
      <c r="Y15" s="3"/>
      <c r="Z15" s="3"/>
      <c r="AA15" s="3"/>
    </row>
    <row r="16" spans="1:27" ht="14.25">
      <c r="A16" s="67" t="s">
        <v>687</v>
      </c>
      <c r="B16" s="221" t="s">
        <v>50</v>
      </c>
      <c r="C16" s="221" t="s">
        <v>3743</v>
      </c>
      <c r="D16" s="66" t="s">
        <v>3742</v>
      </c>
      <c r="E16" s="66">
        <v>17.333333333333332</v>
      </c>
      <c r="F16" s="371">
        <v>17</v>
      </c>
      <c r="G16" s="67" t="s">
        <v>687</v>
      </c>
      <c r="H16" s="3"/>
      <c r="I16" s="3"/>
      <c r="J16" s="3"/>
      <c r="K16" s="3"/>
      <c r="L16" s="3"/>
      <c r="M16" s="3"/>
      <c r="N16" s="3"/>
      <c r="O16" s="3"/>
      <c r="P16" s="3"/>
      <c r="Q16" s="3"/>
      <c r="R16" s="3"/>
      <c r="S16" s="3"/>
      <c r="T16" s="3"/>
      <c r="U16" s="3"/>
      <c r="V16" s="3"/>
      <c r="W16" s="3"/>
      <c r="X16" s="3"/>
      <c r="Y16" s="3"/>
      <c r="Z16" s="3"/>
      <c r="AA16" s="3"/>
    </row>
    <row r="17" spans="1:27" ht="14.25">
      <c r="A17" s="67" t="s">
        <v>687</v>
      </c>
      <c r="B17" s="221" t="s">
        <v>50</v>
      </c>
      <c r="C17" s="221" t="s">
        <v>3744</v>
      </c>
      <c r="D17" s="66" t="s">
        <v>3742</v>
      </c>
      <c r="E17" s="66">
        <v>9</v>
      </c>
      <c r="F17" s="371">
        <v>9</v>
      </c>
      <c r="G17" s="67" t="s">
        <v>687</v>
      </c>
      <c r="H17" s="3"/>
      <c r="I17" s="3"/>
      <c r="J17" s="3"/>
      <c r="K17" s="3"/>
      <c r="L17" s="3"/>
      <c r="M17" s="3"/>
      <c r="N17" s="3"/>
      <c r="O17" s="3"/>
      <c r="P17" s="3"/>
      <c r="Q17" s="3"/>
      <c r="R17" s="3"/>
      <c r="S17" s="3"/>
      <c r="T17" s="3"/>
      <c r="U17" s="3"/>
      <c r="V17" s="3"/>
      <c r="W17" s="3"/>
      <c r="X17" s="3"/>
      <c r="Y17" s="3"/>
      <c r="Z17" s="3"/>
      <c r="AA17" s="3"/>
    </row>
    <row r="18" spans="1:27" ht="14.25">
      <c r="A18" s="67" t="s">
        <v>687</v>
      </c>
      <c r="B18" s="221" t="s">
        <v>50</v>
      </c>
      <c r="C18" s="221" t="s">
        <v>3745</v>
      </c>
      <c r="D18" s="66" t="s">
        <v>3746</v>
      </c>
      <c r="E18" s="66">
        <v>26</v>
      </c>
      <c r="F18" s="371">
        <v>26</v>
      </c>
      <c r="G18" s="67" t="s">
        <v>687</v>
      </c>
      <c r="H18" s="3"/>
      <c r="I18" s="3"/>
      <c r="J18" s="3"/>
      <c r="K18" s="3"/>
      <c r="L18" s="3"/>
      <c r="M18" s="3"/>
      <c r="N18" s="3"/>
      <c r="O18" s="3"/>
      <c r="P18" s="3"/>
      <c r="Q18" s="3"/>
      <c r="R18" s="3"/>
      <c r="S18" s="3"/>
      <c r="T18" s="3"/>
      <c r="U18" s="3"/>
      <c r="V18" s="3"/>
      <c r="W18" s="3"/>
      <c r="X18" s="3"/>
      <c r="Y18" s="3"/>
      <c r="Z18" s="3"/>
      <c r="AA18" s="3"/>
    </row>
    <row r="19" spans="1:27" ht="25.5">
      <c r="A19" s="67" t="s">
        <v>54</v>
      </c>
      <c r="B19" s="62" t="s">
        <v>50</v>
      </c>
      <c r="C19" s="221" t="s">
        <v>3747</v>
      </c>
      <c r="D19" s="66" t="s">
        <v>3742</v>
      </c>
      <c r="E19" s="66" t="s">
        <v>3748</v>
      </c>
      <c r="F19" s="371">
        <v>48.62</v>
      </c>
      <c r="G19" s="67" t="s">
        <v>54</v>
      </c>
      <c r="H19" s="3"/>
      <c r="I19" s="3"/>
      <c r="J19" s="3"/>
      <c r="K19" s="3"/>
      <c r="L19" s="3"/>
      <c r="M19" s="3"/>
      <c r="N19" s="3"/>
      <c r="O19" s="3"/>
      <c r="P19" s="3"/>
      <c r="Q19" s="3"/>
      <c r="R19" s="3"/>
      <c r="S19" s="3"/>
      <c r="T19" s="3"/>
      <c r="U19" s="3"/>
      <c r="V19" s="3"/>
      <c r="W19" s="3"/>
      <c r="X19" s="3"/>
      <c r="Y19" s="3"/>
      <c r="Z19" s="3"/>
      <c r="AA19" s="3"/>
    </row>
    <row r="20" spans="1:27" ht="14.25">
      <c r="A20" s="67" t="s">
        <v>54</v>
      </c>
      <c r="B20" s="62" t="s">
        <v>50</v>
      </c>
      <c r="C20" s="221" t="s">
        <v>3749</v>
      </c>
      <c r="D20" s="66" t="s">
        <v>3750</v>
      </c>
      <c r="E20" s="66" t="s">
        <v>3751</v>
      </c>
      <c r="F20" s="371">
        <v>6</v>
      </c>
      <c r="G20" s="67" t="s">
        <v>54</v>
      </c>
      <c r="H20" s="3"/>
      <c r="I20" s="3"/>
      <c r="J20" s="3"/>
      <c r="K20" s="3"/>
      <c r="L20" s="3"/>
      <c r="M20" s="3"/>
      <c r="N20" s="3"/>
      <c r="O20" s="3"/>
      <c r="P20" s="3"/>
      <c r="Q20" s="3"/>
      <c r="R20" s="3"/>
      <c r="S20" s="3"/>
      <c r="T20" s="3"/>
      <c r="U20" s="3"/>
      <c r="V20" s="3"/>
      <c r="W20" s="3"/>
      <c r="X20" s="3"/>
      <c r="Y20" s="3"/>
      <c r="Z20" s="3"/>
      <c r="AA20" s="3"/>
    </row>
    <row r="21" spans="1:27" ht="15.75" customHeight="1">
      <c r="A21" s="67" t="s">
        <v>54</v>
      </c>
      <c r="B21" s="62" t="s">
        <v>50</v>
      </c>
      <c r="C21" s="221" t="s">
        <v>3752</v>
      </c>
      <c r="D21" s="66" t="s">
        <v>3753</v>
      </c>
      <c r="E21" s="66" t="s">
        <v>3754</v>
      </c>
      <c r="F21" s="371">
        <v>6</v>
      </c>
      <c r="G21" s="67" t="s">
        <v>54</v>
      </c>
      <c r="H21" s="3"/>
      <c r="I21" s="3"/>
      <c r="J21" s="3"/>
      <c r="K21" s="3"/>
      <c r="L21" s="3"/>
      <c r="M21" s="3"/>
      <c r="N21" s="3"/>
      <c r="O21" s="3"/>
      <c r="P21" s="3"/>
      <c r="Q21" s="3"/>
      <c r="R21" s="3"/>
      <c r="S21" s="3"/>
      <c r="T21" s="3"/>
      <c r="U21" s="3"/>
      <c r="V21" s="3"/>
      <c r="W21" s="3"/>
      <c r="X21" s="3"/>
      <c r="Y21" s="3"/>
      <c r="Z21" s="3"/>
      <c r="AA21" s="3"/>
    </row>
    <row r="22" spans="1:27" ht="15.75" customHeight="1">
      <c r="A22" s="67" t="s">
        <v>54</v>
      </c>
      <c r="B22" s="62" t="s">
        <v>50</v>
      </c>
      <c r="C22" s="221" t="s">
        <v>3755</v>
      </c>
      <c r="D22" s="66" t="s">
        <v>3750</v>
      </c>
      <c r="E22" s="66" t="s">
        <v>3756</v>
      </c>
      <c r="F22" s="371">
        <v>4.66</v>
      </c>
      <c r="G22" s="67" t="s">
        <v>54</v>
      </c>
      <c r="H22" s="3"/>
      <c r="I22" s="3"/>
      <c r="J22" s="3"/>
      <c r="K22" s="3"/>
      <c r="L22" s="3"/>
      <c r="M22" s="3"/>
      <c r="N22" s="3"/>
      <c r="O22" s="3"/>
      <c r="P22" s="3"/>
      <c r="Q22" s="3"/>
      <c r="R22" s="3"/>
      <c r="S22" s="3"/>
      <c r="T22" s="3"/>
      <c r="U22" s="3"/>
      <c r="V22" s="3"/>
      <c r="W22" s="3"/>
      <c r="X22" s="3"/>
      <c r="Y22" s="3"/>
      <c r="Z22" s="3"/>
      <c r="AA22" s="3"/>
    </row>
    <row r="23" spans="1:27" ht="15.75" customHeight="1">
      <c r="A23" s="67" t="s">
        <v>54</v>
      </c>
      <c r="B23" s="62" t="s">
        <v>50</v>
      </c>
      <c r="C23" s="221" t="s">
        <v>3757</v>
      </c>
      <c r="D23" s="66" t="s">
        <v>3742</v>
      </c>
      <c r="E23" s="66" t="s">
        <v>3758</v>
      </c>
      <c r="F23" s="371">
        <v>6</v>
      </c>
      <c r="G23" s="67" t="s">
        <v>54</v>
      </c>
      <c r="H23" s="3"/>
      <c r="I23" s="3"/>
      <c r="J23" s="3"/>
      <c r="K23" s="3"/>
      <c r="L23" s="3"/>
      <c r="M23" s="3"/>
      <c r="N23" s="3"/>
      <c r="O23" s="3"/>
      <c r="P23" s="3"/>
      <c r="Q23" s="3"/>
      <c r="R23" s="3"/>
      <c r="S23" s="3"/>
      <c r="T23" s="3"/>
      <c r="U23" s="3"/>
      <c r="V23" s="3"/>
      <c r="W23" s="3"/>
      <c r="X23" s="3"/>
      <c r="Y23" s="3"/>
      <c r="Z23" s="3"/>
      <c r="AA23" s="3"/>
    </row>
    <row r="24" spans="1:27" ht="15.75" customHeight="1">
      <c r="A24" s="67" t="s">
        <v>54</v>
      </c>
      <c r="B24" s="62" t="s">
        <v>50</v>
      </c>
      <c r="C24" s="221" t="s">
        <v>3759</v>
      </c>
      <c r="D24" s="66" t="s">
        <v>3742</v>
      </c>
      <c r="E24" s="66" t="s">
        <v>3760</v>
      </c>
      <c r="F24" s="371">
        <v>2.4300000000000002</v>
      </c>
      <c r="G24" s="67" t="s">
        <v>54</v>
      </c>
      <c r="H24" s="3"/>
      <c r="I24" s="3"/>
      <c r="J24" s="3"/>
      <c r="K24" s="3"/>
      <c r="L24" s="3"/>
      <c r="M24" s="3"/>
      <c r="N24" s="3"/>
      <c r="O24" s="3"/>
      <c r="P24" s="3"/>
      <c r="Q24" s="3"/>
      <c r="R24" s="3"/>
      <c r="S24" s="3"/>
      <c r="T24" s="3"/>
      <c r="U24" s="3"/>
      <c r="V24" s="3"/>
      <c r="W24" s="3"/>
      <c r="X24" s="3"/>
      <c r="Y24" s="3"/>
      <c r="Z24" s="3"/>
      <c r="AA24" s="3"/>
    </row>
    <row r="25" spans="1:27" ht="15.75" customHeight="1">
      <c r="A25" s="67" t="s">
        <v>2535</v>
      </c>
      <c r="B25" s="221" t="s">
        <v>266</v>
      </c>
      <c r="C25" s="221" t="s">
        <v>3761</v>
      </c>
      <c r="D25" s="66" t="s">
        <v>3742</v>
      </c>
      <c r="E25" s="66" t="s">
        <v>3762</v>
      </c>
      <c r="F25" s="371">
        <v>118</v>
      </c>
      <c r="G25" s="67" t="s">
        <v>2535</v>
      </c>
      <c r="H25" s="3"/>
      <c r="I25" s="3"/>
      <c r="J25" s="3"/>
      <c r="K25" s="3"/>
      <c r="L25" s="3"/>
      <c r="M25" s="3"/>
      <c r="N25" s="3"/>
      <c r="O25" s="3"/>
      <c r="P25" s="3"/>
      <c r="Q25" s="3"/>
      <c r="R25" s="3"/>
      <c r="S25" s="3"/>
      <c r="T25" s="3"/>
      <c r="U25" s="3"/>
      <c r="V25" s="3"/>
      <c r="W25" s="3"/>
      <c r="X25" s="3"/>
      <c r="Y25" s="3"/>
      <c r="Z25" s="3"/>
      <c r="AA25" s="3"/>
    </row>
    <row r="26" spans="1:27" ht="15.75" customHeight="1">
      <c r="A26" s="67" t="s">
        <v>2535</v>
      </c>
      <c r="B26" s="221" t="s">
        <v>266</v>
      </c>
      <c r="C26" s="221" t="s">
        <v>3763</v>
      </c>
      <c r="D26" s="66" t="s">
        <v>3742</v>
      </c>
      <c r="E26" s="66" t="s">
        <v>3764</v>
      </c>
      <c r="F26" s="371">
        <v>30</v>
      </c>
      <c r="G26" s="67" t="s">
        <v>2535</v>
      </c>
      <c r="H26" s="3"/>
      <c r="I26" s="3"/>
      <c r="J26" s="3"/>
      <c r="K26" s="3"/>
      <c r="L26" s="3"/>
      <c r="M26" s="3"/>
      <c r="N26" s="3"/>
      <c r="O26" s="3"/>
      <c r="P26" s="3"/>
      <c r="Q26" s="3"/>
      <c r="R26" s="3"/>
      <c r="S26" s="3"/>
      <c r="T26" s="3"/>
      <c r="U26" s="3"/>
      <c r="V26" s="3"/>
      <c r="W26" s="3"/>
      <c r="X26" s="3"/>
      <c r="Y26" s="3"/>
      <c r="Z26" s="3"/>
      <c r="AA26" s="3"/>
    </row>
    <row r="27" spans="1:27" ht="15.75" customHeight="1">
      <c r="A27" s="67" t="s">
        <v>2535</v>
      </c>
      <c r="B27" s="221" t="s">
        <v>266</v>
      </c>
      <c r="C27" s="221" t="s">
        <v>3765</v>
      </c>
      <c r="D27" s="66" t="s">
        <v>3742</v>
      </c>
      <c r="E27" s="66" t="s">
        <v>3766</v>
      </c>
      <c r="F27" s="371">
        <v>9.83</v>
      </c>
      <c r="G27" s="67" t="s">
        <v>2535</v>
      </c>
      <c r="H27" s="3"/>
      <c r="I27" s="3"/>
      <c r="J27" s="3"/>
      <c r="K27" s="3"/>
      <c r="L27" s="3"/>
      <c r="M27" s="3"/>
      <c r="N27" s="3"/>
      <c r="O27" s="3"/>
      <c r="P27" s="3"/>
      <c r="Q27" s="3"/>
      <c r="R27" s="3"/>
      <c r="S27" s="3"/>
      <c r="T27" s="3"/>
      <c r="U27" s="3"/>
      <c r="V27" s="3"/>
      <c r="W27" s="3"/>
      <c r="X27" s="3"/>
      <c r="Y27" s="3"/>
      <c r="Z27" s="3"/>
      <c r="AA27" s="3"/>
    </row>
    <row r="28" spans="1:27" ht="15.75" customHeight="1">
      <c r="A28" s="67" t="s">
        <v>2535</v>
      </c>
      <c r="B28" s="221" t="s">
        <v>266</v>
      </c>
      <c r="C28" s="221" t="s">
        <v>3767</v>
      </c>
      <c r="D28" s="66" t="s">
        <v>3742</v>
      </c>
      <c r="E28" s="66" t="s">
        <v>3768</v>
      </c>
      <c r="F28" s="371">
        <v>3.66</v>
      </c>
      <c r="G28" s="67" t="s">
        <v>2535</v>
      </c>
      <c r="H28" s="3"/>
      <c r="I28" s="3"/>
      <c r="J28" s="3"/>
      <c r="K28" s="3"/>
      <c r="L28" s="3"/>
      <c r="M28" s="3"/>
      <c r="N28" s="3"/>
      <c r="O28" s="3"/>
      <c r="P28" s="3"/>
      <c r="Q28" s="3"/>
      <c r="R28" s="3"/>
      <c r="S28" s="3"/>
      <c r="T28" s="3"/>
      <c r="U28" s="3"/>
      <c r="V28" s="3"/>
      <c r="W28" s="3"/>
      <c r="X28" s="3"/>
      <c r="Y28" s="3"/>
      <c r="Z28" s="3"/>
      <c r="AA28" s="3"/>
    </row>
    <row r="29" spans="1:27" ht="15.75" customHeight="1">
      <c r="A29" s="67" t="s">
        <v>2535</v>
      </c>
      <c r="B29" s="221" t="s">
        <v>266</v>
      </c>
      <c r="C29" s="221" t="s">
        <v>3769</v>
      </c>
      <c r="D29" s="66" t="s">
        <v>3742</v>
      </c>
      <c r="E29" s="66" t="s">
        <v>3770</v>
      </c>
      <c r="F29" s="371">
        <v>74</v>
      </c>
      <c r="G29" s="67" t="s">
        <v>2535</v>
      </c>
      <c r="H29" s="3"/>
      <c r="I29" s="3"/>
      <c r="J29" s="3"/>
      <c r="K29" s="3"/>
      <c r="L29" s="3"/>
      <c r="M29" s="3"/>
      <c r="N29" s="3"/>
      <c r="O29" s="3"/>
      <c r="P29" s="3"/>
      <c r="Q29" s="3"/>
      <c r="R29" s="3"/>
      <c r="S29" s="3"/>
      <c r="T29" s="3"/>
      <c r="U29" s="3"/>
      <c r="V29" s="3"/>
      <c r="W29" s="3"/>
      <c r="X29" s="3"/>
      <c r="Y29" s="3"/>
      <c r="Z29" s="3"/>
      <c r="AA29" s="3"/>
    </row>
    <row r="30" spans="1:27" ht="15.75" customHeight="1">
      <c r="A30" s="67" t="s">
        <v>57</v>
      </c>
      <c r="B30" s="221" t="s">
        <v>50</v>
      </c>
      <c r="C30" s="221" t="s">
        <v>3761</v>
      </c>
      <c r="D30" s="66" t="s">
        <v>3742</v>
      </c>
      <c r="E30" s="66">
        <v>72</v>
      </c>
      <c r="F30" s="371">
        <v>72</v>
      </c>
      <c r="G30" s="67" t="s">
        <v>57</v>
      </c>
      <c r="H30" s="3"/>
      <c r="I30" s="3"/>
      <c r="J30" s="3"/>
      <c r="K30" s="3"/>
      <c r="L30" s="3"/>
      <c r="M30" s="3"/>
      <c r="N30" s="3"/>
      <c r="O30" s="3"/>
      <c r="P30" s="3"/>
      <c r="Q30" s="3"/>
      <c r="R30" s="3"/>
      <c r="S30" s="3"/>
      <c r="T30" s="3"/>
      <c r="U30" s="3"/>
      <c r="V30" s="3"/>
      <c r="W30" s="3"/>
      <c r="X30" s="3"/>
      <c r="Y30" s="3"/>
      <c r="Z30" s="3"/>
      <c r="AA30" s="3"/>
    </row>
    <row r="31" spans="1:27" ht="15.75" customHeight="1">
      <c r="A31" s="67" t="s">
        <v>57</v>
      </c>
      <c r="B31" s="221" t="s">
        <v>50</v>
      </c>
      <c r="C31" s="221" t="s">
        <v>3763</v>
      </c>
      <c r="D31" s="66" t="s">
        <v>3742</v>
      </c>
      <c r="E31" s="66">
        <v>14</v>
      </c>
      <c r="F31" s="371">
        <v>14</v>
      </c>
      <c r="G31" s="67" t="s">
        <v>57</v>
      </c>
      <c r="H31" s="3"/>
      <c r="I31" s="3"/>
      <c r="J31" s="3"/>
      <c r="K31" s="3"/>
      <c r="L31" s="3"/>
      <c r="M31" s="3"/>
      <c r="N31" s="3"/>
      <c r="O31" s="3"/>
      <c r="P31" s="3"/>
      <c r="Q31" s="3"/>
      <c r="R31" s="3"/>
      <c r="S31" s="3"/>
      <c r="T31" s="3"/>
      <c r="U31" s="3"/>
      <c r="V31" s="3"/>
      <c r="W31" s="3"/>
      <c r="X31" s="3"/>
      <c r="Y31" s="3"/>
      <c r="Z31" s="3"/>
      <c r="AA31" s="3"/>
    </row>
    <row r="32" spans="1:27" ht="15.75" customHeight="1">
      <c r="A32" s="67" t="s">
        <v>57</v>
      </c>
      <c r="B32" s="221" t="s">
        <v>50</v>
      </c>
      <c r="C32" s="221" t="s">
        <v>3771</v>
      </c>
      <c r="D32" s="66" t="s">
        <v>3742</v>
      </c>
      <c r="E32" s="66">
        <v>12</v>
      </c>
      <c r="F32" s="371">
        <v>12</v>
      </c>
      <c r="G32" s="67" t="s">
        <v>57</v>
      </c>
      <c r="H32" s="3"/>
      <c r="I32" s="3"/>
      <c r="J32" s="3"/>
      <c r="K32" s="3"/>
      <c r="L32" s="3"/>
      <c r="M32" s="3"/>
      <c r="N32" s="3"/>
      <c r="O32" s="3"/>
      <c r="P32" s="3"/>
      <c r="Q32" s="3"/>
      <c r="R32" s="3"/>
      <c r="S32" s="3"/>
      <c r="T32" s="3"/>
      <c r="U32" s="3"/>
      <c r="V32" s="3"/>
      <c r="W32" s="3"/>
      <c r="X32" s="3"/>
      <c r="Y32" s="3"/>
      <c r="Z32" s="3"/>
      <c r="AA32" s="3"/>
    </row>
    <row r="33" spans="1:27" ht="15.75" customHeight="1">
      <c r="A33" s="67" t="s">
        <v>57</v>
      </c>
      <c r="B33" s="221" t="s">
        <v>50</v>
      </c>
      <c r="C33" s="221" t="s">
        <v>3772</v>
      </c>
      <c r="D33" s="66" t="s">
        <v>3742</v>
      </c>
      <c r="E33" s="66">
        <v>6</v>
      </c>
      <c r="F33" s="371">
        <v>6</v>
      </c>
      <c r="G33" s="67" t="s">
        <v>57</v>
      </c>
      <c r="H33" s="3"/>
      <c r="I33" s="3"/>
      <c r="J33" s="3"/>
      <c r="K33" s="3"/>
      <c r="L33" s="3"/>
      <c r="M33" s="3"/>
      <c r="N33" s="3"/>
      <c r="O33" s="3"/>
      <c r="P33" s="3"/>
      <c r="Q33" s="3"/>
      <c r="R33" s="3"/>
      <c r="S33" s="3"/>
      <c r="T33" s="3"/>
      <c r="U33" s="3"/>
      <c r="V33" s="3"/>
      <c r="W33" s="3"/>
      <c r="X33" s="3"/>
      <c r="Y33" s="3"/>
      <c r="Z33" s="3"/>
      <c r="AA33" s="3"/>
    </row>
    <row r="34" spans="1:27" ht="15.75" customHeight="1">
      <c r="A34" s="67" t="s">
        <v>57</v>
      </c>
      <c r="B34" s="221" t="s">
        <v>50</v>
      </c>
      <c r="C34" s="221" t="s">
        <v>3773</v>
      </c>
      <c r="D34" s="66" t="s">
        <v>3742</v>
      </c>
      <c r="E34" s="66">
        <v>2.46</v>
      </c>
      <c r="F34" s="371">
        <v>2.46</v>
      </c>
      <c r="G34" s="67" t="s">
        <v>57</v>
      </c>
      <c r="H34" s="3"/>
      <c r="I34" s="3"/>
      <c r="J34" s="3"/>
      <c r="K34" s="3"/>
      <c r="L34" s="3"/>
      <c r="M34" s="3"/>
      <c r="N34" s="3"/>
      <c r="O34" s="3"/>
      <c r="P34" s="3"/>
      <c r="Q34" s="3"/>
      <c r="R34" s="3"/>
      <c r="S34" s="3"/>
      <c r="T34" s="3"/>
      <c r="U34" s="3"/>
      <c r="V34" s="3"/>
      <c r="W34" s="3"/>
      <c r="X34" s="3"/>
      <c r="Y34" s="3"/>
      <c r="Z34" s="3"/>
      <c r="AA34" s="3"/>
    </row>
    <row r="35" spans="1:27" ht="15.75" customHeight="1">
      <c r="A35" s="67" t="s">
        <v>58</v>
      </c>
      <c r="B35" s="177" t="s">
        <v>50</v>
      </c>
      <c r="C35" s="221" t="s">
        <v>3774</v>
      </c>
      <c r="D35" s="66" t="s">
        <v>3775</v>
      </c>
      <c r="E35" s="66">
        <v>4</v>
      </c>
      <c r="F35" s="371">
        <v>4</v>
      </c>
      <c r="G35" s="67" t="s">
        <v>58</v>
      </c>
      <c r="H35" s="3"/>
      <c r="I35" s="3"/>
      <c r="J35" s="3"/>
      <c r="K35" s="3"/>
      <c r="L35" s="3"/>
      <c r="M35" s="3"/>
      <c r="N35" s="3"/>
      <c r="O35" s="3"/>
      <c r="P35" s="3"/>
      <c r="Q35" s="3"/>
      <c r="R35" s="3"/>
      <c r="S35" s="3"/>
      <c r="T35" s="3"/>
      <c r="U35" s="3"/>
      <c r="V35" s="3"/>
      <c r="W35" s="3"/>
      <c r="X35" s="3"/>
      <c r="Y35" s="3"/>
      <c r="Z35" s="3"/>
      <c r="AA35" s="3"/>
    </row>
    <row r="36" spans="1:27" ht="15.75" customHeight="1">
      <c r="A36" s="67" t="s">
        <v>58</v>
      </c>
      <c r="B36" s="177" t="s">
        <v>50</v>
      </c>
      <c r="C36" s="221" t="s">
        <v>3776</v>
      </c>
      <c r="D36" s="66" t="s">
        <v>3775</v>
      </c>
      <c r="E36" s="66">
        <v>4</v>
      </c>
      <c r="F36" s="371">
        <v>4</v>
      </c>
      <c r="G36" s="67" t="s">
        <v>58</v>
      </c>
      <c r="H36" s="3"/>
      <c r="I36" s="3"/>
      <c r="J36" s="3"/>
      <c r="K36" s="3"/>
      <c r="L36" s="3"/>
      <c r="M36" s="3"/>
      <c r="N36" s="3"/>
      <c r="O36" s="3"/>
      <c r="P36" s="3"/>
      <c r="Q36" s="3"/>
      <c r="R36" s="3"/>
      <c r="S36" s="3"/>
      <c r="T36" s="3"/>
      <c r="U36" s="3"/>
      <c r="V36" s="3"/>
      <c r="W36" s="3"/>
      <c r="X36" s="3"/>
      <c r="Y36" s="3"/>
      <c r="Z36" s="3"/>
      <c r="AA36" s="3"/>
    </row>
    <row r="37" spans="1:27" ht="15.75" customHeight="1">
      <c r="A37" s="67" t="s">
        <v>58</v>
      </c>
      <c r="B37" s="177" t="s">
        <v>50</v>
      </c>
      <c r="C37" s="221" t="s">
        <v>3777</v>
      </c>
      <c r="D37" s="66" t="s">
        <v>3775</v>
      </c>
      <c r="E37" s="66" t="s">
        <v>3778</v>
      </c>
      <c r="F37" s="371">
        <v>1</v>
      </c>
      <c r="G37" s="67" t="s">
        <v>58</v>
      </c>
      <c r="H37" s="3"/>
      <c r="I37" s="3"/>
      <c r="J37" s="3"/>
      <c r="K37" s="3"/>
      <c r="L37" s="3"/>
      <c r="M37" s="3"/>
      <c r="N37" s="3"/>
      <c r="O37" s="3"/>
      <c r="P37" s="3"/>
      <c r="Q37" s="3"/>
      <c r="R37" s="3"/>
      <c r="S37" s="3"/>
      <c r="T37" s="3"/>
      <c r="U37" s="3"/>
      <c r="V37" s="3"/>
      <c r="W37" s="3"/>
      <c r="X37" s="3"/>
      <c r="Y37" s="3"/>
      <c r="Z37" s="3"/>
      <c r="AA37" s="3"/>
    </row>
    <row r="38" spans="1:27" ht="15.75" customHeight="1">
      <c r="A38" s="67" t="s">
        <v>58</v>
      </c>
      <c r="B38" s="177" t="s">
        <v>50</v>
      </c>
      <c r="C38" s="221" t="s">
        <v>3779</v>
      </c>
      <c r="D38" s="66" t="s">
        <v>3775</v>
      </c>
      <c r="E38" s="66" t="s">
        <v>3780</v>
      </c>
      <c r="F38" s="371">
        <v>0.4</v>
      </c>
      <c r="G38" s="67" t="s">
        <v>58</v>
      </c>
      <c r="H38" s="3"/>
      <c r="I38" s="3"/>
      <c r="J38" s="3"/>
      <c r="K38" s="3"/>
      <c r="L38" s="3"/>
      <c r="M38" s="3"/>
      <c r="N38" s="3"/>
      <c r="O38" s="3"/>
      <c r="P38" s="3"/>
      <c r="Q38" s="3"/>
      <c r="R38" s="3"/>
      <c r="S38" s="3"/>
      <c r="T38" s="3"/>
      <c r="U38" s="3"/>
      <c r="V38" s="3"/>
      <c r="W38" s="3"/>
      <c r="X38" s="3"/>
      <c r="Y38" s="3"/>
      <c r="Z38" s="3"/>
      <c r="AA38" s="3"/>
    </row>
    <row r="39" spans="1:27" ht="15.75" customHeight="1">
      <c r="A39" s="67" t="s">
        <v>58</v>
      </c>
      <c r="B39" s="177" t="s">
        <v>50</v>
      </c>
      <c r="C39" s="221" t="s">
        <v>3781</v>
      </c>
      <c r="D39" s="66" t="s">
        <v>3775</v>
      </c>
      <c r="E39" s="66">
        <v>4</v>
      </c>
      <c r="F39" s="371">
        <v>4</v>
      </c>
      <c r="G39" s="67" t="s">
        <v>58</v>
      </c>
      <c r="H39" s="3"/>
      <c r="I39" s="3"/>
      <c r="J39" s="3"/>
      <c r="K39" s="3"/>
      <c r="L39" s="3"/>
      <c r="M39" s="3"/>
      <c r="N39" s="3"/>
      <c r="O39" s="3"/>
      <c r="P39" s="3"/>
      <c r="Q39" s="3"/>
      <c r="R39" s="3"/>
      <c r="S39" s="3"/>
      <c r="T39" s="3"/>
      <c r="U39" s="3"/>
      <c r="V39" s="3"/>
      <c r="W39" s="3"/>
      <c r="X39" s="3"/>
      <c r="Y39" s="3"/>
      <c r="Z39" s="3"/>
      <c r="AA39" s="3"/>
    </row>
    <row r="40" spans="1:27" ht="15.75" customHeight="1">
      <c r="A40" s="67" t="s">
        <v>58</v>
      </c>
      <c r="B40" s="177" t="s">
        <v>50</v>
      </c>
      <c r="C40" s="221" t="s">
        <v>3782</v>
      </c>
      <c r="D40" s="66" t="s">
        <v>3775</v>
      </c>
      <c r="E40" s="66">
        <v>4</v>
      </c>
      <c r="F40" s="371">
        <v>4</v>
      </c>
      <c r="G40" s="67" t="s">
        <v>58</v>
      </c>
      <c r="H40" s="3"/>
      <c r="I40" s="3"/>
      <c r="J40" s="3"/>
      <c r="K40" s="3"/>
      <c r="L40" s="3"/>
      <c r="M40" s="3"/>
      <c r="N40" s="3"/>
      <c r="O40" s="3"/>
      <c r="P40" s="3"/>
      <c r="Q40" s="3"/>
      <c r="R40" s="3"/>
      <c r="S40" s="3"/>
      <c r="T40" s="3"/>
      <c r="U40" s="3"/>
      <c r="V40" s="3"/>
      <c r="W40" s="3"/>
      <c r="X40" s="3"/>
      <c r="Y40" s="3"/>
      <c r="Z40" s="3"/>
      <c r="AA40" s="3"/>
    </row>
    <row r="41" spans="1:27" ht="15.75" customHeight="1">
      <c r="A41" s="67" t="s">
        <v>58</v>
      </c>
      <c r="B41" s="177" t="s">
        <v>50</v>
      </c>
      <c r="C41" s="221" t="s">
        <v>3783</v>
      </c>
      <c r="D41" s="66" t="s">
        <v>3775</v>
      </c>
      <c r="E41" s="66" t="s">
        <v>3778</v>
      </c>
      <c r="F41" s="371">
        <v>1</v>
      </c>
      <c r="G41" s="67" t="s">
        <v>58</v>
      </c>
      <c r="H41" s="3"/>
      <c r="I41" s="3"/>
      <c r="J41" s="3"/>
      <c r="K41" s="3"/>
      <c r="L41" s="3"/>
      <c r="M41" s="3"/>
      <c r="N41" s="3"/>
      <c r="O41" s="3"/>
      <c r="P41" s="3"/>
      <c r="Q41" s="3"/>
      <c r="R41" s="3"/>
      <c r="S41" s="3"/>
      <c r="T41" s="3"/>
      <c r="U41" s="3"/>
      <c r="V41" s="3"/>
      <c r="W41" s="3"/>
      <c r="X41" s="3"/>
      <c r="Y41" s="3"/>
      <c r="Z41" s="3"/>
      <c r="AA41" s="3"/>
    </row>
    <row r="42" spans="1:27" ht="15.75" customHeight="1">
      <c r="A42" s="67" t="s">
        <v>58</v>
      </c>
      <c r="B42" s="177" t="s">
        <v>50</v>
      </c>
      <c r="C42" s="221" t="s">
        <v>3784</v>
      </c>
      <c r="D42" s="66" t="s">
        <v>3775</v>
      </c>
      <c r="E42" s="66" t="s">
        <v>3780</v>
      </c>
      <c r="F42" s="371">
        <v>0.4</v>
      </c>
      <c r="G42" s="67" t="s">
        <v>58</v>
      </c>
      <c r="H42" s="3"/>
      <c r="I42" s="3"/>
      <c r="J42" s="3"/>
      <c r="K42" s="3"/>
      <c r="L42" s="3"/>
      <c r="M42" s="3"/>
      <c r="N42" s="3"/>
      <c r="O42" s="3"/>
      <c r="P42" s="3"/>
      <c r="Q42" s="3"/>
      <c r="R42" s="3"/>
      <c r="S42" s="3"/>
      <c r="T42" s="3"/>
      <c r="U42" s="3"/>
      <c r="V42" s="3"/>
      <c r="W42" s="3"/>
      <c r="X42" s="3"/>
      <c r="Y42" s="3"/>
      <c r="Z42" s="3"/>
      <c r="AA42" s="3"/>
    </row>
    <row r="43" spans="1:27" ht="15.75" customHeight="1">
      <c r="A43" s="67" t="s">
        <v>58</v>
      </c>
      <c r="B43" s="177" t="s">
        <v>50</v>
      </c>
      <c r="C43" s="221" t="s">
        <v>3785</v>
      </c>
      <c r="D43" s="66" t="s">
        <v>3775</v>
      </c>
      <c r="E43" s="66">
        <v>9</v>
      </c>
      <c r="F43" s="371">
        <v>9</v>
      </c>
      <c r="G43" s="67" t="s">
        <v>58</v>
      </c>
      <c r="H43" s="3"/>
      <c r="I43" s="3"/>
      <c r="J43" s="3"/>
      <c r="K43" s="3"/>
      <c r="L43" s="3"/>
      <c r="M43" s="3"/>
      <c r="N43" s="3"/>
      <c r="O43" s="3"/>
      <c r="P43" s="3"/>
      <c r="Q43" s="3"/>
      <c r="R43" s="3"/>
      <c r="S43" s="3"/>
      <c r="T43" s="3"/>
      <c r="U43" s="3"/>
      <c r="V43" s="3"/>
      <c r="W43" s="3"/>
      <c r="X43" s="3"/>
      <c r="Y43" s="3"/>
      <c r="Z43" s="3"/>
      <c r="AA43" s="3"/>
    </row>
    <row r="44" spans="1:27" ht="15.75" customHeight="1">
      <c r="A44" s="67" t="s">
        <v>58</v>
      </c>
      <c r="B44" s="177" t="s">
        <v>50</v>
      </c>
      <c r="C44" s="221" t="s">
        <v>3786</v>
      </c>
      <c r="D44" s="66" t="s">
        <v>3775</v>
      </c>
      <c r="E44" s="66">
        <v>9</v>
      </c>
      <c r="F44" s="371">
        <v>9</v>
      </c>
      <c r="G44" s="67" t="s">
        <v>58</v>
      </c>
      <c r="H44" s="3"/>
      <c r="I44" s="3"/>
      <c r="J44" s="3"/>
      <c r="K44" s="3"/>
      <c r="L44" s="3"/>
      <c r="M44" s="3"/>
      <c r="N44" s="3"/>
      <c r="O44" s="3"/>
      <c r="P44" s="3"/>
      <c r="Q44" s="3"/>
      <c r="R44" s="3"/>
      <c r="S44" s="3"/>
      <c r="T44" s="3"/>
      <c r="U44" s="3"/>
      <c r="V44" s="3"/>
      <c r="W44" s="3"/>
      <c r="X44" s="3"/>
      <c r="Y44" s="3"/>
      <c r="Z44" s="3"/>
      <c r="AA44" s="3"/>
    </row>
    <row r="45" spans="1:27" ht="15.75" customHeight="1">
      <c r="A45" s="67" t="s">
        <v>58</v>
      </c>
      <c r="B45" s="177" t="s">
        <v>50</v>
      </c>
      <c r="C45" s="221" t="s">
        <v>3787</v>
      </c>
      <c r="D45" s="66" t="s">
        <v>3775</v>
      </c>
      <c r="E45" s="66" t="s">
        <v>3788</v>
      </c>
      <c r="F45" s="371">
        <v>2.25</v>
      </c>
      <c r="G45" s="67" t="s">
        <v>58</v>
      </c>
      <c r="H45" s="3"/>
      <c r="I45" s="3"/>
      <c r="J45" s="3"/>
      <c r="K45" s="3"/>
      <c r="L45" s="3"/>
      <c r="M45" s="3"/>
      <c r="N45" s="3"/>
      <c r="O45" s="3"/>
      <c r="P45" s="3"/>
      <c r="Q45" s="3"/>
      <c r="R45" s="3"/>
      <c r="S45" s="3"/>
      <c r="T45" s="3"/>
      <c r="U45" s="3"/>
      <c r="V45" s="3"/>
      <c r="W45" s="3"/>
      <c r="X45" s="3"/>
      <c r="Y45" s="3"/>
      <c r="Z45" s="3"/>
      <c r="AA45" s="3"/>
    </row>
    <row r="46" spans="1:27" ht="15.75" customHeight="1">
      <c r="A46" s="67" t="s">
        <v>58</v>
      </c>
      <c r="B46" s="177" t="s">
        <v>50</v>
      </c>
      <c r="C46" s="221" t="s">
        <v>3789</v>
      </c>
      <c r="D46" s="66" t="s">
        <v>3775</v>
      </c>
      <c r="E46" s="66" t="s">
        <v>3790</v>
      </c>
      <c r="F46" s="371">
        <v>0.9</v>
      </c>
      <c r="G46" s="67" t="s">
        <v>58</v>
      </c>
      <c r="H46" s="3"/>
      <c r="I46" s="3"/>
      <c r="J46" s="3"/>
      <c r="K46" s="3"/>
      <c r="L46" s="3"/>
      <c r="M46" s="3"/>
      <c r="N46" s="3"/>
      <c r="O46" s="3"/>
      <c r="P46" s="3"/>
      <c r="Q46" s="3"/>
      <c r="R46" s="3"/>
      <c r="S46" s="3"/>
      <c r="T46" s="3"/>
      <c r="U46" s="3"/>
      <c r="V46" s="3"/>
      <c r="W46" s="3"/>
      <c r="X46" s="3"/>
      <c r="Y46" s="3"/>
      <c r="Z46" s="3"/>
      <c r="AA46" s="3"/>
    </row>
    <row r="47" spans="1:27" ht="15.75" customHeight="1">
      <c r="A47" s="67" t="s">
        <v>58</v>
      </c>
      <c r="B47" s="177" t="s">
        <v>50</v>
      </c>
      <c r="C47" s="221" t="s">
        <v>3791</v>
      </c>
      <c r="D47" s="66" t="s">
        <v>3775</v>
      </c>
      <c r="E47" s="66">
        <v>3.3333333333333335</v>
      </c>
      <c r="F47" s="371">
        <v>3.33</v>
      </c>
      <c r="G47" s="67" t="s">
        <v>58</v>
      </c>
      <c r="H47" s="3"/>
      <c r="I47" s="3"/>
      <c r="J47" s="3"/>
      <c r="K47" s="3"/>
      <c r="L47" s="3"/>
      <c r="M47" s="3"/>
      <c r="N47" s="3"/>
      <c r="O47" s="3"/>
      <c r="P47" s="3"/>
      <c r="Q47" s="3"/>
      <c r="R47" s="3"/>
      <c r="S47" s="3"/>
      <c r="T47" s="3"/>
      <c r="U47" s="3"/>
      <c r="V47" s="3"/>
      <c r="W47" s="3"/>
      <c r="X47" s="3"/>
      <c r="Y47" s="3"/>
      <c r="Z47" s="3"/>
      <c r="AA47" s="3"/>
    </row>
    <row r="48" spans="1:27" ht="15.75" customHeight="1">
      <c r="A48" s="67" t="s">
        <v>58</v>
      </c>
      <c r="B48" s="177" t="s">
        <v>50</v>
      </c>
      <c r="C48" s="221" t="s">
        <v>3792</v>
      </c>
      <c r="D48" s="66" t="s">
        <v>3775</v>
      </c>
      <c r="E48" s="66">
        <v>3.3333333333333335</v>
      </c>
      <c r="F48" s="371">
        <v>3.33</v>
      </c>
      <c r="G48" s="67" t="s">
        <v>58</v>
      </c>
      <c r="H48" s="3"/>
      <c r="I48" s="3"/>
      <c r="J48" s="3"/>
      <c r="K48" s="3"/>
      <c r="L48" s="3"/>
      <c r="M48" s="3"/>
      <c r="N48" s="3"/>
      <c r="O48" s="3"/>
      <c r="P48" s="3"/>
      <c r="Q48" s="3"/>
      <c r="R48" s="3"/>
      <c r="S48" s="3"/>
      <c r="T48" s="3"/>
      <c r="U48" s="3"/>
      <c r="V48" s="3"/>
      <c r="W48" s="3"/>
      <c r="X48" s="3"/>
      <c r="Y48" s="3"/>
      <c r="Z48" s="3"/>
      <c r="AA48" s="3"/>
    </row>
    <row r="49" spans="1:27" ht="15.75" customHeight="1">
      <c r="A49" s="67" t="s">
        <v>58</v>
      </c>
      <c r="B49" s="177" t="s">
        <v>50</v>
      </c>
      <c r="C49" s="221" t="s">
        <v>3793</v>
      </c>
      <c r="D49" s="66" t="s">
        <v>3775</v>
      </c>
      <c r="E49" s="66" t="s">
        <v>3794</v>
      </c>
      <c r="F49" s="371">
        <v>0.83</v>
      </c>
      <c r="G49" s="67" t="s">
        <v>58</v>
      </c>
      <c r="H49" s="3"/>
      <c r="I49" s="3"/>
      <c r="J49" s="3"/>
      <c r="K49" s="3"/>
      <c r="L49" s="3"/>
      <c r="M49" s="3"/>
      <c r="N49" s="3"/>
      <c r="O49" s="3"/>
      <c r="P49" s="3"/>
      <c r="Q49" s="3"/>
      <c r="R49" s="3"/>
      <c r="S49" s="3"/>
      <c r="T49" s="3"/>
      <c r="U49" s="3"/>
      <c r="V49" s="3"/>
      <c r="W49" s="3"/>
      <c r="X49" s="3"/>
      <c r="Y49" s="3"/>
      <c r="Z49" s="3"/>
      <c r="AA49" s="3"/>
    </row>
    <row r="50" spans="1:27" ht="15.75" customHeight="1">
      <c r="A50" s="67" t="s">
        <v>58</v>
      </c>
      <c r="B50" s="177" t="s">
        <v>50</v>
      </c>
      <c r="C50" s="221" t="s">
        <v>3795</v>
      </c>
      <c r="D50" s="66" t="s">
        <v>3775</v>
      </c>
      <c r="E50" s="66" t="s">
        <v>3796</v>
      </c>
      <c r="F50" s="371">
        <v>0.33</v>
      </c>
      <c r="G50" s="67" t="s">
        <v>58</v>
      </c>
      <c r="H50" s="3"/>
      <c r="I50" s="3"/>
      <c r="J50" s="3"/>
      <c r="K50" s="3"/>
      <c r="L50" s="3"/>
      <c r="M50" s="3"/>
      <c r="N50" s="3"/>
      <c r="O50" s="3"/>
      <c r="P50" s="3"/>
      <c r="Q50" s="3"/>
      <c r="R50" s="3"/>
      <c r="S50" s="3"/>
      <c r="T50" s="3"/>
      <c r="U50" s="3"/>
      <c r="V50" s="3"/>
      <c r="W50" s="3"/>
      <c r="X50" s="3"/>
      <c r="Y50" s="3"/>
      <c r="Z50" s="3"/>
      <c r="AA50" s="3"/>
    </row>
    <row r="51" spans="1:27" ht="15.75" customHeight="1">
      <c r="A51" s="67" t="s">
        <v>58</v>
      </c>
      <c r="B51" s="177" t="s">
        <v>50</v>
      </c>
      <c r="C51" s="221" t="s">
        <v>3797</v>
      </c>
      <c r="D51" s="66" t="s">
        <v>3775</v>
      </c>
      <c r="E51" s="66">
        <v>5</v>
      </c>
      <c r="F51" s="371">
        <v>5</v>
      </c>
      <c r="G51" s="67" t="s">
        <v>58</v>
      </c>
      <c r="H51" s="3"/>
      <c r="I51" s="3"/>
      <c r="J51" s="3"/>
      <c r="K51" s="3"/>
      <c r="L51" s="3"/>
      <c r="M51" s="3"/>
      <c r="N51" s="3"/>
      <c r="O51" s="3"/>
      <c r="P51" s="3"/>
      <c r="Q51" s="3"/>
      <c r="R51" s="3"/>
      <c r="S51" s="3"/>
      <c r="T51" s="3"/>
      <c r="U51" s="3"/>
      <c r="V51" s="3"/>
      <c r="W51" s="3"/>
      <c r="X51" s="3"/>
      <c r="Y51" s="3"/>
      <c r="Z51" s="3"/>
      <c r="AA51" s="3"/>
    </row>
    <row r="52" spans="1:27" ht="15.75" customHeight="1">
      <c r="A52" s="67" t="s">
        <v>58</v>
      </c>
      <c r="B52" s="177" t="s">
        <v>50</v>
      </c>
      <c r="C52" s="221" t="s">
        <v>3798</v>
      </c>
      <c r="D52" s="66" t="s">
        <v>3775</v>
      </c>
      <c r="E52" s="66">
        <v>5</v>
      </c>
      <c r="F52" s="371">
        <v>5</v>
      </c>
      <c r="G52" s="67" t="s">
        <v>58</v>
      </c>
      <c r="H52" s="3"/>
      <c r="I52" s="3"/>
      <c r="J52" s="3"/>
      <c r="K52" s="3"/>
      <c r="L52" s="3"/>
      <c r="M52" s="3"/>
      <c r="N52" s="3"/>
      <c r="O52" s="3"/>
      <c r="P52" s="3"/>
      <c r="Q52" s="3"/>
      <c r="R52" s="3"/>
      <c r="S52" s="3"/>
      <c r="T52" s="3"/>
      <c r="U52" s="3"/>
      <c r="V52" s="3"/>
      <c r="W52" s="3"/>
      <c r="X52" s="3"/>
      <c r="Y52" s="3"/>
      <c r="Z52" s="3"/>
      <c r="AA52" s="3"/>
    </row>
    <row r="53" spans="1:27" ht="15.75" customHeight="1">
      <c r="A53" s="67" t="s">
        <v>58</v>
      </c>
      <c r="B53" s="177" t="s">
        <v>50</v>
      </c>
      <c r="C53" s="221" t="s">
        <v>3799</v>
      </c>
      <c r="D53" s="66" t="s">
        <v>3775</v>
      </c>
      <c r="E53" s="66" t="s">
        <v>3800</v>
      </c>
      <c r="F53" s="371">
        <v>1.25</v>
      </c>
      <c r="G53" s="67" t="s">
        <v>58</v>
      </c>
      <c r="H53" s="3"/>
      <c r="I53" s="3"/>
      <c r="J53" s="3"/>
      <c r="K53" s="3"/>
      <c r="L53" s="3"/>
      <c r="M53" s="3"/>
      <c r="N53" s="3"/>
      <c r="O53" s="3"/>
      <c r="P53" s="3"/>
      <c r="Q53" s="3"/>
      <c r="R53" s="3"/>
      <c r="S53" s="3"/>
      <c r="T53" s="3"/>
      <c r="U53" s="3"/>
      <c r="V53" s="3"/>
      <c r="W53" s="3"/>
      <c r="X53" s="3"/>
      <c r="Y53" s="3"/>
      <c r="Z53" s="3"/>
      <c r="AA53" s="3"/>
    </row>
    <row r="54" spans="1:27" ht="15.75" customHeight="1">
      <c r="A54" s="67" t="s">
        <v>58</v>
      </c>
      <c r="B54" s="177" t="s">
        <v>50</v>
      </c>
      <c r="C54" s="221" t="s">
        <v>3801</v>
      </c>
      <c r="D54" s="66" t="s">
        <v>3775</v>
      </c>
      <c r="E54" s="66" t="s">
        <v>3802</v>
      </c>
      <c r="F54" s="371">
        <v>0.5</v>
      </c>
      <c r="G54" s="67" t="s">
        <v>58</v>
      </c>
      <c r="H54" s="3"/>
      <c r="I54" s="3"/>
      <c r="J54" s="3"/>
      <c r="K54" s="3"/>
      <c r="L54" s="3"/>
      <c r="M54" s="3"/>
      <c r="N54" s="3"/>
      <c r="O54" s="3"/>
      <c r="P54" s="3"/>
      <c r="Q54" s="3"/>
      <c r="R54" s="3"/>
      <c r="S54" s="3"/>
      <c r="T54" s="3"/>
      <c r="U54" s="3"/>
      <c r="V54" s="3"/>
      <c r="W54" s="3"/>
      <c r="X54" s="3"/>
      <c r="Y54" s="3"/>
      <c r="Z54" s="3"/>
      <c r="AA54" s="3"/>
    </row>
    <row r="55" spans="1:27" ht="15.75" customHeight="1">
      <c r="A55" s="67" t="s">
        <v>58</v>
      </c>
      <c r="B55" s="177" t="s">
        <v>50</v>
      </c>
      <c r="C55" s="221" t="s">
        <v>3803</v>
      </c>
      <c r="D55" s="66" t="s">
        <v>3775</v>
      </c>
      <c r="E55" s="66">
        <v>2.6666666666666665</v>
      </c>
      <c r="F55" s="371">
        <v>2.66</v>
      </c>
      <c r="G55" s="67" t="s">
        <v>58</v>
      </c>
      <c r="H55" s="3"/>
      <c r="I55" s="3"/>
      <c r="J55" s="3"/>
      <c r="K55" s="3"/>
      <c r="L55" s="3"/>
      <c r="M55" s="3"/>
      <c r="N55" s="3"/>
      <c r="O55" s="3"/>
      <c r="P55" s="3"/>
      <c r="Q55" s="3"/>
      <c r="R55" s="3"/>
      <c r="S55" s="3"/>
      <c r="T55" s="3"/>
      <c r="U55" s="3"/>
      <c r="V55" s="3"/>
      <c r="W55" s="3"/>
      <c r="X55" s="3"/>
      <c r="Y55" s="3"/>
      <c r="Z55" s="3"/>
      <c r="AA55" s="3"/>
    </row>
    <row r="56" spans="1:27" ht="15.75" customHeight="1">
      <c r="A56" s="67" t="s">
        <v>58</v>
      </c>
      <c r="B56" s="177" t="s">
        <v>50</v>
      </c>
      <c r="C56" s="221" t="s">
        <v>3804</v>
      </c>
      <c r="D56" s="66" t="s">
        <v>3775</v>
      </c>
      <c r="E56" s="66">
        <v>2.6666666666666665</v>
      </c>
      <c r="F56" s="371">
        <v>2.66</v>
      </c>
      <c r="G56" s="67" t="s">
        <v>58</v>
      </c>
      <c r="H56" s="3"/>
      <c r="I56" s="3"/>
      <c r="J56" s="3"/>
      <c r="K56" s="3"/>
      <c r="L56" s="3"/>
      <c r="M56" s="3"/>
      <c r="N56" s="3"/>
      <c r="O56" s="3"/>
      <c r="P56" s="3"/>
      <c r="Q56" s="3"/>
      <c r="R56" s="3"/>
      <c r="S56" s="3"/>
      <c r="T56" s="3"/>
      <c r="U56" s="3"/>
      <c r="V56" s="3"/>
      <c r="W56" s="3"/>
      <c r="X56" s="3"/>
      <c r="Y56" s="3"/>
      <c r="Z56" s="3"/>
      <c r="AA56" s="3"/>
    </row>
    <row r="57" spans="1:27" ht="15.75" customHeight="1">
      <c r="A57" s="67" t="s">
        <v>58</v>
      </c>
      <c r="B57" s="177" t="s">
        <v>50</v>
      </c>
      <c r="C57" s="221" t="s">
        <v>3805</v>
      </c>
      <c r="D57" s="66" t="s">
        <v>3775</v>
      </c>
      <c r="E57" s="66" t="s">
        <v>3806</v>
      </c>
      <c r="F57" s="371">
        <v>0.66</v>
      </c>
      <c r="G57" s="67" t="s">
        <v>58</v>
      </c>
      <c r="H57" s="3"/>
      <c r="I57" s="3"/>
      <c r="J57" s="3"/>
      <c r="K57" s="3"/>
      <c r="L57" s="3"/>
      <c r="M57" s="3"/>
      <c r="N57" s="3"/>
      <c r="O57" s="3"/>
      <c r="P57" s="3"/>
      <c r="Q57" s="3"/>
      <c r="R57" s="3"/>
      <c r="S57" s="3"/>
      <c r="T57" s="3"/>
      <c r="U57" s="3"/>
      <c r="V57" s="3"/>
      <c r="W57" s="3"/>
      <c r="X57" s="3"/>
      <c r="Y57" s="3"/>
      <c r="Z57" s="3"/>
      <c r="AA57" s="3"/>
    </row>
    <row r="58" spans="1:27" ht="15.75" customHeight="1">
      <c r="A58" s="67" t="s">
        <v>58</v>
      </c>
      <c r="B58" s="177" t="s">
        <v>50</v>
      </c>
      <c r="C58" s="221" t="s">
        <v>3807</v>
      </c>
      <c r="D58" s="66" t="s">
        <v>3775</v>
      </c>
      <c r="E58" s="66" t="s">
        <v>3808</v>
      </c>
      <c r="F58" s="371">
        <v>0.26</v>
      </c>
      <c r="G58" s="67" t="s">
        <v>58</v>
      </c>
      <c r="H58" s="3"/>
      <c r="I58" s="3"/>
      <c r="J58" s="3"/>
      <c r="K58" s="3"/>
      <c r="L58" s="3"/>
      <c r="M58" s="3"/>
      <c r="N58" s="3"/>
      <c r="O58" s="3"/>
      <c r="P58" s="3"/>
      <c r="Q58" s="3"/>
      <c r="R58" s="3"/>
      <c r="S58" s="3"/>
      <c r="T58" s="3"/>
      <c r="U58" s="3"/>
      <c r="V58" s="3"/>
      <c r="W58" s="3"/>
      <c r="X58" s="3"/>
      <c r="Y58" s="3"/>
      <c r="Z58" s="3"/>
      <c r="AA58" s="3"/>
    </row>
    <row r="59" spans="1:27" ht="15.75" customHeight="1">
      <c r="A59" s="67" t="s">
        <v>58</v>
      </c>
      <c r="B59" s="177" t="s">
        <v>50</v>
      </c>
      <c r="C59" s="221" t="s">
        <v>3809</v>
      </c>
      <c r="D59" s="66" t="s">
        <v>3775</v>
      </c>
      <c r="E59" s="66">
        <v>2.3333333333333335</v>
      </c>
      <c r="F59" s="371">
        <v>2.33</v>
      </c>
      <c r="G59" s="67" t="s">
        <v>58</v>
      </c>
      <c r="H59" s="3"/>
      <c r="I59" s="3"/>
      <c r="J59" s="3"/>
      <c r="K59" s="3"/>
      <c r="L59" s="3"/>
      <c r="M59" s="3"/>
      <c r="N59" s="3"/>
      <c r="O59" s="3"/>
      <c r="P59" s="3"/>
      <c r="Q59" s="3"/>
      <c r="R59" s="3"/>
      <c r="S59" s="3"/>
      <c r="T59" s="3"/>
      <c r="U59" s="3"/>
      <c r="V59" s="3"/>
      <c r="W59" s="3"/>
      <c r="X59" s="3"/>
      <c r="Y59" s="3"/>
      <c r="Z59" s="3"/>
      <c r="AA59" s="3"/>
    </row>
    <row r="60" spans="1:27" ht="15.75" customHeight="1">
      <c r="A60" s="67" t="s">
        <v>58</v>
      </c>
      <c r="B60" s="177" t="s">
        <v>50</v>
      </c>
      <c r="C60" s="221" t="s">
        <v>3810</v>
      </c>
      <c r="D60" s="66" t="s">
        <v>3775</v>
      </c>
      <c r="E60" s="66">
        <v>2.3333333333333335</v>
      </c>
      <c r="F60" s="371">
        <v>2.33</v>
      </c>
      <c r="G60" s="67" t="s">
        <v>58</v>
      </c>
      <c r="H60" s="3"/>
      <c r="I60" s="3"/>
      <c r="J60" s="3"/>
      <c r="K60" s="3"/>
      <c r="L60" s="3"/>
      <c r="M60" s="3"/>
      <c r="N60" s="3"/>
      <c r="O60" s="3"/>
      <c r="P60" s="3"/>
      <c r="Q60" s="3"/>
      <c r="R60" s="3"/>
      <c r="S60" s="3"/>
      <c r="T60" s="3"/>
      <c r="U60" s="3"/>
      <c r="V60" s="3"/>
      <c r="W60" s="3"/>
      <c r="X60" s="3"/>
      <c r="Y60" s="3"/>
      <c r="Z60" s="3"/>
      <c r="AA60" s="3"/>
    </row>
    <row r="61" spans="1:27" ht="15.75" customHeight="1">
      <c r="A61" s="67" t="s">
        <v>58</v>
      </c>
      <c r="B61" s="177" t="s">
        <v>50</v>
      </c>
      <c r="C61" s="221" t="s">
        <v>3811</v>
      </c>
      <c r="D61" s="66" t="s">
        <v>3775</v>
      </c>
      <c r="E61" s="66" t="s">
        <v>3812</v>
      </c>
      <c r="F61" s="371">
        <v>0.57999999999999996</v>
      </c>
      <c r="G61" s="67" t="s">
        <v>58</v>
      </c>
      <c r="H61" s="3"/>
      <c r="I61" s="3"/>
      <c r="J61" s="3"/>
      <c r="K61" s="3"/>
      <c r="L61" s="3"/>
      <c r="M61" s="3"/>
      <c r="N61" s="3"/>
      <c r="O61" s="3"/>
      <c r="P61" s="3"/>
      <c r="Q61" s="3"/>
      <c r="R61" s="3"/>
      <c r="S61" s="3"/>
      <c r="T61" s="3"/>
      <c r="U61" s="3"/>
      <c r="V61" s="3"/>
      <c r="W61" s="3"/>
      <c r="X61" s="3"/>
      <c r="Y61" s="3"/>
      <c r="Z61" s="3"/>
      <c r="AA61" s="3"/>
    </row>
    <row r="62" spans="1:27" ht="15.75" customHeight="1">
      <c r="A62" s="67" t="s">
        <v>58</v>
      </c>
      <c r="B62" s="177" t="s">
        <v>50</v>
      </c>
      <c r="C62" s="221" t="s">
        <v>3813</v>
      </c>
      <c r="D62" s="66" t="s">
        <v>3775</v>
      </c>
      <c r="E62" s="66" t="s">
        <v>3814</v>
      </c>
      <c r="F62" s="371">
        <v>0.23</v>
      </c>
      <c r="G62" s="67" t="s">
        <v>58</v>
      </c>
      <c r="H62" s="3"/>
      <c r="I62" s="3"/>
      <c r="J62" s="3"/>
      <c r="K62" s="3"/>
      <c r="L62" s="3"/>
      <c r="M62" s="3"/>
      <c r="N62" s="3"/>
      <c r="O62" s="3"/>
      <c r="P62" s="3"/>
      <c r="Q62" s="3"/>
      <c r="R62" s="3"/>
      <c r="S62" s="3"/>
      <c r="T62" s="3"/>
      <c r="U62" s="3"/>
      <c r="V62" s="3"/>
      <c r="W62" s="3"/>
      <c r="X62" s="3"/>
      <c r="Y62" s="3"/>
      <c r="Z62" s="3"/>
      <c r="AA62" s="3"/>
    </row>
    <row r="63" spans="1:27" ht="15.75" customHeight="1">
      <c r="A63" s="67" t="s">
        <v>3519</v>
      </c>
      <c r="B63" s="221" t="s">
        <v>50</v>
      </c>
      <c r="C63" s="221" t="s">
        <v>3815</v>
      </c>
      <c r="D63" s="66" t="s">
        <v>3816</v>
      </c>
      <c r="E63" s="66">
        <v>30</v>
      </c>
      <c r="F63" s="371">
        <v>30</v>
      </c>
      <c r="G63" s="67" t="s">
        <v>3519</v>
      </c>
      <c r="H63" s="3"/>
      <c r="I63" s="3"/>
      <c r="J63" s="3"/>
      <c r="K63" s="3"/>
      <c r="L63" s="3"/>
      <c r="M63" s="3"/>
      <c r="N63" s="3"/>
      <c r="O63" s="3"/>
      <c r="P63" s="3"/>
      <c r="Q63" s="3"/>
      <c r="R63" s="3"/>
      <c r="S63" s="3"/>
      <c r="T63" s="3"/>
      <c r="U63" s="3"/>
      <c r="V63" s="3"/>
      <c r="W63" s="3"/>
      <c r="X63" s="3"/>
      <c r="Y63" s="3"/>
      <c r="Z63" s="3"/>
      <c r="AA63" s="3"/>
    </row>
    <row r="64" spans="1:27" ht="15.75" customHeight="1">
      <c r="A64" s="67" t="s">
        <v>3519</v>
      </c>
      <c r="B64" s="221" t="s">
        <v>50</v>
      </c>
      <c r="C64" s="221" t="s">
        <v>3817</v>
      </c>
      <c r="D64" s="66" t="s">
        <v>3816</v>
      </c>
      <c r="E64" s="66">
        <v>30</v>
      </c>
      <c r="F64" s="371">
        <v>30</v>
      </c>
      <c r="G64" s="67" t="s">
        <v>3519</v>
      </c>
      <c r="H64" s="3"/>
      <c r="I64" s="3"/>
      <c r="J64" s="3"/>
      <c r="K64" s="3"/>
      <c r="L64" s="3"/>
      <c r="M64" s="3"/>
      <c r="N64" s="3"/>
      <c r="O64" s="3"/>
      <c r="P64" s="3"/>
      <c r="Q64" s="3"/>
      <c r="R64" s="3"/>
      <c r="S64" s="3"/>
      <c r="T64" s="3"/>
      <c r="U64" s="3"/>
      <c r="V64" s="3"/>
      <c r="W64" s="3"/>
      <c r="X64" s="3"/>
      <c r="Y64" s="3"/>
      <c r="Z64" s="3"/>
      <c r="AA64" s="3"/>
    </row>
    <row r="65" spans="1:27" ht="15.75" customHeight="1">
      <c r="A65" s="67" t="s">
        <v>3519</v>
      </c>
      <c r="B65" s="221" t="s">
        <v>50</v>
      </c>
      <c r="C65" s="221" t="s">
        <v>3818</v>
      </c>
      <c r="D65" s="66" t="s">
        <v>3819</v>
      </c>
      <c r="E65" s="66">
        <v>7.33</v>
      </c>
      <c r="F65" s="371">
        <v>7</v>
      </c>
      <c r="G65" s="67" t="s">
        <v>3519</v>
      </c>
      <c r="H65" s="3"/>
      <c r="I65" s="3"/>
      <c r="J65" s="3"/>
      <c r="K65" s="3"/>
      <c r="L65" s="3"/>
      <c r="M65" s="3"/>
      <c r="N65" s="3"/>
      <c r="O65" s="3"/>
      <c r="P65" s="3"/>
      <c r="Q65" s="3"/>
      <c r="R65" s="3"/>
      <c r="S65" s="3"/>
      <c r="T65" s="3"/>
      <c r="U65" s="3"/>
      <c r="V65" s="3"/>
      <c r="W65" s="3"/>
      <c r="X65" s="3"/>
      <c r="Y65" s="3"/>
      <c r="Z65" s="3"/>
      <c r="AA65" s="3"/>
    </row>
    <row r="66" spans="1:27" ht="15.75" customHeight="1">
      <c r="A66" s="67" t="s">
        <v>3519</v>
      </c>
      <c r="B66" s="221" t="s">
        <v>50</v>
      </c>
      <c r="C66" s="221" t="s">
        <v>3820</v>
      </c>
      <c r="D66" s="66" t="s">
        <v>3819</v>
      </c>
      <c r="E66" s="66">
        <v>5</v>
      </c>
      <c r="F66" s="371">
        <v>5</v>
      </c>
      <c r="G66" s="67" t="s">
        <v>3519</v>
      </c>
      <c r="H66" s="3"/>
      <c r="I66" s="3"/>
      <c r="J66" s="3"/>
      <c r="K66" s="3"/>
      <c r="L66" s="3"/>
      <c r="M66" s="3"/>
      <c r="N66" s="3"/>
      <c r="O66" s="3"/>
      <c r="P66" s="3"/>
      <c r="Q66" s="3"/>
      <c r="R66" s="3"/>
      <c r="S66" s="3"/>
      <c r="T66" s="3"/>
      <c r="U66" s="3"/>
      <c r="V66" s="3"/>
      <c r="W66" s="3"/>
      <c r="X66" s="3"/>
      <c r="Y66" s="3"/>
      <c r="Z66" s="3"/>
      <c r="AA66" s="3"/>
    </row>
    <row r="67" spans="1:27" ht="15.75" customHeight="1">
      <c r="A67" s="67" t="s">
        <v>3519</v>
      </c>
      <c r="B67" s="221" t="s">
        <v>50</v>
      </c>
      <c r="C67" s="221" t="s">
        <v>3821</v>
      </c>
      <c r="D67" s="66" t="s">
        <v>3819</v>
      </c>
      <c r="E67" s="66">
        <v>6</v>
      </c>
      <c r="F67" s="371">
        <v>6</v>
      </c>
      <c r="G67" s="67" t="s">
        <v>3519</v>
      </c>
      <c r="H67" s="3"/>
      <c r="I67" s="3"/>
      <c r="J67" s="3"/>
      <c r="K67" s="3"/>
      <c r="L67" s="3"/>
      <c r="M67" s="3"/>
      <c r="N67" s="3"/>
      <c r="O67" s="3"/>
      <c r="P67" s="3"/>
      <c r="Q67" s="3"/>
      <c r="R67" s="3"/>
      <c r="S67" s="3"/>
      <c r="T67" s="3"/>
      <c r="U67" s="3"/>
      <c r="V67" s="3"/>
      <c r="W67" s="3"/>
      <c r="X67" s="3"/>
      <c r="Y67" s="3"/>
      <c r="Z67" s="3"/>
      <c r="AA67" s="3"/>
    </row>
    <row r="68" spans="1:27" ht="15.75" customHeight="1">
      <c r="A68" s="67" t="s">
        <v>3519</v>
      </c>
      <c r="B68" s="221" t="s">
        <v>50</v>
      </c>
      <c r="C68" s="221" t="s">
        <v>3822</v>
      </c>
      <c r="D68" s="66" t="s">
        <v>3823</v>
      </c>
      <c r="E68" s="66">
        <v>8</v>
      </c>
      <c r="F68" s="371">
        <v>8</v>
      </c>
      <c r="G68" s="67" t="s">
        <v>3519</v>
      </c>
      <c r="H68" s="3"/>
      <c r="I68" s="3"/>
      <c r="J68" s="3"/>
      <c r="K68" s="3"/>
      <c r="L68" s="3"/>
      <c r="M68" s="3"/>
      <c r="N68" s="3"/>
      <c r="O68" s="3"/>
      <c r="P68" s="3"/>
      <c r="Q68" s="3"/>
      <c r="R68" s="3"/>
      <c r="S68" s="3"/>
      <c r="T68" s="3"/>
      <c r="U68" s="3"/>
      <c r="V68" s="3"/>
      <c r="W68" s="3"/>
      <c r="X68" s="3"/>
      <c r="Y68" s="3"/>
      <c r="Z68" s="3"/>
      <c r="AA68" s="3"/>
    </row>
    <row r="69" spans="1:27" ht="15.75" customHeight="1">
      <c r="A69" s="67" t="s">
        <v>60</v>
      </c>
      <c r="B69" s="221" t="s">
        <v>50</v>
      </c>
      <c r="C69" s="221" t="s">
        <v>3824</v>
      </c>
      <c r="D69" s="66" t="s">
        <v>3775</v>
      </c>
      <c r="E69" s="66">
        <v>35.333333333333336</v>
      </c>
      <c r="F69" s="371">
        <v>35.333333333333336</v>
      </c>
      <c r="G69" s="67" t="s">
        <v>60</v>
      </c>
    </row>
    <row r="70" spans="1:27" ht="15.75" customHeight="1">
      <c r="A70" s="67" t="s">
        <v>60</v>
      </c>
      <c r="B70" s="221" t="s">
        <v>50</v>
      </c>
      <c r="C70" s="221" t="s">
        <v>3825</v>
      </c>
      <c r="D70" s="66" t="s">
        <v>3775</v>
      </c>
      <c r="E70" s="66">
        <v>10.333333333333334</v>
      </c>
      <c r="F70" s="371">
        <v>10.333333333333334</v>
      </c>
      <c r="G70" s="67" t="s">
        <v>60</v>
      </c>
    </row>
    <row r="71" spans="1:27" ht="15.75" customHeight="1">
      <c r="A71" s="67" t="s">
        <v>60</v>
      </c>
      <c r="B71" s="221" t="s">
        <v>50</v>
      </c>
      <c r="C71" s="221" t="s">
        <v>3826</v>
      </c>
      <c r="D71" s="66" t="s">
        <v>3775</v>
      </c>
      <c r="E71" s="66">
        <v>12</v>
      </c>
      <c r="F71" s="371">
        <v>12</v>
      </c>
      <c r="G71" s="67" t="s">
        <v>60</v>
      </c>
    </row>
    <row r="72" spans="1:27" ht="15.75" customHeight="1">
      <c r="A72" s="67" t="s">
        <v>60</v>
      </c>
      <c r="B72" s="221" t="s">
        <v>50</v>
      </c>
      <c r="C72" s="221" t="s">
        <v>3827</v>
      </c>
      <c r="D72" s="66" t="s">
        <v>3775</v>
      </c>
      <c r="E72" s="66">
        <v>4.666666666666667</v>
      </c>
      <c r="F72" s="371">
        <v>4.666666666666667</v>
      </c>
      <c r="G72" s="67" t="s">
        <v>60</v>
      </c>
    </row>
    <row r="73" spans="1:27" ht="15.75" customHeight="1">
      <c r="A73" s="67" t="s">
        <v>60</v>
      </c>
      <c r="B73" s="221" t="s">
        <v>50</v>
      </c>
      <c r="C73" s="221" t="s">
        <v>3828</v>
      </c>
      <c r="D73" s="66" t="s">
        <v>3775</v>
      </c>
      <c r="E73" s="66">
        <v>2.6666666666666665</v>
      </c>
      <c r="F73" s="371">
        <v>2.6666666666666665</v>
      </c>
      <c r="G73" s="67" t="s">
        <v>60</v>
      </c>
    </row>
    <row r="74" spans="1:27" ht="15.75" customHeight="1">
      <c r="A74" s="67" t="s">
        <v>60</v>
      </c>
      <c r="B74" s="221" t="s">
        <v>50</v>
      </c>
      <c r="C74" s="221" t="s">
        <v>3829</v>
      </c>
      <c r="D74" s="66" t="s">
        <v>3775</v>
      </c>
      <c r="E74" s="66">
        <v>35.333333333333336</v>
      </c>
      <c r="F74" s="371">
        <v>35.333333333333336</v>
      </c>
      <c r="G74" s="67" t="s">
        <v>60</v>
      </c>
    </row>
    <row r="75" spans="1:27" ht="15.75" customHeight="1">
      <c r="A75" s="67" t="s">
        <v>60</v>
      </c>
      <c r="B75" s="221" t="s">
        <v>50</v>
      </c>
      <c r="C75" s="221" t="s">
        <v>3830</v>
      </c>
      <c r="D75" s="66" t="s">
        <v>3775</v>
      </c>
      <c r="E75" s="66">
        <v>10.333333333333334</v>
      </c>
      <c r="F75" s="371">
        <v>10.333333333333334</v>
      </c>
      <c r="G75" s="67" t="s">
        <v>60</v>
      </c>
    </row>
    <row r="76" spans="1:27" ht="15.75" customHeight="1">
      <c r="A76" s="67" t="s">
        <v>60</v>
      </c>
      <c r="B76" s="221" t="s">
        <v>50</v>
      </c>
      <c r="C76" s="221" t="s">
        <v>3831</v>
      </c>
      <c r="D76" s="66" t="s">
        <v>3775</v>
      </c>
      <c r="E76" s="66">
        <v>12</v>
      </c>
      <c r="F76" s="371">
        <v>12</v>
      </c>
      <c r="G76" s="67" t="s">
        <v>60</v>
      </c>
    </row>
    <row r="77" spans="1:27" ht="15.75" customHeight="1">
      <c r="A77" s="67" t="s">
        <v>60</v>
      </c>
      <c r="B77" s="221" t="s">
        <v>50</v>
      </c>
      <c r="C77" s="221" t="s">
        <v>3832</v>
      </c>
      <c r="D77" s="66" t="s">
        <v>3775</v>
      </c>
      <c r="E77" s="66">
        <v>12</v>
      </c>
      <c r="F77" s="371">
        <v>12</v>
      </c>
      <c r="G77" s="67" t="s">
        <v>60</v>
      </c>
    </row>
    <row r="78" spans="1:27" ht="15.75" customHeight="1">
      <c r="A78" s="67" t="s">
        <v>60</v>
      </c>
      <c r="B78" s="221" t="s">
        <v>50</v>
      </c>
      <c r="C78" s="221" t="s">
        <v>3833</v>
      </c>
      <c r="D78" s="66" t="s">
        <v>3775</v>
      </c>
      <c r="E78" s="66">
        <v>4.666666666666667</v>
      </c>
      <c r="F78" s="371">
        <v>4.666666666666667</v>
      </c>
      <c r="G78" s="67" t="s">
        <v>60</v>
      </c>
    </row>
    <row r="79" spans="1:27" ht="15.75" customHeight="1">
      <c r="A79" s="67" t="s">
        <v>60</v>
      </c>
      <c r="B79" s="221" t="s">
        <v>50</v>
      </c>
      <c r="C79" s="221" t="s">
        <v>3834</v>
      </c>
      <c r="D79" s="66" t="s">
        <v>3775</v>
      </c>
      <c r="E79" s="66">
        <v>2.6666666666666665</v>
      </c>
      <c r="F79" s="371">
        <v>2.6666666666666665</v>
      </c>
      <c r="G79" s="67" t="s">
        <v>60</v>
      </c>
    </row>
    <row r="80" spans="1:27" ht="15.75" customHeight="1">
      <c r="A80" s="67" t="s">
        <v>60</v>
      </c>
      <c r="B80" s="221" t="s">
        <v>50</v>
      </c>
      <c r="C80" s="221" t="s">
        <v>3835</v>
      </c>
      <c r="D80" s="66" t="s">
        <v>3836</v>
      </c>
      <c r="E80" s="66">
        <v>5.33</v>
      </c>
      <c r="F80" s="371">
        <v>5.33</v>
      </c>
      <c r="G80" s="67" t="s">
        <v>60</v>
      </c>
    </row>
    <row r="81" spans="1:27" ht="15.75" customHeight="1">
      <c r="A81" s="67" t="s">
        <v>60</v>
      </c>
      <c r="B81" s="221" t="s">
        <v>50</v>
      </c>
      <c r="C81" s="221" t="s">
        <v>3837</v>
      </c>
      <c r="D81" s="66" t="s">
        <v>3836</v>
      </c>
      <c r="E81" s="66">
        <v>25</v>
      </c>
      <c r="F81" s="371">
        <v>25</v>
      </c>
      <c r="G81" s="67" t="s">
        <v>60</v>
      </c>
      <c r="H81" s="3"/>
      <c r="I81" s="3"/>
      <c r="J81" s="3"/>
      <c r="K81" s="3"/>
      <c r="L81" s="3"/>
      <c r="M81" s="3"/>
      <c r="N81" s="3"/>
      <c r="O81" s="3"/>
      <c r="P81" s="3"/>
      <c r="Q81" s="3"/>
      <c r="R81" s="3"/>
      <c r="S81" s="3"/>
      <c r="T81" s="3"/>
      <c r="U81" s="3"/>
      <c r="V81" s="3"/>
      <c r="W81" s="3"/>
      <c r="X81" s="3"/>
      <c r="Y81" s="3"/>
      <c r="Z81" s="3"/>
      <c r="AA81" s="3"/>
    </row>
    <row r="82" spans="1:27" ht="15.75" customHeight="1">
      <c r="A82" s="67" t="s">
        <v>60</v>
      </c>
      <c r="B82" s="221" t="s">
        <v>50</v>
      </c>
      <c r="C82" s="221" t="s">
        <v>3838</v>
      </c>
      <c r="D82" s="66" t="s">
        <v>3839</v>
      </c>
      <c r="E82" s="66">
        <v>11</v>
      </c>
      <c r="F82" s="371">
        <v>11</v>
      </c>
      <c r="G82" s="67" t="s">
        <v>60</v>
      </c>
      <c r="H82" s="3"/>
      <c r="I82" s="3"/>
      <c r="J82" s="3"/>
      <c r="K82" s="3"/>
      <c r="L82" s="3"/>
      <c r="M82" s="3"/>
      <c r="N82" s="3"/>
      <c r="O82" s="3"/>
      <c r="P82" s="3"/>
      <c r="Q82" s="3"/>
      <c r="R82" s="3"/>
      <c r="S82" s="3"/>
      <c r="T82" s="3"/>
      <c r="U82" s="3"/>
      <c r="V82" s="3"/>
      <c r="W82" s="3"/>
      <c r="X82" s="3"/>
      <c r="Y82" s="3"/>
      <c r="Z82" s="3"/>
      <c r="AA82" s="3"/>
    </row>
    <row r="83" spans="1:27" ht="15.75" customHeight="1">
      <c r="A83" s="67" t="s">
        <v>60</v>
      </c>
      <c r="B83" s="221" t="s">
        <v>50</v>
      </c>
      <c r="C83" s="221" t="s">
        <v>3840</v>
      </c>
      <c r="D83" s="66" t="s">
        <v>3775</v>
      </c>
      <c r="E83" s="66" t="s">
        <v>3841</v>
      </c>
      <c r="F83" s="371">
        <v>9</v>
      </c>
      <c r="G83" s="67" t="s">
        <v>60</v>
      </c>
    </row>
    <row r="84" spans="1:27" ht="15.75" customHeight="1">
      <c r="A84" s="67" t="s">
        <v>60</v>
      </c>
      <c r="B84" s="221" t="s">
        <v>50</v>
      </c>
      <c r="C84" s="221" t="s">
        <v>3842</v>
      </c>
      <c r="D84" s="66" t="s">
        <v>3775</v>
      </c>
      <c r="E84" s="66" t="s">
        <v>3843</v>
      </c>
      <c r="F84" s="371">
        <v>2.58</v>
      </c>
      <c r="G84" s="67" t="s">
        <v>60</v>
      </c>
    </row>
    <row r="85" spans="1:27" ht="15.75" customHeight="1">
      <c r="A85" s="67" t="s">
        <v>60</v>
      </c>
      <c r="B85" s="221" t="s">
        <v>50</v>
      </c>
      <c r="C85" s="221" t="s">
        <v>3844</v>
      </c>
      <c r="D85" s="66" t="s">
        <v>3775</v>
      </c>
      <c r="E85" s="66" t="s">
        <v>3845</v>
      </c>
      <c r="F85" s="371">
        <v>3</v>
      </c>
      <c r="G85" s="67" t="s">
        <v>60</v>
      </c>
    </row>
    <row r="86" spans="1:27" ht="15.75" customHeight="1">
      <c r="A86" s="67" t="s">
        <v>60</v>
      </c>
      <c r="B86" s="221" t="s">
        <v>50</v>
      </c>
      <c r="C86" s="221" t="s">
        <v>3846</v>
      </c>
      <c r="D86" s="66" t="s">
        <v>3775</v>
      </c>
      <c r="E86" s="66">
        <v>37725</v>
      </c>
      <c r="F86" s="371">
        <v>1.1599999999999999</v>
      </c>
      <c r="G86" s="67" t="s">
        <v>60</v>
      </c>
    </row>
    <row r="87" spans="1:27" ht="15.75" customHeight="1">
      <c r="A87" s="67" t="s">
        <v>60</v>
      </c>
      <c r="B87" s="221" t="s">
        <v>50</v>
      </c>
      <c r="C87" s="221" t="s">
        <v>3847</v>
      </c>
      <c r="D87" s="66" t="s">
        <v>3775</v>
      </c>
      <c r="E87" s="66">
        <v>37719</v>
      </c>
      <c r="F87" s="371">
        <v>0.66</v>
      </c>
      <c r="G87" s="67" t="s">
        <v>60</v>
      </c>
    </row>
    <row r="88" spans="1:27" ht="15.75" customHeight="1">
      <c r="A88" s="67" t="s">
        <v>60</v>
      </c>
      <c r="B88" s="221" t="s">
        <v>50</v>
      </c>
      <c r="C88" s="221" t="s">
        <v>3848</v>
      </c>
      <c r="D88" s="66" t="s">
        <v>3775</v>
      </c>
      <c r="E88" s="66" t="s">
        <v>3849</v>
      </c>
      <c r="F88" s="371">
        <v>6.5</v>
      </c>
      <c r="G88" s="67" t="s">
        <v>60</v>
      </c>
    </row>
    <row r="89" spans="1:27" ht="15.75" customHeight="1">
      <c r="A89" s="67" t="s">
        <v>60</v>
      </c>
      <c r="B89" s="221" t="s">
        <v>50</v>
      </c>
      <c r="C89" s="221" t="s">
        <v>3850</v>
      </c>
      <c r="D89" s="66" t="s">
        <v>3775</v>
      </c>
      <c r="E89" s="66">
        <v>12</v>
      </c>
      <c r="F89" s="371">
        <v>12</v>
      </c>
      <c r="G89" s="67" t="s">
        <v>60</v>
      </c>
    </row>
    <row r="90" spans="1:27" ht="15.75" customHeight="1">
      <c r="A90" s="67" t="s">
        <v>2112</v>
      </c>
      <c r="B90" s="221" t="s">
        <v>50</v>
      </c>
      <c r="C90" s="221" t="s">
        <v>3851</v>
      </c>
      <c r="D90" s="66" t="s">
        <v>3742</v>
      </c>
      <c r="E90" s="66" t="s">
        <v>3852</v>
      </c>
      <c r="F90" s="371">
        <v>37.299999999999997</v>
      </c>
      <c r="G90" s="67" t="s">
        <v>2112</v>
      </c>
      <c r="H90" s="3"/>
      <c r="I90" s="3"/>
      <c r="J90" s="3"/>
      <c r="K90" s="3"/>
      <c r="L90" s="3"/>
      <c r="M90" s="3"/>
      <c r="N90" s="3"/>
      <c r="O90" s="3"/>
      <c r="P90" s="3"/>
      <c r="Q90" s="3"/>
      <c r="R90" s="3"/>
      <c r="S90" s="3"/>
      <c r="T90" s="3"/>
      <c r="U90" s="3"/>
      <c r="V90" s="3"/>
      <c r="W90" s="3"/>
      <c r="X90" s="3"/>
      <c r="Y90" s="3"/>
      <c r="Z90" s="3"/>
      <c r="AA90" s="3"/>
    </row>
    <row r="91" spans="1:27" ht="15.75" customHeight="1">
      <c r="A91" s="67" t="s">
        <v>2112</v>
      </c>
      <c r="B91" s="221" t="s">
        <v>50</v>
      </c>
      <c r="C91" s="221" t="s">
        <v>3761</v>
      </c>
      <c r="D91" s="66" t="s">
        <v>3742</v>
      </c>
      <c r="E91" s="66" t="s">
        <v>3852</v>
      </c>
      <c r="F91" s="371">
        <v>37.299999999999997</v>
      </c>
      <c r="G91" s="67" t="s">
        <v>2112</v>
      </c>
      <c r="H91" s="3"/>
      <c r="I91" s="3"/>
      <c r="J91" s="3"/>
      <c r="K91" s="3"/>
      <c r="L91" s="3"/>
      <c r="M91" s="3"/>
      <c r="N91" s="3"/>
      <c r="O91" s="3"/>
      <c r="P91" s="3"/>
      <c r="Q91" s="3"/>
      <c r="R91" s="3"/>
      <c r="S91" s="3"/>
      <c r="T91" s="3"/>
      <c r="U91" s="3"/>
      <c r="V91" s="3"/>
      <c r="W91" s="3"/>
      <c r="X91" s="3"/>
      <c r="Y91" s="3"/>
      <c r="Z91" s="3"/>
      <c r="AA91" s="3"/>
    </row>
    <row r="92" spans="1:27" ht="15.75" customHeight="1">
      <c r="A92" s="67" t="s">
        <v>2112</v>
      </c>
      <c r="B92" s="221" t="s">
        <v>50</v>
      </c>
      <c r="C92" s="221" t="s">
        <v>3853</v>
      </c>
      <c r="D92" s="66" t="s">
        <v>3742</v>
      </c>
      <c r="E92" s="66">
        <v>1</v>
      </c>
      <c r="F92" s="371">
        <v>1</v>
      </c>
      <c r="G92" s="67" t="s">
        <v>2112</v>
      </c>
      <c r="H92" s="3"/>
      <c r="I92" s="3"/>
      <c r="J92" s="3"/>
      <c r="K92" s="3"/>
      <c r="L92" s="3"/>
      <c r="M92" s="3"/>
      <c r="N92" s="3"/>
      <c r="O92" s="3"/>
      <c r="P92" s="3"/>
      <c r="Q92" s="3"/>
      <c r="R92" s="3"/>
      <c r="S92" s="3"/>
      <c r="T92" s="3"/>
      <c r="U92" s="3"/>
      <c r="V92" s="3"/>
      <c r="W92" s="3"/>
      <c r="X92" s="3"/>
      <c r="Y92" s="3"/>
      <c r="Z92" s="3"/>
      <c r="AA92" s="3"/>
    </row>
    <row r="93" spans="1:27" ht="15.75" customHeight="1">
      <c r="A93" s="67" t="s">
        <v>2112</v>
      </c>
      <c r="B93" s="221" t="s">
        <v>50</v>
      </c>
      <c r="C93" s="221" t="s">
        <v>3854</v>
      </c>
      <c r="D93" s="66" t="s">
        <v>3742</v>
      </c>
      <c r="E93" s="66">
        <v>9</v>
      </c>
      <c r="F93" s="371">
        <v>5.33</v>
      </c>
      <c r="G93" s="67" t="s">
        <v>2112</v>
      </c>
      <c r="H93" s="3"/>
      <c r="I93" s="3"/>
      <c r="J93" s="3"/>
      <c r="K93" s="3"/>
      <c r="L93" s="3"/>
      <c r="M93" s="3"/>
      <c r="N93" s="3"/>
      <c r="O93" s="3"/>
      <c r="P93" s="3"/>
      <c r="Q93" s="3"/>
      <c r="R93" s="3"/>
      <c r="S93" s="3"/>
      <c r="T93" s="3"/>
      <c r="U93" s="3"/>
      <c r="V93" s="3"/>
      <c r="W93" s="3"/>
      <c r="X93" s="3"/>
      <c r="Y93" s="3"/>
      <c r="Z93" s="3"/>
      <c r="AA93" s="3"/>
    </row>
    <row r="94" spans="1:27" ht="15.75" customHeight="1">
      <c r="A94" s="67" t="s">
        <v>2542</v>
      </c>
      <c r="B94" s="221" t="s">
        <v>50</v>
      </c>
      <c r="C94" s="221" t="s">
        <v>3855</v>
      </c>
      <c r="D94" s="66" t="s">
        <v>3856</v>
      </c>
      <c r="E94" s="66" t="s">
        <v>3857</v>
      </c>
      <c r="F94" s="371">
        <v>12</v>
      </c>
      <c r="G94" s="67" t="s">
        <v>2542</v>
      </c>
    </row>
    <row r="95" spans="1:27" ht="15.75" customHeight="1">
      <c r="A95" s="67" t="s">
        <v>2542</v>
      </c>
      <c r="B95" s="221" t="s">
        <v>50</v>
      </c>
      <c r="C95" s="221" t="s">
        <v>3858</v>
      </c>
      <c r="D95" s="66" t="s">
        <v>3859</v>
      </c>
      <c r="E95" s="66" t="s">
        <v>3860</v>
      </c>
      <c r="F95" s="371">
        <v>9.33</v>
      </c>
      <c r="G95" s="67" t="s">
        <v>2542</v>
      </c>
    </row>
    <row r="96" spans="1:27" ht="15.75" customHeight="1">
      <c r="A96" s="67" t="s">
        <v>2542</v>
      </c>
      <c r="B96" s="221" t="s">
        <v>50</v>
      </c>
      <c r="C96" s="221" t="s">
        <v>3861</v>
      </c>
      <c r="D96" s="66" t="s">
        <v>3862</v>
      </c>
      <c r="E96" s="66" t="s">
        <v>3863</v>
      </c>
      <c r="F96" s="371">
        <v>4</v>
      </c>
      <c r="G96" s="67" t="s">
        <v>2542</v>
      </c>
    </row>
    <row r="97" spans="1:27" ht="15.75" customHeight="1">
      <c r="A97" s="67" t="s">
        <v>2542</v>
      </c>
      <c r="B97" s="221" t="s">
        <v>50</v>
      </c>
      <c r="C97" s="221" t="s">
        <v>3864</v>
      </c>
      <c r="D97" s="66" t="s">
        <v>3862</v>
      </c>
      <c r="E97" s="66" t="s">
        <v>3865</v>
      </c>
      <c r="F97" s="371">
        <v>15</v>
      </c>
      <c r="G97" s="67" t="s">
        <v>2542</v>
      </c>
    </row>
    <row r="98" spans="1:27" ht="15.75" customHeight="1">
      <c r="A98" s="67" t="s">
        <v>2542</v>
      </c>
      <c r="B98" s="221" t="s">
        <v>50</v>
      </c>
      <c r="C98" s="221" t="s">
        <v>3866</v>
      </c>
      <c r="D98" s="66" t="s">
        <v>3862</v>
      </c>
      <c r="E98" s="66" t="s">
        <v>3867</v>
      </c>
      <c r="F98" s="371">
        <v>17</v>
      </c>
      <c r="G98" s="67" t="s">
        <v>2542</v>
      </c>
    </row>
    <row r="99" spans="1:27" ht="15.75" customHeight="1">
      <c r="A99" s="67" t="s">
        <v>2542</v>
      </c>
      <c r="B99" s="221" t="s">
        <v>50</v>
      </c>
      <c r="C99" s="221" t="s">
        <v>3868</v>
      </c>
      <c r="D99" s="66" t="s">
        <v>3862</v>
      </c>
      <c r="E99" s="66" t="s">
        <v>3869</v>
      </c>
      <c r="F99" s="371">
        <v>9</v>
      </c>
      <c r="G99" s="67" t="s">
        <v>2542</v>
      </c>
    </row>
    <row r="100" spans="1:27" ht="15.75" customHeight="1">
      <c r="A100" s="67" t="s">
        <v>2542</v>
      </c>
      <c r="B100" s="221" t="s">
        <v>50</v>
      </c>
      <c r="C100" s="221" t="s">
        <v>3870</v>
      </c>
      <c r="D100" s="66" t="s">
        <v>3871</v>
      </c>
      <c r="E100" s="66" t="s">
        <v>3872</v>
      </c>
      <c r="F100" s="371">
        <v>4</v>
      </c>
      <c r="G100" s="67" t="s">
        <v>2542</v>
      </c>
    </row>
    <row r="101" spans="1:27" ht="15.75" customHeight="1">
      <c r="A101" s="67" t="s">
        <v>2542</v>
      </c>
      <c r="B101" s="221" t="s">
        <v>50</v>
      </c>
      <c r="C101" s="221" t="s">
        <v>3873</v>
      </c>
      <c r="D101" s="66" t="s">
        <v>3871</v>
      </c>
      <c r="E101" s="66" t="s">
        <v>3872</v>
      </c>
      <c r="F101" s="371">
        <v>4</v>
      </c>
      <c r="G101" s="67" t="s">
        <v>2542</v>
      </c>
    </row>
    <row r="102" spans="1:27" ht="15.75" customHeight="1">
      <c r="A102" s="67" t="s">
        <v>2542</v>
      </c>
      <c r="B102" s="221" t="s">
        <v>50</v>
      </c>
      <c r="C102" s="221" t="s">
        <v>3874</v>
      </c>
      <c r="D102" s="66" t="s">
        <v>3875</v>
      </c>
      <c r="E102" s="66" t="s">
        <v>3876</v>
      </c>
      <c r="F102" s="371">
        <v>7</v>
      </c>
      <c r="G102" s="67" t="s">
        <v>2542</v>
      </c>
    </row>
    <row r="103" spans="1:27" ht="15.75" customHeight="1">
      <c r="A103" s="67" t="s">
        <v>64</v>
      </c>
      <c r="B103" s="221" t="s">
        <v>50</v>
      </c>
      <c r="C103" s="221" t="s">
        <v>3877</v>
      </c>
      <c r="D103" s="66" t="s">
        <v>3742</v>
      </c>
      <c r="E103" s="66" t="s">
        <v>3878</v>
      </c>
      <c r="F103" s="371">
        <v>12</v>
      </c>
      <c r="G103" s="67" t="s">
        <v>64</v>
      </c>
      <c r="H103" s="3"/>
      <c r="I103" s="3"/>
      <c r="J103" s="3"/>
      <c r="K103" s="3"/>
      <c r="L103" s="3"/>
      <c r="M103" s="3"/>
      <c r="N103" s="3"/>
      <c r="O103" s="3"/>
      <c r="P103" s="3"/>
      <c r="Q103" s="3"/>
      <c r="R103" s="3"/>
      <c r="S103" s="3"/>
      <c r="T103" s="3"/>
      <c r="U103" s="3"/>
      <c r="V103" s="3"/>
      <c r="W103" s="3"/>
      <c r="X103" s="3"/>
      <c r="Y103" s="3"/>
      <c r="Z103" s="3"/>
      <c r="AA103" s="3"/>
    </row>
    <row r="104" spans="1:27" ht="15.75" customHeight="1">
      <c r="A104" s="67" t="s">
        <v>64</v>
      </c>
      <c r="B104" s="221" t="s">
        <v>50</v>
      </c>
      <c r="C104" s="221" t="s">
        <v>3854</v>
      </c>
      <c r="D104" s="66" t="s">
        <v>3742</v>
      </c>
      <c r="E104" s="66" t="s">
        <v>3879</v>
      </c>
      <c r="F104" s="371">
        <v>6.66</v>
      </c>
      <c r="G104" s="67" t="s">
        <v>64</v>
      </c>
      <c r="H104" s="3"/>
      <c r="I104" s="3"/>
      <c r="J104" s="3"/>
      <c r="K104" s="3"/>
      <c r="L104" s="3"/>
      <c r="M104" s="3"/>
      <c r="N104" s="3"/>
      <c r="O104" s="3"/>
      <c r="P104" s="3"/>
      <c r="Q104" s="3"/>
      <c r="R104" s="3"/>
      <c r="S104" s="3"/>
      <c r="T104" s="3"/>
      <c r="U104" s="3"/>
      <c r="V104" s="3"/>
      <c r="W104" s="3"/>
      <c r="X104" s="3"/>
      <c r="Y104" s="3"/>
      <c r="Z104" s="3"/>
      <c r="AA104" s="3"/>
    </row>
    <row r="105" spans="1:27" ht="15.75" customHeight="1">
      <c r="A105" s="67" t="s">
        <v>64</v>
      </c>
      <c r="B105" s="221" t="s">
        <v>50</v>
      </c>
      <c r="C105" s="221" t="s">
        <v>3880</v>
      </c>
      <c r="D105" s="66" t="s">
        <v>3742</v>
      </c>
      <c r="E105" s="66" t="s">
        <v>3881</v>
      </c>
      <c r="F105" s="371">
        <v>12</v>
      </c>
      <c r="G105" s="67" t="s">
        <v>64</v>
      </c>
      <c r="H105" s="3"/>
      <c r="I105" s="3"/>
      <c r="J105" s="3"/>
      <c r="K105" s="3"/>
      <c r="L105" s="3"/>
      <c r="M105" s="3"/>
      <c r="N105" s="3"/>
      <c r="O105" s="3"/>
      <c r="P105" s="3"/>
      <c r="Q105" s="3"/>
      <c r="R105" s="3"/>
      <c r="S105" s="3"/>
      <c r="T105" s="3"/>
      <c r="U105" s="3"/>
      <c r="V105" s="3"/>
      <c r="W105" s="3"/>
      <c r="X105" s="3"/>
      <c r="Y105" s="3"/>
      <c r="Z105" s="3"/>
      <c r="AA105" s="3"/>
    </row>
    <row r="106" spans="1:27" ht="15.75" customHeight="1">
      <c r="A106" s="67" t="s">
        <v>64</v>
      </c>
      <c r="B106" s="221" t="s">
        <v>50</v>
      </c>
      <c r="C106" s="221" t="s">
        <v>3882</v>
      </c>
      <c r="D106" s="66" t="s">
        <v>3742</v>
      </c>
      <c r="E106" s="66" t="s">
        <v>3883</v>
      </c>
      <c r="F106" s="371">
        <v>6.66</v>
      </c>
      <c r="G106" s="67" t="s">
        <v>64</v>
      </c>
      <c r="H106" s="3"/>
      <c r="I106" s="3"/>
      <c r="J106" s="3"/>
      <c r="K106" s="3"/>
      <c r="L106" s="3"/>
      <c r="M106" s="3"/>
      <c r="N106" s="3"/>
      <c r="O106" s="3"/>
      <c r="P106" s="3"/>
      <c r="Q106" s="3"/>
      <c r="R106" s="3"/>
      <c r="S106" s="3"/>
      <c r="T106" s="3"/>
      <c r="U106" s="3"/>
      <c r="V106" s="3"/>
      <c r="W106" s="3"/>
      <c r="X106" s="3"/>
      <c r="Y106" s="3"/>
      <c r="Z106" s="3"/>
      <c r="AA106" s="3"/>
    </row>
    <row r="107" spans="1:27" ht="15.75" customHeight="1">
      <c r="A107" s="67" t="s">
        <v>64</v>
      </c>
      <c r="B107" s="221" t="s">
        <v>50</v>
      </c>
      <c r="C107" s="221" t="s">
        <v>3884</v>
      </c>
      <c r="D107" s="66" t="s">
        <v>3742</v>
      </c>
      <c r="E107" s="66" t="s">
        <v>3885</v>
      </c>
      <c r="F107" s="371">
        <v>3.66</v>
      </c>
      <c r="G107" s="67" t="s">
        <v>64</v>
      </c>
      <c r="H107" s="3"/>
      <c r="I107" s="3"/>
      <c r="J107" s="3"/>
      <c r="K107" s="3"/>
      <c r="L107" s="3"/>
      <c r="M107" s="3"/>
      <c r="N107" s="3"/>
      <c r="O107" s="3"/>
      <c r="P107" s="3"/>
      <c r="Q107" s="3"/>
      <c r="R107" s="3"/>
      <c r="S107" s="3"/>
      <c r="T107" s="3"/>
      <c r="U107" s="3"/>
      <c r="V107" s="3"/>
      <c r="W107" s="3"/>
      <c r="X107" s="3"/>
      <c r="Y107" s="3"/>
      <c r="Z107" s="3"/>
      <c r="AA107" s="3"/>
    </row>
    <row r="108" spans="1:27" ht="15.75" customHeight="1">
      <c r="A108" s="67" t="s">
        <v>64</v>
      </c>
      <c r="B108" s="221" t="s">
        <v>50</v>
      </c>
      <c r="C108" s="221" t="s">
        <v>3886</v>
      </c>
      <c r="D108" s="66" t="s">
        <v>3742</v>
      </c>
      <c r="E108" s="66" t="s">
        <v>3885</v>
      </c>
      <c r="F108" s="371">
        <v>3.66</v>
      </c>
      <c r="G108" s="67" t="s">
        <v>64</v>
      </c>
      <c r="H108" s="3"/>
      <c r="I108" s="3"/>
      <c r="J108" s="3"/>
      <c r="K108" s="3"/>
      <c r="L108" s="3"/>
      <c r="M108" s="3"/>
      <c r="N108" s="3"/>
      <c r="O108" s="3"/>
      <c r="P108" s="3"/>
      <c r="Q108" s="3"/>
      <c r="R108" s="3"/>
      <c r="S108" s="3"/>
      <c r="T108" s="3"/>
      <c r="U108" s="3"/>
      <c r="V108" s="3"/>
      <c r="W108" s="3"/>
      <c r="X108" s="3"/>
      <c r="Y108" s="3"/>
      <c r="Z108" s="3"/>
      <c r="AA108" s="3"/>
    </row>
    <row r="109" spans="1:27" ht="15.75" customHeight="1">
      <c r="A109" s="67" t="s">
        <v>64</v>
      </c>
      <c r="B109" s="221" t="s">
        <v>50</v>
      </c>
      <c r="C109" s="221" t="s">
        <v>3887</v>
      </c>
      <c r="D109" s="66" t="s">
        <v>3742</v>
      </c>
      <c r="E109" s="66" t="s">
        <v>3888</v>
      </c>
      <c r="F109" s="371">
        <v>4.66</v>
      </c>
      <c r="G109" s="67" t="s">
        <v>64</v>
      </c>
      <c r="H109" s="3"/>
      <c r="I109" s="3"/>
      <c r="J109" s="3"/>
      <c r="K109" s="3"/>
      <c r="L109" s="3"/>
      <c r="M109" s="3"/>
      <c r="N109" s="3"/>
      <c r="O109" s="3"/>
      <c r="P109" s="3"/>
      <c r="Q109" s="3"/>
      <c r="R109" s="3"/>
      <c r="S109" s="3"/>
      <c r="T109" s="3"/>
      <c r="U109" s="3"/>
      <c r="V109" s="3"/>
      <c r="W109" s="3"/>
      <c r="X109" s="3"/>
      <c r="Y109" s="3"/>
      <c r="Z109" s="3"/>
      <c r="AA109" s="3"/>
    </row>
    <row r="110" spans="1:27" ht="15.75" customHeight="1">
      <c r="A110" s="67" t="s">
        <v>64</v>
      </c>
      <c r="B110" s="221" t="s">
        <v>50</v>
      </c>
      <c r="C110" s="221" t="s">
        <v>3889</v>
      </c>
      <c r="D110" s="66" t="s">
        <v>3742</v>
      </c>
      <c r="E110" s="66" t="s">
        <v>3888</v>
      </c>
      <c r="F110" s="371">
        <v>5</v>
      </c>
      <c r="G110" s="67" t="s">
        <v>64</v>
      </c>
      <c r="H110" s="3"/>
      <c r="I110" s="3"/>
      <c r="J110" s="3"/>
      <c r="K110" s="3"/>
      <c r="L110" s="3"/>
      <c r="M110" s="3"/>
      <c r="N110" s="3"/>
      <c r="O110" s="3"/>
      <c r="P110" s="3"/>
      <c r="Q110" s="3"/>
      <c r="R110" s="3"/>
      <c r="S110" s="3"/>
      <c r="T110" s="3"/>
      <c r="U110" s="3"/>
      <c r="V110" s="3"/>
      <c r="W110" s="3"/>
      <c r="X110" s="3"/>
      <c r="Y110" s="3"/>
      <c r="Z110" s="3"/>
      <c r="AA110" s="3"/>
    </row>
    <row r="111" spans="1:27" ht="15.75" customHeight="1">
      <c r="A111" s="67" t="s">
        <v>64</v>
      </c>
      <c r="B111" s="221" t="s">
        <v>50</v>
      </c>
      <c r="C111" s="221" t="s">
        <v>3890</v>
      </c>
      <c r="D111" s="66" t="s">
        <v>3742</v>
      </c>
      <c r="E111" s="66" t="s">
        <v>3891</v>
      </c>
      <c r="F111" s="371">
        <v>5</v>
      </c>
      <c r="G111" s="67" t="s">
        <v>64</v>
      </c>
      <c r="H111" s="3"/>
      <c r="I111" s="3"/>
      <c r="J111" s="3"/>
      <c r="K111" s="3"/>
      <c r="L111" s="3"/>
      <c r="M111" s="3"/>
      <c r="N111" s="3"/>
      <c r="O111" s="3"/>
      <c r="P111" s="3"/>
      <c r="Q111" s="3"/>
      <c r="R111" s="3"/>
      <c r="S111" s="3"/>
      <c r="T111" s="3"/>
      <c r="U111" s="3"/>
      <c r="V111" s="3"/>
      <c r="W111" s="3"/>
      <c r="X111" s="3"/>
      <c r="Y111" s="3"/>
      <c r="Z111" s="3"/>
      <c r="AA111" s="3"/>
    </row>
    <row r="112" spans="1:27" ht="15.75" customHeight="1">
      <c r="A112" s="67" t="s">
        <v>64</v>
      </c>
      <c r="B112" s="221" t="s">
        <v>50</v>
      </c>
      <c r="C112" s="221" t="s">
        <v>3892</v>
      </c>
      <c r="D112" s="66" t="s">
        <v>3893</v>
      </c>
      <c r="E112" s="66" t="s">
        <v>3894</v>
      </c>
      <c r="F112" s="371">
        <v>17</v>
      </c>
      <c r="G112" s="67" t="s">
        <v>64</v>
      </c>
      <c r="H112" s="3"/>
      <c r="I112" s="3"/>
      <c r="J112" s="3"/>
      <c r="K112" s="3"/>
      <c r="L112" s="3"/>
      <c r="M112" s="3"/>
      <c r="N112" s="3"/>
      <c r="O112" s="3"/>
      <c r="P112" s="3"/>
      <c r="Q112" s="3"/>
      <c r="R112" s="3"/>
      <c r="S112" s="3"/>
      <c r="T112" s="3"/>
      <c r="U112" s="3"/>
      <c r="V112" s="3"/>
      <c r="W112" s="3"/>
      <c r="X112" s="3"/>
      <c r="Y112" s="3"/>
      <c r="Z112" s="3"/>
      <c r="AA112" s="3"/>
    </row>
    <row r="113" spans="1:27" ht="15.75" customHeight="1">
      <c r="A113" s="67" t="s">
        <v>64</v>
      </c>
      <c r="B113" s="221" t="s">
        <v>50</v>
      </c>
      <c r="C113" s="221" t="s">
        <v>3895</v>
      </c>
      <c r="D113" s="66" t="s">
        <v>3742</v>
      </c>
      <c r="E113" s="66" t="s">
        <v>3896</v>
      </c>
      <c r="F113" s="371">
        <v>6.66</v>
      </c>
      <c r="G113" s="67" t="s">
        <v>64</v>
      </c>
      <c r="H113" s="3"/>
      <c r="I113" s="3"/>
      <c r="J113" s="3"/>
      <c r="K113" s="3"/>
      <c r="L113" s="3"/>
      <c r="M113" s="3"/>
      <c r="N113" s="3"/>
      <c r="O113" s="3"/>
      <c r="P113" s="3"/>
      <c r="Q113" s="3"/>
      <c r="R113" s="3"/>
      <c r="S113" s="3"/>
      <c r="T113" s="3"/>
      <c r="U113" s="3"/>
      <c r="V113" s="3"/>
      <c r="W113" s="3"/>
      <c r="X113" s="3"/>
      <c r="Y113" s="3"/>
      <c r="Z113" s="3"/>
      <c r="AA113" s="3"/>
    </row>
    <row r="114" spans="1:27" ht="15.75" customHeight="1">
      <c r="A114" s="67" t="s">
        <v>64</v>
      </c>
      <c r="B114" s="221" t="s">
        <v>50</v>
      </c>
      <c r="C114" s="221" t="s">
        <v>3897</v>
      </c>
      <c r="D114" s="66" t="s">
        <v>3742</v>
      </c>
      <c r="E114" s="66" t="s">
        <v>3885</v>
      </c>
      <c r="F114" s="371">
        <v>3.66</v>
      </c>
      <c r="G114" s="67" t="s">
        <v>64</v>
      </c>
      <c r="H114" s="3"/>
      <c r="I114" s="3"/>
      <c r="J114" s="3"/>
      <c r="K114" s="3"/>
      <c r="L114" s="3"/>
      <c r="M114" s="3"/>
      <c r="N114" s="3"/>
      <c r="O114" s="3"/>
      <c r="P114" s="3"/>
      <c r="Q114" s="3"/>
      <c r="R114" s="3"/>
      <c r="S114" s="3"/>
      <c r="T114" s="3"/>
      <c r="U114" s="3"/>
      <c r="V114" s="3"/>
      <c r="W114" s="3"/>
      <c r="X114" s="3"/>
      <c r="Y114" s="3"/>
      <c r="Z114" s="3"/>
      <c r="AA114" s="3"/>
    </row>
    <row r="115" spans="1:27" ht="15.75" customHeight="1">
      <c r="A115" s="67" t="s">
        <v>64</v>
      </c>
      <c r="B115" s="221" t="s">
        <v>50</v>
      </c>
      <c r="C115" s="221" t="s">
        <v>3898</v>
      </c>
      <c r="D115" s="66" t="s">
        <v>3742</v>
      </c>
      <c r="E115" s="66" t="s">
        <v>3885</v>
      </c>
      <c r="F115" s="371">
        <v>3.66</v>
      </c>
      <c r="G115" s="67" t="s">
        <v>64</v>
      </c>
      <c r="H115" s="3"/>
      <c r="I115" s="3"/>
      <c r="J115" s="3"/>
      <c r="K115" s="3"/>
      <c r="L115" s="3"/>
      <c r="M115" s="3"/>
      <c r="N115" s="3"/>
      <c r="O115" s="3"/>
      <c r="P115" s="3"/>
      <c r="Q115" s="3"/>
      <c r="R115" s="3"/>
      <c r="S115" s="3"/>
      <c r="T115" s="3"/>
      <c r="U115" s="3"/>
      <c r="V115" s="3"/>
      <c r="W115" s="3"/>
      <c r="X115" s="3"/>
      <c r="Y115" s="3"/>
      <c r="Z115" s="3"/>
      <c r="AA115" s="3"/>
    </row>
    <row r="116" spans="1:27" ht="15.75" customHeight="1">
      <c r="A116" s="67" t="s">
        <v>64</v>
      </c>
      <c r="B116" s="221" t="s">
        <v>50</v>
      </c>
      <c r="C116" s="221" t="s">
        <v>3899</v>
      </c>
      <c r="D116" s="66" t="s">
        <v>3742</v>
      </c>
      <c r="E116" s="66" t="s">
        <v>3888</v>
      </c>
      <c r="F116" s="371">
        <v>4.66</v>
      </c>
      <c r="G116" s="67" t="s">
        <v>64</v>
      </c>
      <c r="H116" s="3"/>
      <c r="I116" s="3"/>
      <c r="J116" s="3"/>
      <c r="K116" s="3"/>
      <c r="L116" s="3"/>
      <c r="M116" s="3"/>
      <c r="N116" s="3"/>
      <c r="O116" s="3"/>
      <c r="P116" s="3"/>
      <c r="Q116" s="3"/>
      <c r="R116" s="3"/>
      <c r="S116" s="3"/>
      <c r="T116" s="3"/>
      <c r="U116" s="3"/>
      <c r="V116" s="3"/>
      <c r="W116" s="3"/>
      <c r="X116" s="3"/>
      <c r="Y116" s="3"/>
      <c r="Z116" s="3"/>
      <c r="AA116" s="3"/>
    </row>
    <row r="117" spans="1:27" ht="15.75" customHeight="1">
      <c r="A117" s="67" t="s">
        <v>64</v>
      </c>
      <c r="B117" s="221" t="s">
        <v>50</v>
      </c>
      <c r="C117" s="221" t="s">
        <v>3900</v>
      </c>
      <c r="D117" s="66" t="s">
        <v>3742</v>
      </c>
      <c r="E117" s="66" t="s">
        <v>3888</v>
      </c>
      <c r="F117" s="371">
        <v>4.66</v>
      </c>
      <c r="G117" s="67" t="s">
        <v>64</v>
      </c>
      <c r="H117" s="3"/>
      <c r="I117" s="3"/>
      <c r="J117" s="3"/>
      <c r="K117" s="3"/>
      <c r="L117" s="3"/>
      <c r="M117" s="3"/>
      <c r="N117" s="3"/>
      <c r="O117" s="3"/>
      <c r="P117" s="3"/>
      <c r="Q117" s="3"/>
      <c r="R117" s="3"/>
      <c r="S117" s="3"/>
      <c r="T117" s="3"/>
      <c r="U117" s="3"/>
      <c r="V117" s="3"/>
      <c r="W117" s="3"/>
      <c r="X117" s="3"/>
      <c r="Y117" s="3"/>
      <c r="Z117" s="3"/>
      <c r="AA117" s="3"/>
    </row>
    <row r="118" spans="1:27" ht="15.75" customHeight="1">
      <c r="A118" s="67" t="s">
        <v>64</v>
      </c>
      <c r="B118" s="221" t="s">
        <v>50</v>
      </c>
      <c r="C118" s="221" t="s">
        <v>3901</v>
      </c>
      <c r="D118" s="66" t="s">
        <v>3742</v>
      </c>
      <c r="E118" s="66" t="s">
        <v>3902</v>
      </c>
      <c r="F118" s="371">
        <v>5</v>
      </c>
      <c r="G118" s="67" t="s">
        <v>64</v>
      </c>
      <c r="H118" s="3"/>
      <c r="I118" s="3"/>
      <c r="J118" s="3"/>
      <c r="K118" s="3"/>
      <c r="L118" s="3"/>
      <c r="M118" s="3"/>
      <c r="N118" s="3"/>
      <c r="O118" s="3"/>
      <c r="P118" s="3"/>
      <c r="Q118" s="3"/>
      <c r="R118" s="3"/>
      <c r="S118" s="3"/>
      <c r="T118" s="3"/>
      <c r="U118" s="3"/>
      <c r="V118" s="3"/>
      <c r="W118" s="3"/>
      <c r="X118" s="3"/>
      <c r="Y118" s="3"/>
      <c r="Z118" s="3"/>
      <c r="AA118" s="3"/>
    </row>
    <row r="119" spans="1:27" ht="15.75" customHeight="1">
      <c r="A119" s="250" t="s">
        <v>64</v>
      </c>
      <c r="B119" s="249" t="s">
        <v>50</v>
      </c>
      <c r="C119" s="249" t="s">
        <v>3757</v>
      </c>
      <c r="D119" s="625" t="s">
        <v>3742</v>
      </c>
      <c r="E119" s="625" t="s">
        <v>3903</v>
      </c>
      <c r="F119" s="626">
        <v>7</v>
      </c>
      <c r="G119" s="250" t="s">
        <v>64</v>
      </c>
      <c r="H119" s="3"/>
      <c r="I119" s="3"/>
      <c r="J119" s="3"/>
      <c r="K119" s="3"/>
      <c r="L119" s="3"/>
      <c r="M119" s="3"/>
      <c r="N119" s="3"/>
      <c r="O119" s="3"/>
      <c r="P119" s="3"/>
      <c r="Q119" s="3"/>
      <c r="R119" s="3"/>
      <c r="S119" s="3"/>
      <c r="T119" s="3"/>
      <c r="U119" s="3"/>
      <c r="V119" s="3"/>
      <c r="W119" s="3"/>
      <c r="X119" s="3"/>
      <c r="Y119" s="3"/>
      <c r="Z119" s="3"/>
      <c r="AA119" s="3"/>
    </row>
    <row r="120" spans="1:27" ht="15.75" customHeight="1">
      <c r="A120" s="250" t="s">
        <v>64</v>
      </c>
      <c r="B120" s="249" t="s">
        <v>50</v>
      </c>
      <c r="C120" s="249" t="s">
        <v>3759</v>
      </c>
      <c r="D120" s="625" t="s">
        <v>3742</v>
      </c>
      <c r="E120" s="625" t="s">
        <v>3904</v>
      </c>
      <c r="F120" s="626">
        <v>1</v>
      </c>
      <c r="G120" s="250" t="s">
        <v>64</v>
      </c>
      <c r="H120" s="3"/>
      <c r="I120" s="3"/>
      <c r="J120" s="3"/>
      <c r="K120" s="3"/>
      <c r="L120" s="3"/>
      <c r="M120" s="3"/>
      <c r="N120" s="3"/>
      <c r="O120" s="3"/>
      <c r="P120" s="3"/>
      <c r="Q120" s="3"/>
      <c r="R120" s="3"/>
      <c r="S120" s="3"/>
      <c r="T120" s="3"/>
      <c r="U120" s="3"/>
      <c r="V120" s="3"/>
      <c r="W120" s="3"/>
      <c r="X120" s="3"/>
      <c r="Y120" s="3"/>
      <c r="Z120" s="3"/>
      <c r="AA120" s="3"/>
    </row>
    <row r="121" spans="1:27" ht="15.75" customHeight="1">
      <c r="A121" s="241" t="s">
        <v>65</v>
      </c>
      <c r="B121" s="242" t="s">
        <v>539</v>
      </c>
      <c r="C121" s="242" t="s">
        <v>3905</v>
      </c>
      <c r="D121" s="181" t="s">
        <v>3775</v>
      </c>
      <c r="E121" s="181" t="s">
        <v>3906</v>
      </c>
      <c r="F121" s="390">
        <v>32</v>
      </c>
      <c r="G121" s="241" t="s">
        <v>65</v>
      </c>
    </row>
    <row r="122" spans="1:27" ht="15.75" customHeight="1">
      <c r="A122" s="241" t="s">
        <v>65</v>
      </c>
      <c r="B122" s="242" t="s">
        <v>539</v>
      </c>
      <c r="C122" s="242" t="s">
        <v>3907</v>
      </c>
      <c r="D122" s="181" t="s">
        <v>3775</v>
      </c>
      <c r="E122" s="181" t="s">
        <v>3906</v>
      </c>
      <c r="F122" s="390">
        <v>32</v>
      </c>
      <c r="G122" s="241" t="s">
        <v>65</v>
      </c>
    </row>
    <row r="123" spans="1:27" ht="15.75" customHeight="1">
      <c r="A123" s="241" t="s">
        <v>65</v>
      </c>
      <c r="B123" s="242" t="s">
        <v>539</v>
      </c>
      <c r="C123" s="242" t="s">
        <v>3908</v>
      </c>
      <c r="D123" s="181" t="s">
        <v>3909</v>
      </c>
      <c r="E123" s="181" t="s">
        <v>3910</v>
      </c>
      <c r="F123" s="390">
        <v>16</v>
      </c>
      <c r="G123" s="241" t="s">
        <v>65</v>
      </c>
    </row>
    <row r="124" spans="1:27" ht="15.75" customHeight="1">
      <c r="A124" s="241" t="s">
        <v>65</v>
      </c>
      <c r="B124" s="242" t="s">
        <v>539</v>
      </c>
      <c r="C124" s="242" t="s">
        <v>3911</v>
      </c>
      <c r="D124" s="181" t="s">
        <v>3775</v>
      </c>
      <c r="E124" s="181" t="s">
        <v>3912</v>
      </c>
      <c r="F124" s="390">
        <v>22</v>
      </c>
      <c r="G124" s="241" t="s">
        <v>65</v>
      </c>
    </row>
    <row r="125" spans="1:27" ht="15.75" customHeight="1">
      <c r="A125" s="241" t="s">
        <v>65</v>
      </c>
      <c r="B125" s="242" t="s">
        <v>539</v>
      </c>
      <c r="C125" s="242" t="s">
        <v>3913</v>
      </c>
      <c r="D125" s="181" t="s">
        <v>3775</v>
      </c>
      <c r="E125" s="181" t="s">
        <v>3914</v>
      </c>
      <c r="F125" s="390">
        <v>12</v>
      </c>
      <c r="G125" s="241" t="s">
        <v>65</v>
      </c>
    </row>
    <row r="126" spans="1:27" ht="15.75" customHeight="1">
      <c r="A126" s="241" t="s">
        <v>65</v>
      </c>
      <c r="B126" s="242" t="s">
        <v>539</v>
      </c>
      <c r="C126" s="242" t="s">
        <v>3915</v>
      </c>
      <c r="D126" s="181" t="s">
        <v>3775</v>
      </c>
      <c r="E126" s="181" t="s">
        <v>3916</v>
      </c>
      <c r="F126" s="390">
        <v>10</v>
      </c>
      <c r="G126" s="241" t="s">
        <v>65</v>
      </c>
    </row>
    <row r="127" spans="1:27" ht="15.75" customHeight="1">
      <c r="A127" s="241" t="s">
        <v>65</v>
      </c>
      <c r="B127" s="242" t="s">
        <v>539</v>
      </c>
      <c r="C127" s="242" t="s">
        <v>3917</v>
      </c>
      <c r="D127" s="181" t="s">
        <v>3775</v>
      </c>
      <c r="E127" s="181" t="s">
        <v>3918</v>
      </c>
      <c r="F127" s="390">
        <v>10</v>
      </c>
      <c r="G127" s="241" t="s">
        <v>65</v>
      </c>
    </row>
    <row r="128" spans="1:27" ht="15.75" customHeight="1">
      <c r="A128" s="241" t="s">
        <v>65</v>
      </c>
      <c r="B128" s="242" t="s">
        <v>539</v>
      </c>
      <c r="C128" s="242" t="s">
        <v>3919</v>
      </c>
      <c r="D128" s="181" t="s">
        <v>3909</v>
      </c>
      <c r="E128" s="181" t="s">
        <v>3920</v>
      </c>
      <c r="F128" s="390">
        <v>5.16</v>
      </c>
      <c r="G128" s="241" t="s">
        <v>65</v>
      </c>
    </row>
    <row r="129" spans="1:27" ht="15.75" customHeight="1">
      <c r="A129" s="241" t="s">
        <v>65</v>
      </c>
      <c r="B129" s="242" t="s">
        <v>539</v>
      </c>
      <c r="C129" s="242" t="s">
        <v>3921</v>
      </c>
      <c r="D129" s="181" t="s">
        <v>3909</v>
      </c>
      <c r="E129" s="181" t="s">
        <v>3922</v>
      </c>
      <c r="F129" s="390">
        <v>6</v>
      </c>
      <c r="G129" s="241" t="s">
        <v>65</v>
      </c>
    </row>
    <row r="130" spans="1:27" ht="15.75" customHeight="1">
      <c r="A130" s="241" t="s">
        <v>65</v>
      </c>
      <c r="B130" s="242" t="s">
        <v>539</v>
      </c>
      <c r="C130" s="242" t="s">
        <v>3923</v>
      </c>
      <c r="D130" s="181" t="s">
        <v>3924</v>
      </c>
      <c r="E130" s="181" t="s">
        <v>3925</v>
      </c>
      <c r="F130" s="390">
        <v>25</v>
      </c>
      <c r="G130" s="241" t="s">
        <v>65</v>
      </c>
    </row>
    <row r="131" spans="1:27" ht="15.75" customHeight="1">
      <c r="A131" s="241" t="s">
        <v>65</v>
      </c>
      <c r="B131" s="242" t="s">
        <v>539</v>
      </c>
      <c r="C131" s="242" t="s">
        <v>3926</v>
      </c>
      <c r="D131" s="181" t="s">
        <v>3775</v>
      </c>
      <c r="E131" s="181" t="s">
        <v>3927</v>
      </c>
      <c r="F131" s="390">
        <v>5</v>
      </c>
      <c r="G131" s="241" t="s">
        <v>65</v>
      </c>
    </row>
    <row r="132" spans="1:27" ht="15.75" customHeight="1">
      <c r="A132" s="241" t="s">
        <v>65</v>
      </c>
      <c r="B132" s="242" t="s">
        <v>539</v>
      </c>
      <c r="C132" s="242" t="s">
        <v>3928</v>
      </c>
      <c r="D132" s="181" t="s">
        <v>3775</v>
      </c>
      <c r="E132" s="181" t="s">
        <v>3929</v>
      </c>
      <c r="F132" s="390">
        <v>3</v>
      </c>
      <c r="G132" s="241" t="s">
        <v>65</v>
      </c>
    </row>
    <row r="133" spans="1:27" ht="15.75" customHeight="1">
      <c r="A133" s="241" t="s">
        <v>65</v>
      </c>
      <c r="B133" s="242" t="s">
        <v>539</v>
      </c>
      <c r="C133" s="242" t="s">
        <v>3930</v>
      </c>
      <c r="D133" s="181" t="s">
        <v>3775</v>
      </c>
      <c r="E133" s="181" t="s">
        <v>3931</v>
      </c>
      <c r="F133" s="390">
        <v>15</v>
      </c>
      <c r="G133" s="241" t="s">
        <v>65</v>
      </c>
    </row>
    <row r="134" spans="1:27" ht="15.75" customHeight="1">
      <c r="A134" s="241" t="s">
        <v>65</v>
      </c>
      <c r="B134" s="242" t="s">
        <v>539</v>
      </c>
      <c r="C134" s="242" t="s">
        <v>3932</v>
      </c>
      <c r="D134" s="181" t="s">
        <v>3775</v>
      </c>
      <c r="E134" s="181" t="s">
        <v>3933</v>
      </c>
      <c r="F134" s="390">
        <v>5</v>
      </c>
      <c r="G134" s="241" t="s">
        <v>65</v>
      </c>
    </row>
    <row r="135" spans="1:27" ht="15.75" customHeight="1">
      <c r="A135" s="67" t="s">
        <v>3664</v>
      </c>
      <c r="B135" s="221" t="s">
        <v>266</v>
      </c>
      <c r="C135" s="221" t="s">
        <v>3815</v>
      </c>
      <c r="D135" s="66" t="s">
        <v>3775</v>
      </c>
      <c r="E135" s="66">
        <v>29</v>
      </c>
      <c r="F135" s="371">
        <v>29</v>
      </c>
      <c r="G135" s="67" t="s">
        <v>3664</v>
      </c>
      <c r="H135" s="3"/>
      <c r="I135" s="3"/>
      <c r="J135" s="3"/>
      <c r="K135" s="3"/>
      <c r="L135" s="3"/>
      <c r="M135" s="3"/>
      <c r="N135" s="3"/>
      <c r="O135" s="3"/>
      <c r="P135" s="3"/>
      <c r="Q135" s="3"/>
      <c r="R135" s="3"/>
      <c r="S135" s="3"/>
      <c r="T135" s="3"/>
      <c r="U135" s="3"/>
      <c r="V135" s="3"/>
      <c r="W135" s="3"/>
      <c r="X135" s="3"/>
      <c r="Y135" s="3"/>
      <c r="Z135" s="3"/>
      <c r="AA135" s="3"/>
    </row>
    <row r="136" spans="1:27" ht="15.75" customHeight="1">
      <c r="A136" s="67" t="s">
        <v>3664</v>
      </c>
      <c r="B136" s="221" t="s">
        <v>266</v>
      </c>
      <c r="C136" s="221" t="s">
        <v>3934</v>
      </c>
      <c r="D136" s="66" t="s">
        <v>3775</v>
      </c>
      <c r="E136" s="66">
        <v>5.33</v>
      </c>
      <c r="F136" s="371">
        <v>5.33</v>
      </c>
      <c r="G136" s="67" t="s">
        <v>3664</v>
      </c>
      <c r="H136" s="3"/>
      <c r="I136" s="3"/>
      <c r="J136" s="3"/>
      <c r="K136" s="3"/>
      <c r="L136" s="3"/>
      <c r="M136" s="3"/>
      <c r="N136" s="3"/>
      <c r="O136" s="3"/>
      <c r="P136" s="3"/>
      <c r="Q136" s="3"/>
      <c r="R136" s="3"/>
      <c r="S136" s="3"/>
      <c r="T136" s="3"/>
      <c r="U136" s="3"/>
      <c r="V136" s="3"/>
      <c r="W136" s="3"/>
      <c r="X136" s="3"/>
      <c r="Y136" s="3"/>
      <c r="Z136" s="3"/>
      <c r="AA136" s="3"/>
    </row>
    <row r="137" spans="1:27" ht="15.75" customHeight="1">
      <c r="A137" s="67" t="s">
        <v>3664</v>
      </c>
      <c r="B137" s="221" t="s">
        <v>266</v>
      </c>
      <c r="C137" s="221" t="s">
        <v>3935</v>
      </c>
      <c r="D137" s="66" t="s">
        <v>3936</v>
      </c>
      <c r="E137" s="66">
        <v>22</v>
      </c>
      <c r="F137" s="371">
        <v>22</v>
      </c>
      <c r="G137" s="67" t="s">
        <v>3664</v>
      </c>
      <c r="H137" s="3"/>
      <c r="I137" s="3"/>
      <c r="J137" s="3"/>
      <c r="K137" s="3"/>
      <c r="L137" s="3"/>
      <c r="M137" s="3"/>
      <c r="N137" s="3"/>
      <c r="O137" s="3"/>
      <c r="P137" s="3"/>
      <c r="Q137" s="3"/>
      <c r="R137" s="3"/>
      <c r="S137" s="3"/>
      <c r="T137" s="3"/>
      <c r="U137" s="3"/>
      <c r="V137" s="3"/>
      <c r="W137" s="3"/>
      <c r="X137" s="3"/>
      <c r="Y137" s="3"/>
      <c r="Z137" s="3"/>
      <c r="AA137" s="3"/>
    </row>
    <row r="138" spans="1:27" ht="15.75" customHeight="1">
      <c r="A138" s="67" t="s">
        <v>67</v>
      </c>
      <c r="B138" s="221" t="s">
        <v>50</v>
      </c>
      <c r="C138" s="221" t="s">
        <v>3937</v>
      </c>
      <c r="D138" s="66" t="s">
        <v>3742</v>
      </c>
      <c r="E138" s="66" t="s">
        <v>3938</v>
      </c>
      <c r="F138" s="300">
        <v>6.33</v>
      </c>
      <c r="G138" s="67" t="s">
        <v>67</v>
      </c>
      <c r="H138" s="3"/>
      <c r="I138" s="3"/>
      <c r="J138" s="3"/>
      <c r="K138" s="3"/>
      <c r="L138" s="3"/>
      <c r="M138" s="3"/>
      <c r="N138" s="3"/>
      <c r="O138" s="3"/>
      <c r="P138" s="3"/>
      <c r="Q138" s="3"/>
      <c r="R138" s="3"/>
      <c r="S138" s="3"/>
      <c r="T138" s="3"/>
      <c r="U138" s="3"/>
      <c r="V138" s="3"/>
      <c r="W138" s="3"/>
      <c r="X138" s="3"/>
      <c r="Y138" s="3"/>
      <c r="Z138" s="3"/>
      <c r="AA138" s="3"/>
    </row>
    <row r="139" spans="1:27" ht="15.75" customHeight="1">
      <c r="A139" s="67" t="s">
        <v>67</v>
      </c>
      <c r="B139" s="221" t="s">
        <v>50</v>
      </c>
      <c r="C139" s="221" t="s">
        <v>3939</v>
      </c>
      <c r="D139" s="66" t="s">
        <v>3742</v>
      </c>
      <c r="E139" s="66" t="s">
        <v>3938</v>
      </c>
      <c r="F139" s="300">
        <v>2.33</v>
      </c>
      <c r="G139" s="67" t="s">
        <v>67</v>
      </c>
      <c r="H139" s="3"/>
      <c r="I139" s="3"/>
      <c r="J139" s="3"/>
      <c r="K139" s="3"/>
      <c r="L139" s="3"/>
      <c r="M139" s="3"/>
      <c r="N139" s="3"/>
      <c r="O139" s="3"/>
      <c r="P139" s="3"/>
      <c r="Q139" s="3"/>
      <c r="R139" s="3"/>
      <c r="S139" s="3"/>
      <c r="T139" s="3"/>
      <c r="U139" s="3"/>
      <c r="V139" s="3"/>
      <c r="W139" s="3"/>
      <c r="X139" s="3"/>
      <c r="Y139" s="3"/>
      <c r="Z139" s="3"/>
      <c r="AA139" s="3"/>
    </row>
    <row r="140" spans="1:27" ht="15.75" customHeight="1">
      <c r="A140" s="67" t="s">
        <v>67</v>
      </c>
      <c r="B140" s="221" t="s">
        <v>3940</v>
      </c>
      <c r="C140" s="221" t="s">
        <v>3941</v>
      </c>
      <c r="D140" s="66" t="s">
        <v>3742</v>
      </c>
      <c r="E140" s="66" t="s">
        <v>3938</v>
      </c>
      <c r="F140" s="371">
        <v>10</v>
      </c>
      <c r="G140" s="67" t="s">
        <v>67</v>
      </c>
      <c r="H140" s="3"/>
      <c r="I140" s="3"/>
      <c r="J140" s="3"/>
      <c r="K140" s="3"/>
      <c r="L140" s="3"/>
      <c r="M140" s="3"/>
      <c r="N140" s="3"/>
      <c r="O140" s="3"/>
      <c r="P140" s="3"/>
      <c r="Q140" s="3"/>
      <c r="R140" s="3"/>
      <c r="S140" s="3"/>
      <c r="T140" s="3"/>
      <c r="U140" s="3"/>
      <c r="V140" s="3"/>
      <c r="W140" s="3"/>
      <c r="X140" s="3"/>
      <c r="Y140" s="3"/>
      <c r="Z140" s="3"/>
      <c r="AA140" s="3"/>
    </row>
    <row r="141" spans="1:27" ht="15.75" customHeight="1">
      <c r="A141" s="67" t="s">
        <v>67</v>
      </c>
      <c r="B141" s="221" t="s">
        <v>50</v>
      </c>
      <c r="C141" s="221" t="s">
        <v>3942</v>
      </c>
      <c r="D141" s="66" t="s">
        <v>3742</v>
      </c>
      <c r="E141" s="66" t="s">
        <v>3938</v>
      </c>
      <c r="F141" s="300">
        <v>3.33</v>
      </c>
      <c r="G141" s="67" t="s">
        <v>67</v>
      </c>
      <c r="H141" s="3"/>
      <c r="I141" s="3"/>
      <c r="J141" s="3"/>
      <c r="K141" s="3"/>
      <c r="L141" s="3"/>
      <c r="M141" s="3"/>
      <c r="N141" s="3"/>
      <c r="O141" s="3"/>
      <c r="P141" s="3"/>
      <c r="Q141" s="3"/>
      <c r="R141" s="3"/>
      <c r="S141" s="3"/>
      <c r="T141" s="3"/>
      <c r="U141" s="3"/>
      <c r="V141" s="3"/>
      <c r="W141" s="3"/>
      <c r="X141" s="3"/>
      <c r="Y141" s="3"/>
      <c r="Z141" s="3"/>
      <c r="AA141" s="3"/>
    </row>
    <row r="142" spans="1:27" ht="15.75" customHeight="1">
      <c r="A142" s="67" t="s">
        <v>67</v>
      </c>
      <c r="B142" s="221" t="s">
        <v>50</v>
      </c>
      <c r="C142" s="221" t="s">
        <v>3943</v>
      </c>
      <c r="D142" s="66" t="s">
        <v>3742</v>
      </c>
      <c r="E142" s="66" t="s">
        <v>3938</v>
      </c>
      <c r="F142" s="300">
        <v>3.33</v>
      </c>
      <c r="G142" s="67" t="s">
        <v>67</v>
      </c>
      <c r="H142" s="3"/>
      <c r="I142" s="3"/>
      <c r="J142" s="3"/>
      <c r="K142" s="3"/>
      <c r="L142" s="3"/>
      <c r="M142" s="3"/>
      <c r="N142" s="3"/>
      <c r="O142" s="3"/>
      <c r="P142" s="3"/>
      <c r="Q142" s="3"/>
      <c r="R142" s="3"/>
      <c r="S142" s="3"/>
      <c r="T142" s="3"/>
      <c r="U142" s="3"/>
      <c r="V142" s="3"/>
      <c r="W142" s="3"/>
      <c r="X142" s="3"/>
      <c r="Y142" s="3"/>
      <c r="Z142" s="3"/>
      <c r="AA142" s="3"/>
    </row>
    <row r="143" spans="1:27" ht="15.75" customHeight="1">
      <c r="A143" s="67" t="s">
        <v>67</v>
      </c>
      <c r="B143" s="221" t="s">
        <v>50</v>
      </c>
      <c r="C143" s="221" t="s">
        <v>3944</v>
      </c>
      <c r="D143" s="66" t="s">
        <v>3742</v>
      </c>
      <c r="E143" s="66" t="s">
        <v>3938</v>
      </c>
      <c r="F143" s="371">
        <v>5</v>
      </c>
      <c r="G143" s="67" t="s">
        <v>67</v>
      </c>
      <c r="H143" s="3"/>
      <c r="I143" s="3"/>
      <c r="J143" s="3"/>
      <c r="K143" s="3"/>
      <c r="L143" s="3"/>
      <c r="M143" s="3"/>
      <c r="N143" s="3"/>
      <c r="O143" s="3"/>
      <c r="P143" s="3"/>
      <c r="Q143" s="3"/>
      <c r="R143" s="3"/>
      <c r="S143" s="3"/>
      <c r="T143" s="3"/>
      <c r="U143" s="3"/>
      <c r="V143" s="3"/>
      <c r="W143" s="3"/>
      <c r="X143" s="3"/>
      <c r="Y143" s="3"/>
      <c r="Z143" s="3"/>
      <c r="AA143" s="3"/>
    </row>
    <row r="144" spans="1:27" ht="15.75" customHeight="1">
      <c r="A144" s="176" t="s">
        <v>67</v>
      </c>
      <c r="B144" s="627" t="s">
        <v>50</v>
      </c>
      <c r="C144" s="221" t="s">
        <v>3945</v>
      </c>
      <c r="D144" s="66" t="s">
        <v>3742</v>
      </c>
      <c r="E144" s="66" t="s">
        <v>3751</v>
      </c>
      <c r="F144" s="371">
        <v>6</v>
      </c>
      <c r="G144" s="176" t="s">
        <v>67</v>
      </c>
      <c r="H144" s="628"/>
      <c r="I144" s="628"/>
      <c r="J144" s="628"/>
      <c r="K144" s="628"/>
      <c r="L144" s="628"/>
      <c r="M144" s="628"/>
      <c r="N144" s="628"/>
      <c r="O144" s="628"/>
      <c r="P144" s="628"/>
      <c r="Q144" s="628"/>
      <c r="R144" s="628"/>
      <c r="S144" s="628"/>
      <c r="T144" s="628"/>
      <c r="U144" s="628"/>
      <c r="V144" s="628"/>
      <c r="W144" s="628"/>
      <c r="X144" s="628"/>
      <c r="Y144" s="628"/>
      <c r="Z144" s="628"/>
      <c r="AA144" s="628"/>
    </row>
    <row r="145" spans="1:27" ht="15.75" customHeight="1">
      <c r="A145" s="176" t="s">
        <v>67</v>
      </c>
      <c r="B145" s="627" t="s">
        <v>50</v>
      </c>
      <c r="C145" s="221" t="s">
        <v>3946</v>
      </c>
      <c r="D145" s="66" t="s">
        <v>3742</v>
      </c>
      <c r="E145" s="66" t="s">
        <v>3756</v>
      </c>
      <c r="F145" s="371">
        <v>4.66</v>
      </c>
      <c r="G145" s="176" t="s">
        <v>67</v>
      </c>
      <c r="H145" s="628"/>
      <c r="I145" s="628"/>
      <c r="J145" s="628"/>
      <c r="K145" s="628"/>
      <c r="L145" s="628"/>
      <c r="M145" s="628"/>
      <c r="N145" s="628"/>
      <c r="O145" s="628"/>
      <c r="P145" s="628"/>
      <c r="Q145" s="628"/>
      <c r="R145" s="628"/>
      <c r="S145" s="628"/>
      <c r="T145" s="628"/>
      <c r="U145" s="628"/>
      <c r="V145" s="628"/>
      <c r="W145" s="628"/>
      <c r="X145" s="628"/>
      <c r="Y145" s="628"/>
      <c r="Z145" s="628"/>
      <c r="AA145" s="628"/>
    </row>
    <row r="146" spans="1:27" ht="15.75" customHeight="1">
      <c r="A146" s="176" t="s">
        <v>67</v>
      </c>
      <c r="B146" s="627" t="s">
        <v>50</v>
      </c>
      <c r="C146" s="221" t="s">
        <v>3947</v>
      </c>
      <c r="D146" s="66" t="s">
        <v>3948</v>
      </c>
      <c r="E146" s="66" t="s">
        <v>3754</v>
      </c>
      <c r="F146" s="371">
        <v>6</v>
      </c>
      <c r="G146" s="176" t="s">
        <v>67</v>
      </c>
      <c r="H146" s="628"/>
      <c r="I146" s="628"/>
      <c r="J146" s="628"/>
      <c r="K146" s="628"/>
      <c r="L146" s="628"/>
      <c r="M146" s="628"/>
      <c r="N146" s="628"/>
      <c r="O146" s="628"/>
      <c r="P146" s="628"/>
      <c r="Q146" s="628"/>
      <c r="R146" s="628"/>
      <c r="S146" s="628"/>
      <c r="T146" s="628"/>
      <c r="U146" s="628"/>
      <c r="V146" s="628"/>
      <c r="W146" s="628"/>
      <c r="X146" s="628"/>
      <c r="Y146" s="628"/>
      <c r="Z146" s="628"/>
      <c r="AA146" s="628"/>
    </row>
    <row r="147" spans="1:27" ht="15.75" customHeight="1">
      <c r="A147" s="250" t="s">
        <v>67</v>
      </c>
      <c r="B147" s="249" t="s">
        <v>50</v>
      </c>
      <c r="C147" s="249" t="s">
        <v>3949</v>
      </c>
      <c r="D147" s="625" t="s">
        <v>3742</v>
      </c>
      <c r="E147" s="625" t="s">
        <v>3950</v>
      </c>
      <c r="F147" s="626">
        <v>11</v>
      </c>
      <c r="G147" s="250" t="s">
        <v>67</v>
      </c>
      <c r="H147" s="3"/>
      <c r="I147" s="3"/>
      <c r="J147" s="3"/>
      <c r="K147" s="3"/>
      <c r="L147" s="3"/>
      <c r="M147" s="3"/>
      <c r="N147" s="3"/>
      <c r="O147" s="3"/>
      <c r="P147" s="3"/>
      <c r="Q147" s="3"/>
      <c r="R147" s="3"/>
      <c r="S147" s="3"/>
      <c r="T147" s="3"/>
      <c r="U147" s="3"/>
      <c r="V147" s="3"/>
      <c r="W147" s="3"/>
      <c r="X147" s="3"/>
      <c r="Y147" s="3"/>
      <c r="Z147" s="3"/>
      <c r="AA147" s="3"/>
    </row>
    <row r="148" spans="1:27" ht="15.75" customHeight="1">
      <c r="A148" s="62" t="s">
        <v>68</v>
      </c>
      <c r="B148" s="62" t="s">
        <v>50</v>
      </c>
      <c r="C148" s="62" t="s">
        <v>3951</v>
      </c>
      <c r="D148" s="66" t="s">
        <v>3775</v>
      </c>
      <c r="E148" s="255">
        <v>35.3333333333333</v>
      </c>
      <c r="F148" s="371">
        <v>35.33</v>
      </c>
      <c r="G148" s="62" t="s">
        <v>68</v>
      </c>
    </row>
    <row r="149" spans="1:27" ht="15.75" customHeight="1">
      <c r="A149" s="62" t="s">
        <v>68</v>
      </c>
      <c r="B149" s="62" t="s">
        <v>50</v>
      </c>
      <c r="C149" s="62" t="s">
        <v>3952</v>
      </c>
      <c r="D149" s="66" t="s">
        <v>3953</v>
      </c>
      <c r="E149" s="255" t="s">
        <v>3954</v>
      </c>
      <c r="F149" s="371">
        <v>17.66</v>
      </c>
      <c r="G149" s="62" t="s">
        <v>68</v>
      </c>
    </row>
    <row r="150" spans="1:27" ht="15.75" customHeight="1">
      <c r="A150" s="62" t="s">
        <v>68</v>
      </c>
      <c r="B150" s="62" t="s">
        <v>50</v>
      </c>
      <c r="C150" s="62" t="s">
        <v>3955</v>
      </c>
      <c r="D150" s="66" t="s">
        <v>3953</v>
      </c>
      <c r="E150" s="66" t="s">
        <v>3956</v>
      </c>
      <c r="F150" s="371">
        <v>4.41</v>
      </c>
      <c r="G150" s="62" t="s">
        <v>68</v>
      </c>
    </row>
    <row r="151" spans="1:27" ht="15.75" customHeight="1">
      <c r="A151" s="62" t="s">
        <v>68</v>
      </c>
      <c r="B151" s="62" t="s">
        <v>50</v>
      </c>
      <c r="C151" s="62" t="s">
        <v>3957</v>
      </c>
      <c r="D151" s="66" t="s">
        <v>3953</v>
      </c>
      <c r="E151" s="66" t="s">
        <v>3958</v>
      </c>
      <c r="F151" s="371">
        <v>1.76</v>
      </c>
      <c r="G151" s="62" t="s">
        <v>68</v>
      </c>
    </row>
    <row r="152" spans="1:27" ht="15.75" customHeight="1">
      <c r="A152" s="62" t="s">
        <v>68</v>
      </c>
      <c r="B152" s="62" t="s">
        <v>50</v>
      </c>
      <c r="C152" s="62" t="s">
        <v>3959</v>
      </c>
      <c r="D152" s="66" t="s">
        <v>3775</v>
      </c>
      <c r="E152" s="255">
        <v>21.66</v>
      </c>
      <c r="F152" s="371">
        <v>21.66</v>
      </c>
      <c r="G152" s="62" t="s">
        <v>68</v>
      </c>
    </row>
    <row r="153" spans="1:27" ht="15.75" customHeight="1">
      <c r="A153" s="62" t="s">
        <v>68</v>
      </c>
      <c r="B153" s="62" t="s">
        <v>50</v>
      </c>
      <c r="C153" s="62" t="s">
        <v>3960</v>
      </c>
      <c r="D153" s="66" t="s">
        <v>3953</v>
      </c>
      <c r="E153" s="66" t="s">
        <v>3961</v>
      </c>
      <c r="F153" s="371">
        <v>10.83</v>
      </c>
      <c r="G153" s="62" t="s">
        <v>68</v>
      </c>
    </row>
    <row r="154" spans="1:27" ht="15.75" customHeight="1">
      <c r="A154" s="62" t="s">
        <v>68</v>
      </c>
      <c r="B154" s="62" t="s">
        <v>50</v>
      </c>
      <c r="C154" s="62" t="s">
        <v>3962</v>
      </c>
      <c r="D154" s="66" t="s">
        <v>3953</v>
      </c>
      <c r="E154" s="66" t="s">
        <v>3963</v>
      </c>
      <c r="F154" s="371">
        <v>2.7</v>
      </c>
      <c r="G154" s="62" t="s">
        <v>68</v>
      </c>
    </row>
    <row r="155" spans="1:27" ht="15.75" customHeight="1">
      <c r="A155" s="62" t="s">
        <v>68</v>
      </c>
      <c r="B155" s="62" t="s">
        <v>50</v>
      </c>
      <c r="C155" s="62" t="s">
        <v>3964</v>
      </c>
      <c r="D155" s="66" t="s">
        <v>3953</v>
      </c>
      <c r="E155" s="66" t="s">
        <v>3965</v>
      </c>
      <c r="F155" s="371">
        <v>1.08</v>
      </c>
      <c r="G155" s="62" t="s">
        <v>68</v>
      </c>
    </row>
    <row r="156" spans="1:27" ht="15.75" customHeight="1">
      <c r="A156" s="62" t="s">
        <v>68</v>
      </c>
      <c r="B156" s="62" t="s">
        <v>50</v>
      </c>
      <c r="C156" s="62" t="s">
        <v>3966</v>
      </c>
      <c r="D156" s="66" t="s">
        <v>3775</v>
      </c>
      <c r="E156" s="66">
        <v>22.666666666666668</v>
      </c>
      <c r="F156" s="371">
        <v>22.66</v>
      </c>
      <c r="G156" s="62" t="s">
        <v>68</v>
      </c>
    </row>
    <row r="157" spans="1:27" ht="15.75" customHeight="1">
      <c r="A157" s="62" t="s">
        <v>68</v>
      </c>
      <c r="B157" s="62" t="s">
        <v>50</v>
      </c>
      <c r="C157" s="62" t="s">
        <v>3967</v>
      </c>
      <c r="D157" s="66" t="s">
        <v>3953</v>
      </c>
      <c r="E157" s="66" t="s">
        <v>3968</v>
      </c>
      <c r="F157" s="371">
        <v>11.33</v>
      </c>
      <c r="G157" s="62" t="s">
        <v>68</v>
      </c>
    </row>
    <row r="158" spans="1:27" ht="15.75" customHeight="1">
      <c r="A158" s="62" t="s">
        <v>68</v>
      </c>
      <c r="B158" s="62" t="s">
        <v>50</v>
      </c>
      <c r="C158" s="62" t="s">
        <v>3969</v>
      </c>
      <c r="D158" s="66" t="s">
        <v>3953</v>
      </c>
      <c r="E158" s="66" t="s">
        <v>3970</v>
      </c>
      <c r="F158" s="371">
        <v>2.83</v>
      </c>
      <c r="G158" s="62" t="s">
        <v>68</v>
      </c>
    </row>
    <row r="159" spans="1:27" ht="15.75" customHeight="1">
      <c r="A159" s="62" t="s">
        <v>68</v>
      </c>
      <c r="B159" s="62" t="s">
        <v>50</v>
      </c>
      <c r="C159" s="62" t="s">
        <v>3971</v>
      </c>
      <c r="D159" s="66" t="s">
        <v>3953</v>
      </c>
      <c r="E159" s="66" t="s">
        <v>3972</v>
      </c>
      <c r="F159" s="371">
        <v>1.1299999999999999</v>
      </c>
      <c r="G159" s="62" t="s">
        <v>68</v>
      </c>
    </row>
    <row r="160" spans="1:27" ht="15.75" customHeight="1">
      <c r="A160" s="62" t="s">
        <v>68</v>
      </c>
      <c r="B160" s="62" t="s">
        <v>50</v>
      </c>
      <c r="C160" s="62" t="s">
        <v>3973</v>
      </c>
      <c r="D160" s="66" t="s">
        <v>3775</v>
      </c>
      <c r="E160" s="66">
        <v>17</v>
      </c>
      <c r="F160" s="371">
        <v>17</v>
      </c>
      <c r="G160" s="62" t="s">
        <v>68</v>
      </c>
    </row>
    <row r="161" spans="1:7" ht="15.75" customHeight="1">
      <c r="A161" s="62" t="s">
        <v>68</v>
      </c>
      <c r="B161" s="62" t="s">
        <v>50</v>
      </c>
      <c r="C161" s="62" t="s">
        <v>3974</v>
      </c>
      <c r="D161" s="66" t="s">
        <v>3775</v>
      </c>
      <c r="E161" s="66">
        <v>17</v>
      </c>
      <c r="F161" s="371">
        <v>17</v>
      </c>
      <c r="G161" s="62" t="s">
        <v>68</v>
      </c>
    </row>
    <row r="162" spans="1:7" ht="15.75" customHeight="1">
      <c r="A162" s="62" t="s">
        <v>68</v>
      </c>
      <c r="B162" s="62" t="s">
        <v>50</v>
      </c>
      <c r="C162" s="62" t="s">
        <v>3975</v>
      </c>
      <c r="D162" s="66" t="s">
        <v>3775</v>
      </c>
      <c r="E162" s="66" t="s">
        <v>3976</v>
      </c>
      <c r="F162" s="371">
        <v>4.25</v>
      </c>
      <c r="G162" s="62" t="s">
        <v>68</v>
      </c>
    </row>
    <row r="163" spans="1:7" ht="15.75" customHeight="1">
      <c r="A163" s="62" t="s">
        <v>68</v>
      </c>
      <c r="B163" s="62" t="s">
        <v>50</v>
      </c>
      <c r="C163" s="62" t="s">
        <v>3977</v>
      </c>
      <c r="D163" s="66" t="s">
        <v>3775</v>
      </c>
      <c r="E163" s="66">
        <v>22.66</v>
      </c>
      <c r="F163" s="371">
        <v>22.66</v>
      </c>
      <c r="G163" s="62" t="s">
        <v>68</v>
      </c>
    </row>
    <row r="164" spans="1:7" ht="15.75" customHeight="1">
      <c r="A164" s="62" t="s">
        <v>68</v>
      </c>
      <c r="B164" s="62" t="s">
        <v>50</v>
      </c>
      <c r="C164" s="62" t="s">
        <v>3978</v>
      </c>
      <c r="D164" s="66" t="s">
        <v>3953</v>
      </c>
      <c r="E164" s="66" t="s">
        <v>3968</v>
      </c>
      <c r="F164" s="371">
        <v>11.33</v>
      </c>
      <c r="G164" s="62" t="s">
        <v>68</v>
      </c>
    </row>
    <row r="165" spans="1:7" ht="15.75" customHeight="1">
      <c r="A165" s="62" t="s">
        <v>68</v>
      </c>
      <c r="B165" s="62" t="s">
        <v>50</v>
      </c>
      <c r="C165" s="62" t="s">
        <v>3979</v>
      </c>
      <c r="D165" s="66" t="s">
        <v>3953</v>
      </c>
      <c r="E165" s="66" t="s">
        <v>3970</v>
      </c>
      <c r="F165" s="371">
        <v>2.83</v>
      </c>
      <c r="G165" s="62" t="s">
        <v>68</v>
      </c>
    </row>
    <row r="166" spans="1:7" ht="15.75" customHeight="1">
      <c r="A166" s="62" t="s">
        <v>68</v>
      </c>
      <c r="B166" s="62" t="s">
        <v>50</v>
      </c>
      <c r="C166" s="62" t="s">
        <v>3980</v>
      </c>
      <c r="D166" s="66" t="s">
        <v>3953</v>
      </c>
      <c r="E166" s="66" t="s">
        <v>3972</v>
      </c>
      <c r="F166" s="371">
        <v>1.1299999999999999</v>
      </c>
      <c r="G166" s="62" t="s">
        <v>68</v>
      </c>
    </row>
    <row r="167" spans="1:7" ht="15.75" customHeight="1">
      <c r="A167" s="62" t="s">
        <v>68</v>
      </c>
      <c r="B167" s="62" t="s">
        <v>50</v>
      </c>
      <c r="C167" s="62" t="s">
        <v>3981</v>
      </c>
      <c r="D167" s="66" t="s">
        <v>3775</v>
      </c>
      <c r="E167" s="66">
        <v>4.666666666666667</v>
      </c>
      <c r="F167" s="371">
        <v>4.66</v>
      </c>
      <c r="G167" s="62" t="s">
        <v>68</v>
      </c>
    </row>
    <row r="168" spans="1:7" ht="15.75" customHeight="1">
      <c r="A168" s="62" t="s">
        <v>68</v>
      </c>
      <c r="B168" s="62" t="s">
        <v>50</v>
      </c>
      <c r="C168" s="62" t="s">
        <v>3982</v>
      </c>
      <c r="D168" s="66" t="s">
        <v>3953</v>
      </c>
      <c r="E168" s="66" t="s">
        <v>3983</v>
      </c>
      <c r="F168" s="371">
        <v>2.33</v>
      </c>
      <c r="G168" s="62" t="s">
        <v>68</v>
      </c>
    </row>
    <row r="169" spans="1:7" ht="15.75" customHeight="1">
      <c r="A169" s="62" t="s">
        <v>68</v>
      </c>
      <c r="B169" s="62" t="s">
        <v>50</v>
      </c>
      <c r="C169" s="62" t="s">
        <v>3984</v>
      </c>
      <c r="D169" s="66" t="s">
        <v>3953</v>
      </c>
      <c r="E169" s="66" t="s">
        <v>3985</v>
      </c>
      <c r="F169" s="371">
        <v>0.57999999999999996</v>
      </c>
      <c r="G169" s="62" t="s">
        <v>68</v>
      </c>
    </row>
    <row r="170" spans="1:7" ht="15.75" customHeight="1">
      <c r="A170" s="62" t="s">
        <v>68</v>
      </c>
      <c r="B170" s="62" t="s">
        <v>50</v>
      </c>
      <c r="C170" s="62" t="s">
        <v>3986</v>
      </c>
      <c r="D170" s="66" t="s">
        <v>3953</v>
      </c>
      <c r="E170" s="66" t="s">
        <v>3987</v>
      </c>
      <c r="F170" s="371">
        <v>0.23</v>
      </c>
      <c r="G170" s="62" t="s">
        <v>68</v>
      </c>
    </row>
    <row r="171" spans="1:7" ht="15.75" customHeight="1">
      <c r="A171" s="62" t="s">
        <v>68</v>
      </c>
      <c r="B171" s="62" t="s">
        <v>50</v>
      </c>
      <c r="C171" s="62" t="s">
        <v>3988</v>
      </c>
      <c r="D171" s="66" t="s">
        <v>3775</v>
      </c>
      <c r="E171" s="66">
        <v>6.666666666666667</v>
      </c>
      <c r="F171" s="371">
        <v>6.66</v>
      </c>
      <c r="G171" s="62" t="s">
        <v>68</v>
      </c>
    </row>
    <row r="172" spans="1:7" ht="15.75" customHeight="1">
      <c r="A172" s="62" t="s">
        <v>68</v>
      </c>
      <c r="B172" s="62" t="s">
        <v>50</v>
      </c>
      <c r="C172" s="62" t="s">
        <v>3989</v>
      </c>
      <c r="D172" s="66" t="s">
        <v>3953</v>
      </c>
      <c r="E172" s="66" t="s">
        <v>3990</v>
      </c>
      <c r="F172" s="371">
        <v>3.33</v>
      </c>
      <c r="G172" s="62" t="s">
        <v>68</v>
      </c>
    </row>
    <row r="173" spans="1:7" ht="15.75" customHeight="1">
      <c r="A173" s="62" t="s">
        <v>68</v>
      </c>
      <c r="B173" s="62" t="s">
        <v>50</v>
      </c>
      <c r="C173" s="62" t="s">
        <v>3991</v>
      </c>
      <c r="D173" s="66" t="s">
        <v>3953</v>
      </c>
      <c r="E173" s="66" t="s">
        <v>3992</v>
      </c>
      <c r="F173" s="371">
        <v>0.83</v>
      </c>
      <c r="G173" s="62" t="s">
        <v>68</v>
      </c>
    </row>
    <row r="174" spans="1:7" ht="15.75" customHeight="1">
      <c r="A174" s="62" t="s">
        <v>68</v>
      </c>
      <c r="B174" s="62" t="s">
        <v>50</v>
      </c>
      <c r="C174" s="62" t="s">
        <v>3993</v>
      </c>
      <c r="D174" s="66" t="s">
        <v>3775</v>
      </c>
      <c r="E174" s="66">
        <v>2.66</v>
      </c>
      <c r="F174" s="371">
        <v>2.66</v>
      </c>
      <c r="G174" s="62" t="s">
        <v>68</v>
      </c>
    </row>
    <row r="175" spans="1:7" ht="15.75" customHeight="1">
      <c r="A175" s="62" t="s">
        <v>68</v>
      </c>
      <c r="B175" s="62" t="s">
        <v>50</v>
      </c>
      <c r="C175" s="221" t="s">
        <v>3994</v>
      </c>
      <c r="D175" s="66" t="s">
        <v>3953</v>
      </c>
      <c r="E175" s="66" t="s">
        <v>3995</v>
      </c>
      <c r="F175" s="371">
        <v>1.33</v>
      </c>
      <c r="G175" s="62" t="s">
        <v>68</v>
      </c>
    </row>
    <row r="176" spans="1:7" ht="15.75" customHeight="1">
      <c r="A176" s="67" t="s">
        <v>2839</v>
      </c>
      <c r="B176" s="221" t="s">
        <v>50</v>
      </c>
      <c r="C176" s="221" t="s">
        <v>3815</v>
      </c>
      <c r="D176" s="66" t="s">
        <v>3996</v>
      </c>
      <c r="E176" s="66" t="s">
        <v>3997</v>
      </c>
      <c r="F176" s="300">
        <v>37.33</v>
      </c>
      <c r="G176" s="67" t="s">
        <v>2839</v>
      </c>
    </row>
    <row r="177" spans="1:27" ht="15.75" customHeight="1">
      <c r="A177" s="67" t="s">
        <v>2839</v>
      </c>
      <c r="B177" s="221" t="s">
        <v>50</v>
      </c>
      <c r="C177" s="221" t="s">
        <v>3998</v>
      </c>
      <c r="D177" s="66" t="s">
        <v>3999</v>
      </c>
      <c r="E177" s="66" t="s">
        <v>4000</v>
      </c>
      <c r="F177" s="371">
        <v>19</v>
      </c>
      <c r="G177" s="67" t="s">
        <v>2839</v>
      </c>
    </row>
    <row r="178" spans="1:27" ht="15.75" customHeight="1">
      <c r="A178" s="67" t="s">
        <v>2839</v>
      </c>
      <c r="B178" s="221" t="s">
        <v>50</v>
      </c>
      <c r="C178" s="221" t="s">
        <v>4001</v>
      </c>
      <c r="D178" s="66" t="s">
        <v>4002</v>
      </c>
      <c r="E178" s="66" t="s">
        <v>4003</v>
      </c>
      <c r="F178" s="300">
        <v>5.33</v>
      </c>
      <c r="G178" s="67" t="s">
        <v>2839</v>
      </c>
    </row>
    <row r="179" spans="1:27" ht="15.75" customHeight="1">
      <c r="A179" s="67" t="s">
        <v>2839</v>
      </c>
      <c r="B179" s="221" t="s">
        <v>50</v>
      </c>
      <c r="C179" s="221" t="s">
        <v>4004</v>
      </c>
      <c r="D179" s="66" t="s">
        <v>4002</v>
      </c>
      <c r="E179" s="66" t="s">
        <v>4005</v>
      </c>
      <c r="F179" s="300">
        <v>6</v>
      </c>
      <c r="G179" s="67" t="s">
        <v>2839</v>
      </c>
    </row>
    <row r="180" spans="1:27" ht="15.75" customHeight="1">
      <c r="A180" s="67" t="s">
        <v>2839</v>
      </c>
      <c r="B180" s="221" t="s">
        <v>50</v>
      </c>
      <c r="C180" s="221" t="s">
        <v>4006</v>
      </c>
      <c r="D180" s="66" t="s">
        <v>4007</v>
      </c>
      <c r="E180" s="66" t="s">
        <v>4008</v>
      </c>
      <c r="F180" s="300">
        <v>4.5</v>
      </c>
      <c r="G180" s="67" t="s">
        <v>2839</v>
      </c>
    </row>
    <row r="181" spans="1:27" ht="15.75" customHeight="1">
      <c r="A181" s="67" t="s">
        <v>2839</v>
      </c>
      <c r="B181" s="221" t="s">
        <v>50</v>
      </c>
      <c r="C181" s="221" t="s">
        <v>4009</v>
      </c>
      <c r="D181" s="66" t="s">
        <v>4007</v>
      </c>
      <c r="E181" s="66" t="s">
        <v>4010</v>
      </c>
      <c r="F181" s="300">
        <v>2.5</v>
      </c>
      <c r="G181" s="67" t="s">
        <v>2839</v>
      </c>
    </row>
    <row r="182" spans="1:27" ht="15.75" customHeight="1">
      <c r="A182" s="131" t="s">
        <v>2845</v>
      </c>
      <c r="B182" s="347" t="s">
        <v>50</v>
      </c>
      <c r="C182" s="347" t="s">
        <v>4011</v>
      </c>
      <c r="D182" s="492" t="s">
        <v>3742</v>
      </c>
      <c r="E182" s="492" t="s">
        <v>4012</v>
      </c>
      <c r="F182" s="494">
        <v>10.66</v>
      </c>
      <c r="G182" s="131" t="s">
        <v>2845</v>
      </c>
      <c r="H182" s="141"/>
      <c r="I182" s="141"/>
      <c r="J182" s="141"/>
      <c r="K182" s="141"/>
      <c r="L182" s="141"/>
      <c r="M182" s="141"/>
      <c r="N182" s="141"/>
      <c r="O182" s="141"/>
      <c r="P182" s="141"/>
      <c r="Q182" s="141"/>
      <c r="R182" s="141"/>
      <c r="S182" s="141"/>
      <c r="T182" s="141"/>
      <c r="U182" s="141"/>
      <c r="V182" s="141"/>
      <c r="W182" s="141"/>
      <c r="X182" s="141"/>
      <c r="Y182" s="141"/>
      <c r="Z182" s="141"/>
      <c r="AA182" s="141"/>
    </row>
    <row r="183" spans="1:27" ht="15.75" customHeight="1">
      <c r="A183" s="131" t="s">
        <v>2845</v>
      </c>
      <c r="B183" s="347" t="s">
        <v>50</v>
      </c>
      <c r="C183" s="347" t="s">
        <v>4013</v>
      </c>
      <c r="D183" s="492" t="s">
        <v>3742</v>
      </c>
      <c r="E183" s="492">
        <v>10</v>
      </c>
      <c r="F183" s="494">
        <v>10</v>
      </c>
      <c r="G183" s="131" t="s">
        <v>2845</v>
      </c>
      <c r="H183" s="141"/>
      <c r="I183" s="141"/>
      <c r="J183" s="141"/>
      <c r="K183" s="141"/>
      <c r="L183" s="141"/>
      <c r="M183" s="141"/>
      <c r="N183" s="141"/>
      <c r="O183" s="141"/>
      <c r="P183" s="141"/>
      <c r="Q183" s="141"/>
      <c r="R183" s="141"/>
      <c r="S183" s="141"/>
      <c r="T183" s="141"/>
      <c r="U183" s="141"/>
      <c r="V183" s="141"/>
      <c r="W183" s="141"/>
      <c r="X183" s="141"/>
      <c r="Y183" s="141"/>
      <c r="Z183" s="141"/>
      <c r="AA183" s="141"/>
    </row>
    <row r="184" spans="1:27" ht="15.75" customHeight="1">
      <c r="A184" s="131" t="s">
        <v>2845</v>
      </c>
      <c r="B184" s="347" t="s">
        <v>50</v>
      </c>
      <c r="C184" s="347" t="s">
        <v>4014</v>
      </c>
      <c r="D184" s="492" t="s">
        <v>3742</v>
      </c>
      <c r="E184" s="492">
        <v>8</v>
      </c>
      <c r="F184" s="494">
        <v>8</v>
      </c>
      <c r="G184" s="131" t="s">
        <v>2845</v>
      </c>
      <c r="H184" s="141"/>
      <c r="I184" s="141"/>
      <c r="J184" s="141"/>
      <c r="K184" s="141"/>
      <c r="L184" s="141"/>
      <c r="M184" s="141"/>
      <c r="N184" s="141"/>
      <c r="O184" s="141"/>
      <c r="P184" s="141"/>
      <c r="Q184" s="141"/>
      <c r="R184" s="141"/>
      <c r="S184" s="141"/>
      <c r="T184" s="141"/>
      <c r="U184" s="141"/>
      <c r="V184" s="141"/>
      <c r="W184" s="141"/>
      <c r="X184" s="141"/>
      <c r="Y184" s="141"/>
      <c r="Z184" s="141"/>
      <c r="AA184" s="141"/>
    </row>
    <row r="185" spans="1:27" ht="15.75" customHeight="1">
      <c r="A185" s="131" t="s">
        <v>2845</v>
      </c>
      <c r="B185" s="347" t="s">
        <v>50</v>
      </c>
      <c r="C185" s="347" t="s">
        <v>4015</v>
      </c>
      <c r="D185" s="492" t="s">
        <v>3742</v>
      </c>
      <c r="E185" s="492">
        <v>54</v>
      </c>
      <c r="F185" s="494">
        <v>54</v>
      </c>
      <c r="G185" s="131" t="s">
        <v>2845</v>
      </c>
      <c r="H185" s="141"/>
      <c r="I185" s="141"/>
      <c r="J185" s="141"/>
      <c r="K185" s="141"/>
      <c r="L185" s="141"/>
      <c r="M185" s="141"/>
      <c r="N185" s="141"/>
      <c r="O185" s="141"/>
      <c r="P185" s="141"/>
      <c r="Q185" s="141"/>
      <c r="R185" s="141"/>
      <c r="S185" s="141"/>
      <c r="T185" s="141"/>
      <c r="U185" s="141"/>
      <c r="V185" s="141"/>
      <c r="W185" s="141"/>
      <c r="X185" s="141"/>
      <c r="Y185" s="141"/>
      <c r="Z185" s="141"/>
      <c r="AA185" s="141"/>
    </row>
    <row r="186" spans="1:27" ht="15.75" customHeight="1">
      <c r="A186" s="131" t="s">
        <v>2845</v>
      </c>
      <c r="B186" s="347" t="s">
        <v>50</v>
      </c>
      <c r="C186" s="347" t="s">
        <v>4016</v>
      </c>
      <c r="D186" s="492" t="s">
        <v>3742</v>
      </c>
      <c r="E186" s="492">
        <v>44.66</v>
      </c>
      <c r="F186" s="494">
        <v>44.66</v>
      </c>
      <c r="G186" s="131" t="s">
        <v>2845</v>
      </c>
      <c r="H186" s="141"/>
      <c r="I186" s="141"/>
      <c r="J186" s="141"/>
      <c r="K186" s="141"/>
      <c r="L186" s="141"/>
      <c r="M186" s="141"/>
      <c r="N186" s="141"/>
      <c r="O186" s="141"/>
      <c r="P186" s="141"/>
      <c r="Q186" s="141"/>
      <c r="R186" s="141"/>
      <c r="S186" s="141"/>
      <c r="T186" s="141"/>
      <c r="U186" s="141"/>
      <c r="V186" s="141"/>
      <c r="W186" s="141"/>
      <c r="X186" s="141"/>
      <c r="Y186" s="141"/>
      <c r="Z186" s="141"/>
      <c r="AA186" s="141"/>
    </row>
    <row r="187" spans="1:27" ht="15.75" customHeight="1">
      <c r="A187" s="131" t="s">
        <v>2845</v>
      </c>
      <c r="B187" s="347" t="s">
        <v>50</v>
      </c>
      <c r="C187" s="347" t="s">
        <v>4017</v>
      </c>
      <c r="D187" s="492" t="s">
        <v>3742</v>
      </c>
      <c r="E187" s="492">
        <v>20.66</v>
      </c>
      <c r="F187" s="494">
        <v>20.66</v>
      </c>
      <c r="G187" s="131" t="s">
        <v>2845</v>
      </c>
      <c r="H187" s="141"/>
      <c r="I187" s="141"/>
      <c r="J187" s="141"/>
      <c r="K187" s="141"/>
      <c r="L187" s="141"/>
      <c r="M187" s="141"/>
      <c r="N187" s="141"/>
      <c r="O187" s="141"/>
      <c r="P187" s="141"/>
      <c r="Q187" s="141"/>
      <c r="R187" s="141"/>
      <c r="S187" s="141"/>
      <c r="T187" s="141"/>
      <c r="U187" s="141"/>
      <c r="V187" s="141"/>
      <c r="W187" s="141"/>
      <c r="X187" s="141"/>
      <c r="Y187" s="141"/>
      <c r="Z187" s="141"/>
      <c r="AA187" s="141"/>
    </row>
    <row r="188" spans="1:27" ht="15.75" customHeight="1">
      <c r="A188" s="629" t="s">
        <v>2845</v>
      </c>
      <c r="B188" s="630" t="s">
        <v>50</v>
      </c>
      <c r="C188" s="630" t="s">
        <v>4018</v>
      </c>
      <c r="D188" s="631" t="s">
        <v>3742</v>
      </c>
      <c r="E188" s="631">
        <v>6</v>
      </c>
      <c r="F188" s="632">
        <v>6</v>
      </c>
      <c r="G188" s="629" t="s">
        <v>2845</v>
      </c>
      <c r="H188" s="141"/>
      <c r="I188" s="141"/>
      <c r="J188" s="141"/>
      <c r="K188" s="141"/>
      <c r="L188" s="141"/>
      <c r="M188" s="141"/>
      <c r="N188" s="141"/>
      <c r="O188" s="141"/>
      <c r="P188" s="141"/>
      <c r="Q188" s="141"/>
      <c r="R188" s="141"/>
      <c r="S188" s="141"/>
      <c r="T188" s="141"/>
      <c r="U188" s="141"/>
      <c r="V188" s="141"/>
      <c r="W188" s="141"/>
      <c r="X188" s="141"/>
      <c r="Y188" s="141"/>
      <c r="Z188" s="141"/>
      <c r="AA188" s="141"/>
    </row>
    <row r="189" spans="1:27" ht="15.75" customHeight="1">
      <c r="A189" s="67" t="s">
        <v>73</v>
      </c>
      <c r="B189" s="221" t="s">
        <v>50</v>
      </c>
      <c r="C189" s="221" t="s">
        <v>4019</v>
      </c>
      <c r="D189" s="66" t="s">
        <v>4020</v>
      </c>
      <c r="E189" s="66" t="s">
        <v>4021</v>
      </c>
      <c r="F189" s="371">
        <v>42</v>
      </c>
      <c r="G189" s="67" t="s">
        <v>73</v>
      </c>
    </row>
    <row r="190" spans="1:27" ht="15.75" customHeight="1">
      <c r="A190" s="67" t="s">
        <v>73</v>
      </c>
      <c r="B190" s="221" t="s">
        <v>50</v>
      </c>
      <c r="C190" s="221" t="s">
        <v>4022</v>
      </c>
      <c r="D190" s="66" t="s">
        <v>4023</v>
      </c>
      <c r="E190" s="66" t="s">
        <v>4024</v>
      </c>
      <c r="F190" s="371">
        <v>35.659999999999997</v>
      </c>
      <c r="G190" s="67" t="s">
        <v>73</v>
      </c>
    </row>
    <row r="191" spans="1:27" ht="15.75" customHeight="1">
      <c r="A191" s="67" t="s">
        <v>73</v>
      </c>
      <c r="B191" s="221" t="s">
        <v>50</v>
      </c>
      <c r="C191" s="221" t="s">
        <v>4025</v>
      </c>
      <c r="D191" s="66" t="s">
        <v>4026</v>
      </c>
      <c r="E191" s="66" t="s">
        <v>4027</v>
      </c>
      <c r="F191" s="371">
        <v>4.66</v>
      </c>
      <c r="G191" s="67" t="s">
        <v>73</v>
      </c>
    </row>
    <row r="192" spans="1:27" ht="15.75" customHeight="1">
      <c r="A192" s="67" t="s">
        <v>73</v>
      </c>
      <c r="B192" s="221" t="s">
        <v>50</v>
      </c>
      <c r="C192" s="221" t="s">
        <v>4028</v>
      </c>
      <c r="D192" s="66" t="s">
        <v>4029</v>
      </c>
      <c r="E192" s="66" t="s">
        <v>4030</v>
      </c>
      <c r="F192" s="371">
        <v>5.33</v>
      </c>
      <c r="G192" s="67" t="s">
        <v>73</v>
      </c>
    </row>
    <row r="193" spans="1:27" ht="15.75" customHeight="1">
      <c r="A193" s="67" t="s">
        <v>73</v>
      </c>
      <c r="B193" s="221" t="s">
        <v>50</v>
      </c>
      <c r="C193" s="90" t="s">
        <v>4031</v>
      </c>
      <c r="D193" s="62" t="s">
        <v>4032</v>
      </c>
      <c r="E193" s="66" t="s">
        <v>4033</v>
      </c>
      <c r="F193" s="371">
        <v>8.33</v>
      </c>
      <c r="G193" s="67" t="s">
        <v>73</v>
      </c>
    </row>
    <row r="194" spans="1:27" ht="15.75" customHeight="1">
      <c r="A194" s="67" t="s">
        <v>2565</v>
      </c>
      <c r="B194" s="221" t="s">
        <v>50</v>
      </c>
      <c r="C194" s="221" t="s">
        <v>4034</v>
      </c>
      <c r="D194" s="66" t="s">
        <v>4035</v>
      </c>
      <c r="E194" s="66">
        <v>52</v>
      </c>
      <c r="F194" s="371">
        <v>52</v>
      </c>
      <c r="G194" s="67" t="s">
        <v>2565</v>
      </c>
      <c r="H194" s="3"/>
      <c r="I194" s="3"/>
      <c r="J194" s="3"/>
      <c r="K194" s="3"/>
      <c r="L194" s="3"/>
      <c r="M194" s="3"/>
      <c r="N194" s="3"/>
      <c r="O194" s="3"/>
      <c r="P194" s="3"/>
      <c r="Q194" s="3"/>
      <c r="R194" s="3"/>
      <c r="S194" s="3"/>
      <c r="T194" s="3"/>
      <c r="U194" s="3"/>
      <c r="V194" s="3"/>
      <c r="W194" s="3"/>
      <c r="X194" s="3"/>
      <c r="Y194" s="3"/>
      <c r="Z194" s="3"/>
      <c r="AA194" s="3"/>
    </row>
    <row r="195" spans="1:27" ht="15.75" customHeight="1">
      <c r="A195" s="67" t="s">
        <v>2565</v>
      </c>
      <c r="B195" s="221" t="s">
        <v>50</v>
      </c>
      <c r="C195" s="221" t="s">
        <v>4036</v>
      </c>
      <c r="D195" s="66" t="s">
        <v>4035</v>
      </c>
      <c r="E195" s="66">
        <v>68</v>
      </c>
      <c r="F195" s="371">
        <v>68</v>
      </c>
      <c r="G195" s="67" t="s">
        <v>2565</v>
      </c>
      <c r="H195" s="3"/>
      <c r="I195" s="3"/>
      <c r="J195" s="3"/>
      <c r="K195" s="3"/>
      <c r="L195" s="3"/>
      <c r="M195" s="3"/>
      <c r="N195" s="3"/>
      <c r="O195" s="3"/>
      <c r="P195" s="3"/>
      <c r="Q195" s="3"/>
      <c r="R195" s="3"/>
      <c r="S195" s="3"/>
      <c r="T195" s="3"/>
      <c r="U195" s="3"/>
      <c r="V195" s="3"/>
      <c r="W195" s="3"/>
      <c r="X195" s="3"/>
      <c r="Y195" s="3"/>
      <c r="Z195" s="3"/>
      <c r="AA195" s="3"/>
    </row>
    <row r="196" spans="1:27" ht="15.75" customHeight="1">
      <c r="A196" s="67" t="s">
        <v>2565</v>
      </c>
      <c r="B196" s="221" t="s">
        <v>50</v>
      </c>
      <c r="C196" s="221" t="s">
        <v>4037</v>
      </c>
      <c r="D196" s="66" t="s">
        <v>4035</v>
      </c>
      <c r="E196" s="66">
        <v>31</v>
      </c>
      <c r="F196" s="371">
        <v>31</v>
      </c>
      <c r="G196" s="67" t="s">
        <v>2565</v>
      </c>
      <c r="H196" s="3"/>
      <c r="I196" s="3"/>
      <c r="J196" s="3"/>
      <c r="K196" s="3"/>
      <c r="L196" s="3"/>
      <c r="M196" s="3"/>
      <c r="N196" s="3"/>
      <c r="O196" s="3"/>
      <c r="P196" s="3"/>
      <c r="Q196" s="3"/>
      <c r="R196" s="3"/>
      <c r="S196" s="3"/>
      <c r="T196" s="3"/>
      <c r="U196" s="3"/>
      <c r="V196" s="3"/>
      <c r="W196" s="3"/>
      <c r="X196" s="3"/>
      <c r="Y196" s="3"/>
      <c r="Z196" s="3"/>
      <c r="AA196" s="3"/>
    </row>
    <row r="197" spans="1:27" ht="15.75" customHeight="1">
      <c r="A197" s="67" t="s">
        <v>2565</v>
      </c>
      <c r="B197" s="221" t="s">
        <v>50</v>
      </c>
      <c r="C197" s="221" t="s">
        <v>4038</v>
      </c>
      <c r="D197" s="66" t="s">
        <v>4035</v>
      </c>
      <c r="E197" s="66">
        <v>13.33</v>
      </c>
      <c r="F197" s="371">
        <v>13.33</v>
      </c>
      <c r="G197" s="67" t="s">
        <v>2565</v>
      </c>
      <c r="H197" s="3"/>
      <c r="I197" s="3"/>
      <c r="J197" s="3"/>
      <c r="K197" s="3"/>
      <c r="L197" s="3"/>
      <c r="M197" s="3"/>
      <c r="N197" s="3"/>
      <c r="O197" s="3"/>
      <c r="P197" s="3"/>
      <c r="Q197" s="3"/>
      <c r="R197" s="3"/>
      <c r="S197" s="3"/>
      <c r="T197" s="3"/>
      <c r="U197" s="3"/>
      <c r="V197" s="3"/>
      <c r="W197" s="3"/>
      <c r="X197" s="3"/>
      <c r="Y197" s="3"/>
      <c r="Z197" s="3"/>
      <c r="AA197" s="3"/>
    </row>
    <row r="198" spans="1:27" ht="15.75" customHeight="1">
      <c r="A198" s="67" t="s">
        <v>2565</v>
      </c>
      <c r="B198" s="221" t="s">
        <v>50</v>
      </c>
      <c r="C198" s="221" t="s">
        <v>4039</v>
      </c>
      <c r="D198" s="66" t="s">
        <v>4035</v>
      </c>
      <c r="E198" s="66">
        <v>6</v>
      </c>
      <c r="F198" s="371">
        <v>6</v>
      </c>
      <c r="G198" s="67" t="s">
        <v>2565</v>
      </c>
      <c r="H198" s="3"/>
      <c r="I198" s="3"/>
      <c r="J198" s="3"/>
      <c r="K198" s="3"/>
      <c r="L198" s="3"/>
      <c r="M198" s="3"/>
      <c r="N198" s="3"/>
      <c r="O198" s="3"/>
      <c r="P198" s="3"/>
      <c r="Q198" s="3"/>
      <c r="R198" s="3"/>
      <c r="S198" s="3"/>
      <c r="T198" s="3"/>
      <c r="U198" s="3"/>
      <c r="V198" s="3"/>
      <c r="W198" s="3"/>
      <c r="X198" s="3"/>
      <c r="Y198" s="3"/>
      <c r="Z198" s="3"/>
      <c r="AA198" s="3"/>
    </row>
    <row r="199" spans="1:27" ht="15.75" customHeight="1">
      <c r="A199" s="250" t="s">
        <v>2565</v>
      </c>
      <c r="B199" s="249" t="s">
        <v>50</v>
      </c>
      <c r="C199" s="249" t="s">
        <v>4040</v>
      </c>
      <c r="D199" s="625" t="s">
        <v>4035</v>
      </c>
      <c r="E199" s="625">
        <v>15</v>
      </c>
      <c r="F199" s="626">
        <v>15</v>
      </c>
      <c r="G199" s="250" t="s">
        <v>2565</v>
      </c>
      <c r="H199" s="3"/>
      <c r="I199" s="3"/>
      <c r="J199" s="3"/>
      <c r="K199" s="3"/>
      <c r="L199" s="3"/>
      <c r="M199" s="3"/>
      <c r="N199" s="3"/>
      <c r="O199" s="3"/>
      <c r="P199" s="3"/>
      <c r="Q199" s="3"/>
      <c r="R199" s="3"/>
      <c r="S199" s="3"/>
      <c r="T199" s="3"/>
      <c r="U199" s="3"/>
      <c r="V199" s="3"/>
      <c r="W199" s="3"/>
      <c r="X199" s="3"/>
      <c r="Y199" s="3"/>
      <c r="Z199" s="3"/>
      <c r="AA199" s="3"/>
    </row>
    <row r="200" spans="1:27" ht="15.75" customHeight="1">
      <c r="A200" s="67" t="s">
        <v>75</v>
      </c>
      <c r="B200" s="221" t="s">
        <v>50</v>
      </c>
      <c r="C200" s="221" t="s">
        <v>4041</v>
      </c>
      <c r="D200" s="154" t="s">
        <v>4042</v>
      </c>
      <c r="E200" s="154" t="s">
        <v>4043</v>
      </c>
      <c r="F200" s="549">
        <v>25</v>
      </c>
      <c r="G200" s="67" t="s">
        <v>75</v>
      </c>
    </row>
    <row r="201" spans="1:27" ht="15.75" customHeight="1">
      <c r="A201" s="67" t="s">
        <v>75</v>
      </c>
      <c r="B201" s="221" t="s">
        <v>50</v>
      </c>
      <c r="C201" s="221" t="s">
        <v>4044</v>
      </c>
      <c r="D201" s="154" t="s">
        <v>4042</v>
      </c>
      <c r="E201" s="154" t="s">
        <v>4045</v>
      </c>
      <c r="F201" s="549">
        <v>5.33</v>
      </c>
      <c r="G201" s="67" t="s">
        <v>75</v>
      </c>
    </row>
    <row r="202" spans="1:27" ht="15.75" customHeight="1">
      <c r="A202" s="67" t="s">
        <v>75</v>
      </c>
      <c r="B202" s="221" t="s">
        <v>50</v>
      </c>
      <c r="C202" s="221" t="s">
        <v>4046</v>
      </c>
      <c r="D202" s="154" t="s">
        <v>4042</v>
      </c>
      <c r="E202" s="154" t="s">
        <v>4047</v>
      </c>
      <c r="F202" s="549">
        <v>16</v>
      </c>
      <c r="G202" s="67" t="s">
        <v>75</v>
      </c>
    </row>
    <row r="203" spans="1:27" ht="26.25" customHeight="1">
      <c r="A203" s="67" t="s">
        <v>75</v>
      </c>
      <c r="B203" s="633" t="s">
        <v>50</v>
      </c>
      <c r="C203" s="221" t="s">
        <v>4048</v>
      </c>
      <c r="D203" s="154" t="s">
        <v>3742</v>
      </c>
      <c r="E203" s="154" t="s">
        <v>4049</v>
      </c>
      <c r="F203" s="549">
        <v>27</v>
      </c>
      <c r="G203" s="67" t="s">
        <v>75</v>
      </c>
    </row>
    <row r="204" spans="1:27" ht="15.75" customHeight="1">
      <c r="A204" s="67" t="s">
        <v>75</v>
      </c>
      <c r="B204" s="633" t="s">
        <v>50</v>
      </c>
      <c r="C204" s="221" t="s">
        <v>4050</v>
      </c>
      <c r="D204" s="154" t="s">
        <v>3742</v>
      </c>
      <c r="E204" s="154" t="s">
        <v>4051</v>
      </c>
      <c r="F204" s="549">
        <v>8.66</v>
      </c>
      <c r="G204" s="67" t="s">
        <v>75</v>
      </c>
    </row>
    <row r="205" spans="1:27" ht="15.75" customHeight="1">
      <c r="A205" s="67" t="s">
        <v>75</v>
      </c>
      <c r="B205" s="633" t="s">
        <v>50</v>
      </c>
      <c r="C205" s="221" t="s">
        <v>4052</v>
      </c>
      <c r="D205" s="154" t="s">
        <v>3742</v>
      </c>
      <c r="E205" s="154" t="s">
        <v>4053</v>
      </c>
      <c r="F205" s="549">
        <v>16.66</v>
      </c>
      <c r="G205" s="67" t="s">
        <v>75</v>
      </c>
    </row>
    <row r="206" spans="1:27" ht="15.75" customHeight="1">
      <c r="A206" s="67" t="s">
        <v>75</v>
      </c>
      <c r="B206" s="633" t="s">
        <v>50</v>
      </c>
      <c r="C206" s="221" t="s">
        <v>4054</v>
      </c>
      <c r="D206" s="154" t="s">
        <v>3742</v>
      </c>
      <c r="E206" s="154" t="s">
        <v>4055</v>
      </c>
      <c r="F206" s="549">
        <v>22.66</v>
      </c>
      <c r="G206" s="67" t="s">
        <v>75</v>
      </c>
    </row>
    <row r="207" spans="1:27" ht="17.25" customHeight="1">
      <c r="A207" s="67" t="s">
        <v>75</v>
      </c>
      <c r="B207" s="633" t="s">
        <v>50</v>
      </c>
      <c r="C207" s="221" t="s">
        <v>4056</v>
      </c>
      <c r="D207" s="154" t="s">
        <v>3742</v>
      </c>
      <c r="E207" s="154" t="s">
        <v>4057</v>
      </c>
      <c r="F207" s="549">
        <v>12</v>
      </c>
      <c r="G207" s="67" t="s">
        <v>75</v>
      </c>
    </row>
    <row r="208" spans="1:27" ht="15.75" customHeight="1">
      <c r="A208" s="67" t="s">
        <v>75</v>
      </c>
      <c r="B208" s="633" t="s">
        <v>50</v>
      </c>
      <c r="C208" s="221" t="s">
        <v>4058</v>
      </c>
      <c r="D208" s="154" t="s">
        <v>3742</v>
      </c>
      <c r="E208" s="154" t="s">
        <v>4049</v>
      </c>
      <c r="F208" s="549">
        <v>27</v>
      </c>
      <c r="G208" s="67" t="s">
        <v>75</v>
      </c>
    </row>
    <row r="209" spans="1:27" ht="15.75" customHeight="1">
      <c r="A209" s="67" t="s">
        <v>75</v>
      </c>
      <c r="B209" s="633" t="s">
        <v>50</v>
      </c>
      <c r="C209" s="221" t="s">
        <v>4059</v>
      </c>
      <c r="D209" s="154" t="s">
        <v>3742</v>
      </c>
      <c r="E209" s="154" t="s">
        <v>4051</v>
      </c>
      <c r="F209" s="549">
        <v>8.66</v>
      </c>
      <c r="G209" s="67" t="s">
        <v>75</v>
      </c>
    </row>
    <row r="210" spans="1:27" ht="15.75" customHeight="1">
      <c r="A210" s="67" t="s">
        <v>75</v>
      </c>
      <c r="B210" s="633" t="s">
        <v>50</v>
      </c>
      <c r="C210" s="221" t="s">
        <v>4060</v>
      </c>
      <c r="D210" s="154" t="s">
        <v>3742</v>
      </c>
      <c r="E210" s="154" t="s">
        <v>4053</v>
      </c>
      <c r="F210" s="549">
        <v>16.66</v>
      </c>
      <c r="G210" s="67" t="s">
        <v>75</v>
      </c>
    </row>
    <row r="211" spans="1:27" ht="15.75" customHeight="1">
      <c r="A211" s="67" t="s">
        <v>75</v>
      </c>
      <c r="B211" s="633" t="s">
        <v>50</v>
      </c>
      <c r="C211" s="221" t="s">
        <v>4061</v>
      </c>
      <c r="D211" s="154" t="s">
        <v>3742</v>
      </c>
      <c r="E211" s="154" t="s">
        <v>4055</v>
      </c>
      <c r="F211" s="549">
        <v>22.66</v>
      </c>
      <c r="G211" s="67" t="s">
        <v>75</v>
      </c>
    </row>
    <row r="212" spans="1:27" ht="15.75" customHeight="1">
      <c r="A212" s="67" t="s">
        <v>75</v>
      </c>
      <c r="B212" s="633" t="s">
        <v>50</v>
      </c>
      <c r="C212" s="221" t="s">
        <v>4062</v>
      </c>
      <c r="D212" s="154" t="s">
        <v>3742</v>
      </c>
      <c r="E212" s="154" t="s">
        <v>4057</v>
      </c>
      <c r="F212" s="549">
        <v>12</v>
      </c>
      <c r="G212" s="67" t="s">
        <v>75</v>
      </c>
    </row>
    <row r="213" spans="1:27" ht="15.75" customHeight="1">
      <c r="A213" s="67" t="s">
        <v>75</v>
      </c>
      <c r="B213" s="633" t="s">
        <v>50</v>
      </c>
      <c r="C213" s="221" t="s">
        <v>4063</v>
      </c>
      <c r="D213" s="154" t="s">
        <v>3742</v>
      </c>
      <c r="E213" s="154" t="s">
        <v>4064</v>
      </c>
      <c r="F213" s="371">
        <v>6.66</v>
      </c>
      <c r="G213" s="67" t="s">
        <v>75</v>
      </c>
    </row>
    <row r="214" spans="1:27" ht="15.75" customHeight="1">
      <c r="A214" s="67" t="s">
        <v>75</v>
      </c>
      <c r="B214" s="633" t="s">
        <v>50</v>
      </c>
      <c r="C214" s="221" t="s">
        <v>4065</v>
      </c>
      <c r="D214" s="154" t="s">
        <v>3742</v>
      </c>
      <c r="E214" s="154" t="s">
        <v>4066</v>
      </c>
      <c r="F214" s="371">
        <v>2</v>
      </c>
      <c r="G214" s="67" t="s">
        <v>75</v>
      </c>
    </row>
    <row r="215" spans="1:27" ht="15.75" customHeight="1">
      <c r="A215" s="67" t="s">
        <v>75</v>
      </c>
      <c r="B215" s="633" t="s">
        <v>50</v>
      </c>
      <c r="C215" s="221" t="s">
        <v>4067</v>
      </c>
      <c r="D215" s="154" t="s">
        <v>3742</v>
      </c>
      <c r="E215" s="154" t="s">
        <v>4068</v>
      </c>
      <c r="F215" s="371">
        <v>4</v>
      </c>
      <c r="G215" s="67" t="s">
        <v>75</v>
      </c>
    </row>
    <row r="216" spans="1:27" ht="15.75" customHeight="1">
      <c r="A216" s="67" t="s">
        <v>75</v>
      </c>
      <c r="B216" s="633" t="s">
        <v>50</v>
      </c>
      <c r="C216" s="221" t="s">
        <v>4069</v>
      </c>
      <c r="D216" s="154" t="s">
        <v>3742</v>
      </c>
      <c r="E216" s="154" t="s">
        <v>4070</v>
      </c>
      <c r="F216" s="371">
        <v>5.66</v>
      </c>
      <c r="G216" s="67" t="s">
        <v>75</v>
      </c>
    </row>
    <row r="217" spans="1:27" ht="15.75" customHeight="1">
      <c r="A217" s="67" t="s">
        <v>75</v>
      </c>
      <c r="B217" s="633" t="s">
        <v>50</v>
      </c>
      <c r="C217" s="221" t="s">
        <v>4071</v>
      </c>
      <c r="D217" s="154" t="s">
        <v>3742</v>
      </c>
      <c r="E217" s="154" t="s">
        <v>4072</v>
      </c>
      <c r="F217" s="371">
        <v>3</v>
      </c>
      <c r="G217" s="67" t="s">
        <v>75</v>
      </c>
    </row>
    <row r="218" spans="1:27" ht="15.75" customHeight="1">
      <c r="A218" s="67" t="s">
        <v>75</v>
      </c>
      <c r="B218" s="633" t="s">
        <v>50</v>
      </c>
      <c r="C218" s="221" t="s">
        <v>4073</v>
      </c>
      <c r="D218" s="154" t="s">
        <v>3742</v>
      </c>
      <c r="E218" s="154" t="s">
        <v>4074</v>
      </c>
      <c r="F218" s="371">
        <v>2.66</v>
      </c>
      <c r="G218" s="67" t="s">
        <v>75</v>
      </c>
    </row>
    <row r="219" spans="1:27" ht="15.75" customHeight="1">
      <c r="A219" s="67" t="s">
        <v>75</v>
      </c>
      <c r="B219" s="633" t="s">
        <v>50</v>
      </c>
      <c r="C219" s="221" t="s">
        <v>4075</v>
      </c>
      <c r="D219" s="154" t="s">
        <v>3742</v>
      </c>
      <c r="E219" s="66" t="s">
        <v>4076</v>
      </c>
      <c r="F219" s="371">
        <v>1</v>
      </c>
      <c r="G219" s="67" t="s">
        <v>75</v>
      </c>
    </row>
    <row r="220" spans="1:27" ht="15.75" customHeight="1">
      <c r="A220" s="67" t="s">
        <v>75</v>
      </c>
      <c r="B220" s="633" t="s">
        <v>50</v>
      </c>
      <c r="C220" s="221" t="s">
        <v>4077</v>
      </c>
      <c r="D220" s="154" t="s">
        <v>3742</v>
      </c>
      <c r="E220" s="66" t="s">
        <v>4078</v>
      </c>
      <c r="F220" s="371">
        <v>1.66</v>
      </c>
      <c r="G220" s="67" t="s">
        <v>75</v>
      </c>
    </row>
    <row r="221" spans="1:27" ht="15.75" customHeight="1">
      <c r="A221" s="67" t="s">
        <v>75</v>
      </c>
      <c r="B221" s="633" t="s">
        <v>50</v>
      </c>
      <c r="C221" s="221" t="s">
        <v>4079</v>
      </c>
      <c r="D221" s="154" t="s">
        <v>3742</v>
      </c>
      <c r="E221" s="66" t="s">
        <v>4080</v>
      </c>
      <c r="F221" s="371">
        <v>2.33</v>
      </c>
      <c r="G221" s="67" t="s">
        <v>75</v>
      </c>
    </row>
    <row r="222" spans="1:27" ht="15.75" customHeight="1">
      <c r="A222" s="67" t="s">
        <v>75</v>
      </c>
      <c r="B222" s="633" t="s">
        <v>50</v>
      </c>
      <c r="C222" s="221" t="s">
        <v>4081</v>
      </c>
      <c r="D222" s="154" t="s">
        <v>3742</v>
      </c>
      <c r="E222" s="66" t="s">
        <v>4082</v>
      </c>
      <c r="F222" s="371">
        <v>1.33</v>
      </c>
      <c r="G222" s="67" t="s">
        <v>75</v>
      </c>
    </row>
    <row r="223" spans="1:27" ht="15.75" customHeight="1">
      <c r="A223" s="67"/>
      <c r="B223" s="221"/>
      <c r="C223" s="221"/>
      <c r="D223" s="66"/>
      <c r="E223" s="66"/>
      <c r="F223" s="371"/>
      <c r="G223" s="67"/>
      <c r="H223" s="3"/>
      <c r="I223" s="3"/>
      <c r="J223" s="3"/>
      <c r="K223" s="3"/>
      <c r="L223" s="3"/>
      <c r="M223" s="3"/>
      <c r="N223" s="3"/>
      <c r="O223" s="3"/>
      <c r="P223" s="3"/>
      <c r="Q223" s="3"/>
      <c r="R223" s="3"/>
      <c r="S223" s="3"/>
      <c r="T223" s="3"/>
      <c r="U223" s="3"/>
      <c r="V223" s="3"/>
      <c r="W223" s="3"/>
      <c r="X223" s="3"/>
      <c r="Y223" s="3"/>
      <c r="Z223" s="3"/>
      <c r="AA223" s="3"/>
    </row>
    <row r="224" spans="1:27" ht="15.75" customHeight="1">
      <c r="A224" s="67" t="s">
        <v>694</v>
      </c>
      <c r="B224" s="221" t="s">
        <v>50</v>
      </c>
      <c r="C224" s="634" t="s">
        <v>4083</v>
      </c>
      <c r="D224" s="66" t="s">
        <v>3775</v>
      </c>
      <c r="E224" s="255">
        <v>24</v>
      </c>
      <c r="F224" s="371">
        <v>24</v>
      </c>
      <c r="G224" s="67" t="s">
        <v>694</v>
      </c>
    </row>
    <row r="225" spans="1:27" ht="15.75" customHeight="1">
      <c r="A225" s="67" t="s">
        <v>694</v>
      </c>
      <c r="B225" s="221" t="s">
        <v>50</v>
      </c>
      <c r="C225" s="634" t="s">
        <v>4084</v>
      </c>
      <c r="D225" s="66" t="s">
        <v>3775</v>
      </c>
      <c r="E225" s="255">
        <v>24</v>
      </c>
      <c r="F225" s="371">
        <v>24</v>
      </c>
      <c r="G225" s="67" t="s">
        <v>694</v>
      </c>
    </row>
    <row r="226" spans="1:27" ht="15.75" customHeight="1">
      <c r="A226" s="67" t="s">
        <v>694</v>
      </c>
      <c r="B226" s="221" t="s">
        <v>50</v>
      </c>
      <c r="C226" s="634" t="s">
        <v>4085</v>
      </c>
      <c r="D226" s="66" t="s">
        <v>3775</v>
      </c>
      <c r="E226" s="255">
        <v>48.66</v>
      </c>
      <c r="F226" s="371">
        <v>48.66</v>
      </c>
      <c r="G226" s="67" t="s">
        <v>694</v>
      </c>
    </row>
    <row r="227" spans="1:27" ht="15.75" customHeight="1">
      <c r="A227" s="67" t="s">
        <v>694</v>
      </c>
      <c r="B227" s="221" t="s">
        <v>50</v>
      </c>
      <c r="C227" s="634" t="s">
        <v>4086</v>
      </c>
      <c r="D227" s="66" t="s">
        <v>3775</v>
      </c>
      <c r="E227" s="255">
        <v>48.66</v>
      </c>
      <c r="F227" s="371">
        <v>48.66</v>
      </c>
      <c r="G227" s="67" t="s">
        <v>694</v>
      </c>
    </row>
    <row r="228" spans="1:27" ht="15.75" customHeight="1">
      <c r="A228" s="67" t="s">
        <v>694</v>
      </c>
      <c r="B228" s="221" t="s">
        <v>50</v>
      </c>
      <c r="C228" s="635" t="s">
        <v>4087</v>
      </c>
      <c r="D228" s="66" t="s">
        <v>3775</v>
      </c>
      <c r="E228" s="255">
        <v>54</v>
      </c>
      <c r="F228" s="371">
        <v>54</v>
      </c>
      <c r="G228" s="67" t="s">
        <v>694</v>
      </c>
    </row>
    <row r="229" spans="1:27" ht="15.75" customHeight="1">
      <c r="A229" s="67" t="s">
        <v>694</v>
      </c>
      <c r="B229" s="221" t="s">
        <v>50</v>
      </c>
      <c r="C229" s="221" t="s">
        <v>4088</v>
      </c>
      <c r="D229" s="66" t="s">
        <v>3775</v>
      </c>
      <c r="E229" s="255">
        <v>11</v>
      </c>
      <c r="F229" s="371">
        <v>11</v>
      </c>
      <c r="G229" s="67" t="s">
        <v>694</v>
      </c>
    </row>
    <row r="230" spans="1:27" ht="15.75" customHeight="1">
      <c r="A230" s="67" t="s">
        <v>2128</v>
      </c>
      <c r="B230" s="221" t="s">
        <v>50</v>
      </c>
      <c r="C230" s="636" t="s">
        <v>4089</v>
      </c>
      <c r="D230" s="66" t="s">
        <v>3775</v>
      </c>
      <c r="E230" s="255">
        <v>58.5</v>
      </c>
      <c r="F230" s="371">
        <v>58.5</v>
      </c>
      <c r="G230" s="67" t="s">
        <v>2128</v>
      </c>
    </row>
    <row r="231" spans="1:27" ht="15.75" customHeight="1">
      <c r="A231" s="67" t="s">
        <v>2128</v>
      </c>
      <c r="B231" s="221" t="s">
        <v>50</v>
      </c>
      <c r="C231" s="637" t="s">
        <v>4090</v>
      </c>
      <c r="D231" s="66" t="s">
        <v>3775</v>
      </c>
      <c r="E231" s="255">
        <v>32.4</v>
      </c>
      <c r="F231" s="371">
        <v>32.4</v>
      </c>
      <c r="G231" s="67" t="s">
        <v>2128</v>
      </c>
    </row>
    <row r="232" spans="1:27" ht="15.75" customHeight="1">
      <c r="A232" s="67" t="s">
        <v>2128</v>
      </c>
      <c r="B232" s="221" t="s">
        <v>50</v>
      </c>
      <c r="C232" s="636" t="s">
        <v>4091</v>
      </c>
      <c r="D232" s="66" t="s">
        <v>3775</v>
      </c>
      <c r="E232" s="255">
        <v>45.9</v>
      </c>
      <c r="F232" s="371">
        <v>45.9</v>
      </c>
      <c r="G232" s="67" t="s">
        <v>2128</v>
      </c>
    </row>
    <row r="233" spans="1:27" ht="15.75" customHeight="1">
      <c r="A233" s="67" t="s">
        <v>2128</v>
      </c>
      <c r="B233" s="221" t="s">
        <v>50</v>
      </c>
      <c r="C233" s="638" t="s">
        <v>4092</v>
      </c>
      <c r="D233" s="66" t="s">
        <v>3775</v>
      </c>
      <c r="E233" s="255">
        <v>5.33</v>
      </c>
      <c r="F233" s="371">
        <v>5.33</v>
      </c>
      <c r="G233" s="67" t="s">
        <v>2128</v>
      </c>
    </row>
    <row r="234" spans="1:27" ht="15.75" customHeight="1">
      <c r="A234" s="67" t="s">
        <v>2128</v>
      </c>
      <c r="B234" s="221" t="s">
        <v>50</v>
      </c>
      <c r="C234" s="639" t="s">
        <v>4093</v>
      </c>
      <c r="D234" s="66" t="s">
        <v>3775</v>
      </c>
      <c r="E234" s="255">
        <v>5.33</v>
      </c>
      <c r="F234" s="371">
        <v>5.33</v>
      </c>
      <c r="G234" s="67" t="s">
        <v>2128</v>
      </c>
    </row>
    <row r="235" spans="1:27" ht="15.75" customHeight="1">
      <c r="A235" s="67" t="s">
        <v>2128</v>
      </c>
      <c r="B235" s="221" t="s">
        <v>50</v>
      </c>
      <c r="C235" s="640" t="s">
        <v>4094</v>
      </c>
      <c r="D235" s="66" t="s">
        <v>3775</v>
      </c>
      <c r="E235" s="255">
        <v>8</v>
      </c>
      <c r="F235" s="371">
        <v>8</v>
      </c>
      <c r="G235" s="67" t="s">
        <v>2128</v>
      </c>
    </row>
    <row r="236" spans="1:27" ht="15.75" customHeight="1">
      <c r="A236" s="67" t="s">
        <v>2128</v>
      </c>
      <c r="B236" s="221" t="s">
        <v>50</v>
      </c>
      <c r="C236" s="640" t="s">
        <v>4095</v>
      </c>
      <c r="D236" s="66" t="s">
        <v>3775</v>
      </c>
      <c r="E236" s="255">
        <v>48.66</v>
      </c>
      <c r="F236" s="371">
        <v>48.66</v>
      </c>
      <c r="G236" s="67" t="s">
        <v>2128</v>
      </c>
    </row>
    <row r="237" spans="1:27" ht="15.75" customHeight="1">
      <c r="A237" s="67" t="s">
        <v>2128</v>
      </c>
      <c r="B237" s="221" t="s">
        <v>50</v>
      </c>
      <c r="C237" s="221" t="s">
        <v>4096</v>
      </c>
      <c r="D237" s="66" t="s">
        <v>3775</v>
      </c>
      <c r="E237" s="255">
        <v>5.33</v>
      </c>
      <c r="F237" s="371">
        <v>5.33</v>
      </c>
      <c r="G237" s="67" t="s">
        <v>2128</v>
      </c>
    </row>
    <row r="238" spans="1:27" ht="15.75" customHeight="1">
      <c r="A238" s="67" t="s">
        <v>2133</v>
      </c>
      <c r="B238" s="221" t="s">
        <v>50</v>
      </c>
      <c r="C238" s="221" t="s">
        <v>4097</v>
      </c>
      <c r="D238" s="66" t="s">
        <v>3893</v>
      </c>
      <c r="E238" s="66"/>
      <c r="F238" s="371">
        <v>12.6</v>
      </c>
      <c r="G238" s="67" t="s">
        <v>2133</v>
      </c>
      <c r="H238" s="3"/>
      <c r="I238" s="3"/>
      <c r="J238" s="3"/>
      <c r="K238" s="3"/>
      <c r="L238" s="3"/>
      <c r="M238" s="3"/>
      <c r="N238" s="3"/>
      <c r="O238" s="3"/>
      <c r="P238" s="3"/>
      <c r="Q238" s="3"/>
      <c r="R238" s="3"/>
      <c r="S238" s="3"/>
      <c r="T238" s="3"/>
      <c r="U238" s="3"/>
      <c r="V238" s="3"/>
      <c r="W238" s="3"/>
      <c r="X238" s="3"/>
      <c r="Y238" s="3"/>
      <c r="Z238" s="3"/>
      <c r="AA238" s="3"/>
    </row>
    <row r="239" spans="1:27" ht="15.75" customHeight="1">
      <c r="A239" s="67" t="s">
        <v>2133</v>
      </c>
      <c r="B239" s="221" t="s">
        <v>50</v>
      </c>
      <c r="C239" s="221" t="s">
        <v>4098</v>
      </c>
      <c r="D239" s="66" t="s">
        <v>3742</v>
      </c>
      <c r="E239" s="66"/>
      <c r="F239" s="371">
        <v>3</v>
      </c>
      <c r="G239" s="67" t="s">
        <v>2133</v>
      </c>
      <c r="H239" s="3"/>
      <c r="I239" s="3"/>
      <c r="J239" s="3"/>
      <c r="K239" s="3"/>
      <c r="L239" s="3"/>
      <c r="M239" s="3"/>
      <c r="N239" s="3"/>
      <c r="O239" s="3"/>
      <c r="P239" s="3"/>
      <c r="Q239" s="3"/>
      <c r="R239" s="3"/>
      <c r="S239" s="3"/>
      <c r="T239" s="3"/>
      <c r="U239" s="3"/>
      <c r="V239" s="3"/>
      <c r="W239" s="3"/>
      <c r="X239" s="3"/>
      <c r="Y239" s="3"/>
      <c r="Z239" s="3"/>
      <c r="AA239" s="3"/>
    </row>
    <row r="240" spans="1:27" ht="15.75" customHeight="1">
      <c r="A240" s="67" t="s">
        <v>2133</v>
      </c>
      <c r="B240" s="221" t="s">
        <v>50</v>
      </c>
      <c r="C240" s="221" t="s">
        <v>4099</v>
      </c>
      <c r="D240" s="66" t="s">
        <v>3742</v>
      </c>
      <c r="E240" s="66"/>
      <c r="F240" s="371">
        <v>3</v>
      </c>
      <c r="G240" s="67" t="s">
        <v>2133</v>
      </c>
      <c r="H240" s="3"/>
      <c r="I240" s="3"/>
      <c r="J240" s="3"/>
      <c r="K240" s="3"/>
      <c r="L240" s="3"/>
      <c r="M240" s="3"/>
      <c r="N240" s="3"/>
      <c r="O240" s="3"/>
      <c r="P240" s="3"/>
      <c r="Q240" s="3"/>
      <c r="R240" s="3"/>
      <c r="S240" s="3"/>
      <c r="T240" s="3"/>
      <c r="U240" s="3"/>
      <c r="V240" s="3"/>
      <c r="W240" s="3"/>
      <c r="X240" s="3"/>
      <c r="Y240" s="3"/>
      <c r="Z240" s="3"/>
      <c r="AA240" s="3"/>
    </row>
    <row r="241" spans="1:27" ht="15.75" customHeight="1">
      <c r="A241" s="67" t="s">
        <v>2133</v>
      </c>
      <c r="B241" s="221" t="s">
        <v>50</v>
      </c>
      <c r="C241" s="221" t="s">
        <v>4100</v>
      </c>
      <c r="D241" s="66" t="s">
        <v>3893</v>
      </c>
      <c r="E241" s="66"/>
      <c r="F241" s="371">
        <v>7.33</v>
      </c>
      <c r="G241" s="67" t="s">
        <v>2133</v>
      </c>
      <c r="H241" s="3"/>
      <c r="I241" s="3"/>
      <c r="J241" s="3"/>
      <c r="K241" s="3"/>
      <c r="L241" s="3"/>
      <c r="M241" s="3"/>
      <c r="N241" s="3"/>
      <c r="O241" s="3"/>
      <c r="P241" s="3"/>
      <c r="Q241" s="3"/>
      <c r="R241" s="3"/>
      <c r="S241" s="3"/>
      <c r="T241" s="3"/>
      <c r="U241" s="3"/>
      <c r="V241" s="3"/>
      <c r="W241" s="3"/>
      <c r="X241" s="3"/>
      <c r="Y241" s="3"/>
      <c r="Z241" s="3"/>
      <c r="AA241" s="3"/>
    </row>
    <row r="242" spans="1:27" ht="15.75" customHeight="1">
      <c r="A242" s="67" t="s">
        <v>2133</v>
      </c>
      <c r="B242" s="221" t="s">
        <v>50</v>
      </c>
      <c r="C242" s="221" t="s">
        <v>4101</v>
      </c>
      <c r="D242" s="66" t="s">
        <v>3893</v>
      </c>
      <c r="E242" s="66"/>
      <c r="F242" s="371">
        <v>4.33</v>
      </c>
      <c r="G242" s="67" t="s">
        <v>2133</v>
      </c>
      <c r="H242" s="3"/>
      <c r="I242" s="3"/>
      <c r="J242" s="3"/>
      <c r="K242" s="3"/>
      <c r="L242" s="3"/>
      <c r="M242" s="3"/>
      <c r="N242" s="3"/>
      <c r="O242" s="3"/>
      <c r="P242" s="3"/>
      <c r="Q242" s="3"/>
      <c r="R242" s="3"/>
      <c r="S242" s="3"/>
      <c r="T242" s="3"/>
      <c r="U242" s="3"/>
      <c r="V242" s="3"/>
      <c r="W242" s="3"/>
      <c r="X242" s="3"/>
      <c r="Y242" s="3"/>
      <c r="Z242" s="3"/>
      <c r="AA242" s="3"/>
    </row>
    <row r="243" spans="1:27" ht="15.75" customHeight="1">
      <c r="A243" s="67" t="s">
        <v>2133</v>
      </c>
      <c r="B243" s="221" t="s">
        <v>50</v>
      </c>
      <c r="C243" s="221" t="s">
        <v>4102</v>
      </c>
      <c r="D243" s="66" t="s">
        <v>3893</v>
      </c>
      <c r="E243" s="66"/>
      <c r="F243" s="371">
        <v>3</v>
      </c>
      <c r="G243" s="67" t="s">
        <v>2133</v>
      </c>
      <c r="H243" s="3"/>
      <c r="I243" s="3"/>
      <c r="J243" s="3"/>
      <c r="K243" s="3"/>
      <c r="L243" s="3"/>
      <c r="M243" s="3"/>
      <c r="N243" s="3"/>
      <c r="O243" s="3"/>
      <c r="P243" s="3"/>
      <c r="Q243" s="3"/>
      <c r="R243" s="3"/>
      <c r="S243" s="3"/>
      <c r="T243" s="3"/>
      <c r="U243" s="3"/>
      <c r="V243" s="3"/>
      <c r="W243" s="3"/>
      <c r="X243" s="3"/>
      <c r="Y243" s="3"/>
      <c r="Z243" s="3"/>
      <c r="AA243" s="3"/>
    </row>
    <row r="244" spans="1:27" ht="15.75" customHeight="1">
      <c r="A244" s="67" t="s">
        <v>2133</v>
      </c>
      <c r="B244" s="221" t="s">
        <v>50</v>
      </c>
      <c r="C244" s="221" t="s">
        <v>4103</v>
      </c>
      <c r="D244" s="66" t="s">
        <v>3893</v>
      </c>
      <c r="E244" s="66"/>
      <c r="F244" s="300">
        <v>12.6</v>
      </c>
      <c r="G244" s="67" t="s">
        <v>2133</v>
      </c>
      <c r="H244" s="3"/>
      <c r="I244" s="3"/>
      <c r="J244" s="3"/>
      <c r="K244" s="3"/>
      <c r="L244" s="3"/>
      <c r="M244" s="3"/>
      <c r="N244" s="3"/>
      <c r="O244" s="3"/>
      <c r="P244" s="3"/>
      <c r="Q244" s="3"/>
      <c r="R244" s="3"/>
      <c r="S244" s="3"/>
      <c r="T244" s="3"/>
      <c r="U244" s="3"/>
      <c r="V244" s="3"/>
      <c r="W244" s="3"/>
      <c r="X244" s="3"/>
      <c r="Y244" s="3"/>
      <c r="Z244" s="3"/>
      <c r="AA244" s="3"/>
    </row>
    <row r="245" spans="1:27" ht="15.75" customHeight="1">
      <c r="A245" s="67" t="s">
        <v>2133</v>
      </c>
      <c r="B245" s="221" t="s">
        <v>50</v>
      </c>
      <c r="C245" s="221" t="s">
        <v>4104</v>
      </c>
      <c r="D245" s="66" t="s">
        <v>3742</v>
      </c>
      <c r="E245" s="66"/>
      <c r="F245" s="371">
        <v>3</v>
      </c>
      <c r="G245" s="67" t="s">
        <v>2133</v>
      </c>
      <c r="H245" s="3"/>
      <c r="I245" s="3"/>
      <c r="J245" s="3"/>
      <c r="K245" s="3"/>
      <c r="L245" s="3"/>
      <c r="M245" s="3"/>
      <c r="N245" s="3"/>
      <c r="O245" s="3"/>
      <c r="P245" s="3"/>
      <c r="Q245" s="3"/>
      <c r="R245" s="3"/>
      <c r="S245" s="3"/>
      <c r="T245" s="3"/>
      <c r="U245" s="3"/>
      <c r="V245" s="3"/>
      <c r="W245" s="3"/>
      <c r="X245" s="3"/>
      <c r="Y245" s="3"/>
      <c r="Z245" s="3"/>
      <c r="AA245" s="3"/>
    </row>
    <row r="246" spans="1:27" ht="15.75" customHeight="1">
      <c r="A246" s="67" t="s">
        <v>2133</v>
      </c>
      <c r="B246" s="221" t="s">
        <v>50</v>
      </c>
      <c r="C246" s="221" t="s">
        <v>4105</v>
      </c>
      <c r="D246" s="66" t="s">
        <v>3742</v>
      </c>
      <c r="E246" s="66"/>
      <c r="F246" s="371">
        <v>3</v>
      </c>
      <c r="G246" s="67" t="s">
        <v>2133</v>
      </c>
      <c r="H246" s="3"/>
      <c r="I246" s="3"/>
      <c r="J246" s="3"/>
      <c r="K246" s="3"/>
      <c r="L246" s="3"/>
      <c r="M246" s="3"/>
      <c r="N246" s="3"/>
      <c r="O246" s="3"/>
      <c r="P246" s="3"/>
      <c r="Q246" s="3"/>
      <c r="R246" s="3"/>
      <c r="S246" s="3"/>
      <c r="T246" s="3"/>
      <c r="U246" s="3"/>
      <c r="V246" s="3"/>
      <c r="W246" s="3"/>
      <c r="X246" s="3"/>
      <c r="Y246" s="3"/>
      <c r="Z246" s="3"/>
      <c r="AA246" s="3"/>
    </row>
    <row r="247" spans="1:27" ht="15.75" customHeight="1">
      <c r="A247" s="67" t="s">
        <v>2133</v>
      </c>
      <c r="B247" s="221" t="s">
        <v>50</v>
      </c>
      <c r="C247" s="221" t="s">
        <v>4106</v>
      </c>
      <c r="D247" s="66" t="s">
        <v>3742</v>
      </c>
      <c r="E247" s="66"/>
      <c r="F247" s="371">
        <v>3</v>
      </c>
      <c r="G247" s="67" t="s">
        <v>2133</v>
      </c>
      <c r="H247" s="3"/>
      <c r="I247" s="3"/>
      <c r="J247" s="3"/>
      <c r="K247" s="3"/>
      <c r="L247" s="3"/>
      <c r="M247" s="3"/>
      <c r="N247" s="3"/>
      <c r="O247" s="3"/>
      <c r="P247" s="3"/>
      <c r="Q247" s="3"/>
      <c r="R247" s="3"/>
      <c r="S247" s="3"/>
      <c r="T247" s="3"/>
      <c r="U247" s="3"/>
      <c r="V247" s="3"/>
      <c r="W247" s="3"/>
      <c r="X247" s="3"/>
      <c r="Y247" s="3"/>
      <c r="Z247" s="3"/>
      <c r="AA247" s="3"/>
    </row>
    <row r="248" spans="1:27" ht="15.75" customHeight="1">
      <c r="A248" s="67" t="s">
        <v>2133</v>
      </c>
      <c r="B248" s="221" t="s">
        <v>50</v>
      </c>
      <c r="C248" s="221" t="s">
        <v>4107</v>
      </c>
      <c r="D248" s="66" t="s">
        <v>3893</v>
      </c>
      <c r="E248" s="66"/>
      <c r="F248" s="371">
        <v>7.33</v>
      </c>
      <c r="G248" s="67" t="s">
        <v>2133</v>
      </c>
      <c r="H248" s="3"/>
      <c r="I248" s="3"/>
      <c r="J248" s="3"/>
      <c r="K248" s="3"/>
      <c r="L248" s="3"/>
      <c r="M248" s="3"/>
      <c r="N248" s="3"/>
      <c r="O248" s="3"/>
      <c r="P248" s="3"/>
      <c r="Q248" s="3"/>
      <c r="R248" s="3"/>
      <c r="S248" s="3"/>
      <c r="T248" s="3"/>
      <c r="U248" s="3"/>
      <c r="V248" s="3"/>
      <c r="W248" s="3"/>
      <c r="X248" s="3"/>
      <c r="Y248" s="3"/>
      <c r="Z248" s="3"/>
      <c r="AA248" s="3"/>
    </row>
    <row r="249" spans="1:27" ht="15.75" customHeight="1">
      <c r="A249" s="67" t="s">
        <v>2133</v>
      </c>
      <c r="B249" s="221" t="s">
        <v>50</v>
      </c>
      <c r="C249" s="221" t="s">
        <v>4108</v>
      </c>
      <c r="D249" s="66" t="s">
        <v>3893</v>
      </c>
      <c r="E249" s="66"/>
      <c r="F249" s="371">
        <v>4.33</v>
      </c>
      <c r="G249" s="67" t="s">
        <v>2133</v>
      </c>
      <c r="H249" s="3"/>
      <c r="I249" s="3"/>
      <c r="J249" s="3"/>
      <c r="K249" s="3"/>
      <c r="L249" s="3"/>
      <c r="M249" s="3"/>
      <c r="N249" s="3"/>
      <c r="O249" s="3"/>
      <c r="P249" s="3"/>
      <c r="Q249" s="3"/>
      <c r="R249" s="3"/>
      <c r="S249" s="3"/>
      <c r="T249" s="3"/>
      <c r="U249" s="3"/>
      <c r="V249" s="3"/>
      <c r="W249" s="3"/>
      <c r="X249" s="3"/>
      <c r="Y249" s="3"/>
      <c r="Z249" s="3"/>
      <c r="AA249" s="3"/>
    </row>
    <row r="250" spans="1:27" ht="15.75" customHeight="1">
      <c r="A250" s="67" t="s">
        <v>2133</v>
      </c>
      <c r="B250" s="221" t="s">
        <v>50</v>
      </c>
      <c r="C250" s="221" t="s">
        <v>4109</v>
      </c>
      <c r="D250" s="66" t="s">
        <v>3742</v>
      </c>
      <c r="E250" s="66"/>
      <c r="F250" s="371">
        <v>3</v>
      </c>
      <c r="G250" s="67" t="s">
        <v>2133</v>
      </c>
      <c r="H250" s="3"/>
      <c r="I250" s="3"/>
      <c r="J250" s="3"/>
      <c r="K250" s="3"/>
      <c r="L250" s="3"/>
      <c r="M250" s="3"/>
      <c r="N250" s="3"/>
      <c r="O250" s="3"/>
      <c r="P250" s="3"/>
      <c r="Q250" s="3"/>
      <c r="R250" s="3"/>
      <c r="S250" s="3"/>
      <c r="T250" s="3"/>
      <c r="U250" s="3"/>
      <c r="V250" s="3"/>
      <c r="W250" s="3"/>
      <c r="X250" s="3"/>
      <c r="Y250" s="3"/>
      <c r="Z250" s="3"/>
      <c r="AA250" s="3"/>
    </row>
    <row r="251" spans="1:27" ht="15.75" customHeight="1">
      <c r="A251" s="250" t="s">
        <v>2133</v>
      </c>
      <c r="B251" s="221" t="s">
        <v>50</v>
      </c>
      <c r="C251" s="221" t="s">
        <v>4110</v>
      </c>
      <c r="D251" s="66" t="s">
        <v>3893</v>
      </c>
      <c r="E251" s="66"/>
      <c r="F251" s="371">
        <v>1.08</v>
      </c>
      <c r="G251" s="250" t="s">
        <v>2133</v>
      </c>
      <c r="H251" s="3"/>
      <c r="I251" s="3"/>
      <c r="J251" s="3"/>
      <c r="K251" s="3"/>
      <c r="L251" s="3"/>
      <c r="M251" s="3"/>
      <c r="N251" s="3"/>
      <c r="O251" s="3"/>
      <c r="P251" s="3"/>
      <c r="Q251" s="3"/>
      <c r="R251" s="3"/>
      <c r="S251" s="3"/>
      <c r="T251" s="3"/>
      <c r="U251" s="3"/>
      <c r="V251" s="3"/>
      <c r="W251" s="3"/>
      <c r="X251" s="3"/>
      <c r="Y251" s="3"/>
      <c r="Z251" s="3"/>
      <c r="AA251" s="3"/>
    </row>
    <row r="252" spans="1:27" ht="15.75" customHeight="1">
      <c r="A252" s="250" t="s">
        <v>2133</v>
      </c>
      <c r="B252" s="221" t="s">
        <v>50</v>
      </c>
      <c r="C252" s="221" t="s">
        <v>4111</v>
      </c>
      <c r="D252" s="66" t="s">
        <v>3893</v>
      </c>
      <c r="E252" s="66"/>
      <c r="F252" s="371">
        <v>1.83</v>
      </c>
      <c r="G252" s="250" t="s">
        <v>2133</v>
      </c>
      <c r="H252" s="3"/>
      <c r="I252" s="3"/>
      <c r="J252" s="3"/>
      <c r="K252" s="3"/>
      <c r="L252" s="3"/>
      <c r="M252" s="3"/>
      <c r="N252" s="3"/>
      <c r="O252" s="3"/>
      <c r="P252" s="3"/>
      <c r="Q252" s="3"/>
      <c r="R252" s="3"/>
      <c r="S252" s="3"/>
      <c r="T252" s="3"/>
      <c r="U252" s="3"/>
      <c r="V252" s="3"/>
      <c r="W252" s="3"/>
      <c r="X252" s="3"/>
      <c r="Y252" s="3"/>
      <c r="Z252" s="3"/>
      <c r="AA252" s="3"/>
    </row>
    <row r="253" spans="1:27" ht="15.75" customHeight="1">
      <c r="A253" s="250" t="s">
        <v>2133</v>
      </c>
      <c r="B253" s="221" t="s">
        <v>50</v>
      </c>
      <c r="C253" s="221" t="s">
        <v>4112</v>
      </c>
      <c r="D253" s="66" t="s">
        <v>3893</v>
      </c>
      <c r="E253" s="66"/>
      <c r="F253" s="371">
        <v>0.75</v>
      </c>
      <c r="G253" s="250" t="s">
        <v>2133</v>
      </c>
      <c r="H253" s="3"/>
      <c r="I253" s="3"/>
      <c r="J253" s="3"/>
      <c r="K253" s="3"/>
      <c r="L253" s="3"/>
      <c r="M253" s="3"/>
      <c r="N253" s="3"/>
      <c r="O253" s="3"/>
      <c r="P253" s="3"/>
      <c r="Q253" s="3"/>
      <c r="R253" s="3"/>
      <c r="S253" s="3"/>
      <c r="T253" s="3"/>
      <c r="U253" s="3"/>
      <c r="V253" s="3"/>
      <c r="W253" s="3"/>
      <c r="X253" s="3"/>
      <c r="Y253" s="3"/>
      <c r="Z253" s="3"/>
      <c r="AA253" s="3"/>
    </row>
    <row r="254" spans="1:27" ht="15.75" customHeight="1">
      <c r="A254" s="3" t="s">
        <v>2133</v>
      </c>
      <c r="B254" s="67" t="s">
        <v>50</v>
      </c>
      <c r="C254" s="221" t="s">
        <v>4113</v>
      </c>
      <c r="D254" s="62" t="s">
        <v>3742</v>
      </c>
      <c r="E254" s="66"/>
      <c r="F254" s="63">
        <v>0.75</v>
      </c>
      <c r="G254" s="3" t="s">
        <v>2133</v>
      </c>
      <c r="H254" s="3"/>
      <c r="I254" s="3"/>
      <c r="J254" s="3"/>
      <c r="K254" s="3"/>
      <c r="L254" s="3"/>
      <c r="M254" s="3"/>
      <c r="N254" s="3"/>
      <c r="O254" s="3"/>
      <c r="P254" s="3"/>
      <c r="Q254" s="3"/>
      <c r="R254" s="3"/>
      <c r="S254" s="3"/>
      <c r="T254" s="3"/>
      <c r="U254" s="3"/>
      <c r="V254" s="3"/>
      <c r="W254" s="3"/>
      <c r="X254" s="3"/>
      <c r="Y254" s="3"/>
      <c r="Z254" s="3"/>
      <c r="AA254" s="3"/>
    </row>
    <row r="255" spans="1:27" ht="15.75" customHeight="1">
      <c r="A255" s="67" t="s">
        <v>2133</v>
      </c>
      <c r="B255" s="221" t="s">
        <v>50</v>
      </c>
      <c r="C255" s="221" t="s">
        <v>4114</v>
      </c>
      <c r="D255" s="66" t="s">
        <v>3742</v>
      </c>
      <c r="E255" s="66"/>
      <c r="F255" s="371">
        <v>0.75</v>
      </c>
      <c r="G255" s="67" t="s">
        <v>2133</v>
      </c>
      <c r="H255" s="3"/>
      <c r="I255" s="3"/>
      <c r="J255" s="3"/>
      <c r="K255" s="3"/>
      <c r="L255" s="3"/>
      <c r="M255" s="3"/>
      <c r="N255" s="3"/>
      <c r="O255" s="3"/>
      <c r="P255" s="3"/>
      <c r="Q255" s="3"/>
      <c r="R255" s="3"/>
      <c r="S255" s="3"/>
      <c r="T255" s="3"/>
      <c r="U255" s="3"/>
      <c r="V255" s="3"/>
      <c r="W255" s="3"/>
      <c r="X255" s="3"/>
      <c r="Y255" s="3"/>
      <c r="Z255" s="3"/>
      <c r="AA255" s="3"/>
    </row>
    <row r="256" spans="1:27" ht="15.75" customHeight="1">
      <c r="A256" s="67" t="s">
        <v>2133</v>
      </c>
      <c r="B256" s="221" t="s">
        <v>50</v>
      </c>
      <c r="C256" s="221" t="s">
        <v>4115</v>
      </c>
      <c r="D256" s="66" t="s">
        <v>3893</v>
      </c>
      <c r="E256" s="66"/>
      <c r="F256" s="371">
        <v>0.75</v>
      </c>
      <c r="G256" s="67" t="s">
        <v>2133</v>
      </c>
      <c r="H256" s="3"/>
      <c r="I256" s="3"/>
      <c r="J256" s="3"/>
      <c r="K256" s="3"/>
      <c r="L256" s="3"/>
      <c r="M256" s="3"/>
      <c r="N256" s="3"/>
      <c r="O256" s="3"/>
      <c r="P256" s="3"/>
      <c r="Q256" s="3"/>
      <c r="R256" s="3"/>
      <c r="S256" s="3"/>
      <c r="T256" s="3"/>
      <c r="U256" s="3"/>
      <c r="V256" s="3"/>
      <c r="W256" s="3"/>
      <c r="X256" s="3"/>
      <c r="Y256" s="3"/>
      <c r="Z256" s="3"/>
      <c r="AA256" s="3"/>
    </row>
    <row r="257" spans="1:27" ht="15.75" customHeight="1">
      <c r="A257" s="67" t="s">
        <v>2133</v>
      </c>
      <c r="B257" s="221" t="s">
        <v>50</v>
      </c>
      <c r="C257" s="221" t="s">
        <v>4116</v>
      </c>
      <c r="D257" s="66" t="s">
        <v>3893</v>
      </c>
      <c r="E257" s="66"/>
      <c r="F257" s="300">
        <v>3.15</v>
      </c>
      <c r="G257" s="67" t="s">
        <v>2133</v>
      </c>
      <c r="H257" s="3"/>
      <c r="I257" s="3"/>
      <c r="J257" s="3"/>
      <c r="K257" s="3"/>
      <c r="L257" s="3"/>
      <c r="M257" s="3"/>
      <c r="N257" s="3"/>
      <c r="O257" s="3"/>
      <c r="P257" s="3"/>
      <c r="Q257" s="3"/>
      <c r="R257" s="3"/>
      <c r="S257" s="3"/>
      <c r="T257" s="3"/>
      <c r="U257" s="3"/>
      <c r="V257" s="3"/>
      <c r="W257" s="3"/>
      <c r="X257" s="3"/>
      <c r="Y257" s="3"/>
      <c r="Z257" s="3"/>
      <c r="AA257" s="3"/>
    </row>
    <row r="258" spans="1:27" ht="15.75" customHeight="1">
      <c r="A258" s="67" t="s">
        <v>2133</v>
      </c>
      <c r="B258" s="221" t="s">
        <v>50</v>
      </c>
      <c r="C258" s="221" t="s">
        <v>4117</v>
      </c>
      <c r="D258" s="66" t="s">
        <v>4118</v>
      </c>
      <c r="E258" s="66"/>
      <c r="F258" s="371">
        <v>14</v>
      </c>
      <c r="G258" s="67" t="s">
        <v>2133</v>
      </c>
      <c r="H258" s="3"/>
      <c r="I258" s="3"/>
      <c r="J258" s="3"/>
      <c r="K258" s="3"/>
      <c r="L258" s="3"/>
      <c r="M258" s="3"/>
      <c r="N258" s="3"/>
      <c r="O258" s="3"/>
      <c r="P258" s="3"/>
      <c r="Q258" s="3"/>
      <c r="R258" s="3"/>
      <c r="S258" s="3"/>
      <c r="T258" s="3"/>
      <c r="U258" s="3"/>
      <c r="V258" s="3"/>
      <c r="W258" s="3"/>
      <c r="X258" s="3"/>
      <c r="Y258" s="3"/>
      <c r="Z258" s="3"/>
      <c r="AA258" s="3"/>
    </row>
    <row r="259" spans="1:27" ht="15.75" customHeight="1">
      <c r="A259" s="67" t="s">
        <v>2894</v>
      </c>
      <c r="B259" s="67" t="s">
        <v>50</v>
      </c>
      <c r="C259" s="221" t="s">
        <v>4119</v>
      </c>
      <c r="D259" s="66" t="s">
        <v>3742</v>
      </c>
      <c r="E259" s="66">
        <v>5</v>
      </c>
      <c r="F259" s="371">
        <v>5</v>
      </c>
      <c r="G259" s="67" t="s">
        <v>2894</v>
      </c>
      <c r="H259" s="3"/>
      <c r="I259" s="3"/>
      <c r="J259" s="3"/>
      <c r="K259" s="3"/>
      <c r="L259" s="3"/>
      <c r="M259" s="3"/>
      <c r="N259" s="3"/>
      <c r="O259" s="3"/>
      <c r="P259" s="3"/>
      <c r="Q259" s="3"/>
      <c r="R259" s="3"/>
      <c r="S259" s="3"/>
      <c r="T259" s="3"/>
      <c r="U259" s="3"/>
      <c r="V259" s="3"/>
      <c r="W259" s="3"/>
      <c r="X259" s="3"/>
      <c r="Y259" s="3"/>
      <c r="Z259" s="3"/>
      <c r="AA259" s="3"/>
    </row>
    <row r="260" spans="1:27" ht="15.75" customHeight="1">
      <c r="A260" s="67" t="s">
        <v>2894</v>
      </c>
      <c r="B260" s="67" t="s">
        <v>50</v>
      </c>
      <c r="C260" s="221" t="s">
        <v>4120</v>
      </c>
      <c r="D260" s="66" t="s">
        <v>3742</v>
      </c>
      <c r="E260" s="66">
        <v>5</v>
      </c>
      <c r="F260" s="371">
        <v>5</v>
      </c>
      <c r="G260" s="67" t="s">
        <v>2894</v>
      </c>
      <c r="H260" s="3"/>
      <c r="I260" s="3"/>
      <c r="J260" s="3"/>
      <c r="K260" s="3"/>
      <c r="L260" s="3"/>
      <c r="M260" s="3"/>
      <c r="N260" s="3"/>
      <c r="O260" s="3"/>
      <c r="P260" s="3"/>
      <c r="Q260" s="3"/>
      <c r="R260" s="3"/>
      <c r="S260" s="3"/>
      <c r="T260" s="3"/>
      <c r="U260" s="3"/>
      <c r="V260" s="3"/>
      <c r="W260" s="3"/>
      <c r="X260" s="3"/>
      <c r="Y260" s="3"/>
      <c r="Z260" s="3"/>
      <c r="AA260" s="3"/>
    </row>
    <row r="261" spans="1:27" ht="15.75" customHeight="1">
      <c r="A261" s="67" t="s">
        <v>2894</v>
      </c>
      <c r="B261" s="67" t="s">
        <v>50</v>
      </c>
      <c r="C261" s="221" t="s">
        <v>4121</v>
      </c>
      <c r="D261" s="66" t="s">
        <v>3742</v>
      </c>
      <c r="E261" s="66">
        <v>9</v>
      </c>
      <c r="F261" s="371">
        <v>9</v>
      </c>
      <c r="G261" s="67" t="s">
        <v>2894</v>
      </c>
      <c r="H261" s="3"/>
      <c r="I261" s="3"/>
      <c r="J261" s="3"/>
      <c r="K261" s="3"/>
      <c r="L261" s="3"/>
      <c r="M261" s="3"/>
      <c r="N261" s="3"/>
      <c r="O261" s="3"/>
      <c r="P261" s="3"/>
      <c r="Q261" s="3"/>
      <c r="R261" s="3"/>
      <c r="S261" s="3"/>
      <c r="T261" s="3"/>
      <c r="U261" s="3"/>
      <c r="V261" s="3"/>
      <c r="W261" s="3"/>
      <c r="X261" s="3"/>
      <c r="Y261" s="3"/>
      <c r="Z261" s="3"/>
      <c r="AA261" s="3"/>
    </row>
    <row r="262" spans="1:27" ht="15.75" customHeight="1">
      <c r="A262" s="67" t="s">
        <v>2894</v>
      </c>
      <c r="B262" s="67" t="s">
        <v>50</v>
      </c>
      <c r="C262" s="221" t="s">
        <v>4122</v>
      </c>
      <c r="D262" s="66" t="s">
        <v>3742</v>
      </c>
      <c r="E262" s="66">
        <v>9</v>
      </c>
      <c r="F262" s="371">
        <v>9</v>
      </c>
      <c r="G262" s="67" t="s">
        <v>2894</v>
      </c>
      <c r="H262" s="3"/>
      <c r="I262" s="3"/>
      <c r="J262" s="3"/>
      <c r="K262" s="3"/>
      <c r="L262" s="3"/>
      <c r="M262" s="3"/>
      <c r="N262" s="3"/>
      <c r="O262" s="3"/>
      <c r="P262" s="3"/>
      <c r="Q262" s="3"/>
      <c r="R262" s="3"/>
      <c r="S262" s="3"/>
      <c r="T262" s="3"/>
      <c r="U262" s="3"/>
      <c r="V262" s="3"/>
      <c r="W262" s="3"/>
      <c r="X262" s="3"/>
      <c r="Y262" s="3"/>
      <c r="Z262" s="3"/>
      <c r="AA262" s="3"/>
    </row>
    <row r="263" spans="1:27" ht="15.75" customHeight="1">
      <c r="A263" s="67" t="s">
        <v>2894</v>
      </c>
      <c r="B263" s="67" t="s">
        <v>50</v>
      </c>
      <c r="C263" s="221" t="s">
        <v>4123</v>
      </c>
      <c r="D263" s="66" t="s">
        <v>3742</v>
      </c>
      <c r="E263" s="66">
        <v>6.333333333333333</v>
      </c>
      <c r="F263" s="371">
        <v>6</v>
      </c>
      <c r="G263" s="67" t="s">
        <v>2894</v>
      </c>
      <c r="H263" s="3"/>
      <c r="I263" s="3"/>
      <c r="J263" s="3"/>
      <c r="K263" s="3"/>
      <c r="L263" s="3"/>
      <c r="M263" s="3"/>
      <c r="N263" s="3"/>
      <c r="O263" s="3"/>
      <c r="P263" s="3"/>
      <c r="Q263" s="3"/>
      <c r="R263" s="3"/>
      <c r="S263" s="3"/>
      <c r="T263" s="3"/>
      <c r="U263" s="3"/>
      <c r="V263" s="3"/>
      <c r="W263" s="3"/>
      <c r="X263" s="3"/>
      <c r="Y263" s="3"/>
      <c r="Z263" s="3"/>
      <c r="AA263" s="3"/>
    </row>
    <row r="264" spans="1:27" ht="15.75" customHeight="1">
      <c r="A264" s="67" t="s">
        <v>2894</v>
      </c>
      <c r="B264" s="67" t="s">
        <v>50</v>
      </c>
      <c r="C264" s="221" t="s">
        <v>4123</v>
      </c>
      <c r="D264" s="66" t="s">
        <v>3742</v>
      </c>
      <c r="E264" s="66">
        <v>2.3333333333333335</v>
      </c>
      <c r="F264" s="371">
        <v>2</v>
      </c>
      <c r="G264" s="67" t="s">
        <v>2894</v>
      </c>
      <c r="H264" s="3"/>
      <c r="I264" s="3"/>
      <c r="J264" s="3"/>
      <c r="K264" s="3"/>
      <c r="L264" s="3"/>
      <c r="M264" s="3"/>
      <c r="N264" s="3"/>
      <c r="O264" s="3"/>
      <c r="P264" s="3"/>
      <c r="Q264" s="3"/>
      <c r="R264" s="3"/>
      <c r="S264" s="3"/>
      <c r="T264" s="3"/>
      <c r="U264" s="3"/>
      <c r="V264" s="3"/>
      <c r="W264" s="3"/>
      <c r="X264" s="3"/>
      <c r="Y264" s="3"/>
      <c r="Z264" s="3"/>
      <c r="AA264" s="3"/>
    </row>
    <row r="265" spans="1:27" ht="15.75" customHeight="1">
      <c r="A265" s="67" t="s">
        <v>2894</v>
      </c>
      <c r="B265" s="67" t="s">
        <v>50</v>
      </c>
      <c r="C265" s="221" t="s">
        <v>4124</v>
      </c>
      <c r="D265" s="66" t="s">
        <v>3742</v>
      </c>
      <c r="E265" s="66">
        <v>4</v>
      </c>
      <c r="F265" s="371">
        <v>4</v>
      </c>
      <c r="G265" s="67" t="s">
        <v>2894</v>
      </c>
      <c r="H265" s="3"/>
      <c r="I265" s="3"/>
      <c r="J265" s="3"/>
      <c r="K265" s="3"/>
      <c r="L265" s="3"/>
      <c r="M265" s="3"/>
      <c r="N265" s="3"/>
      <c r="O265" s="3"/>
      <c r="P265" s="3"/>
      <c r="Q265" s="3"/>
      <c r="R265" s="3"/>
      <c r="S265" s="3"/>
      <c r="T265" s="3"/>
      <c r="U265" s="3"/>
      <c r="V265" s="3"/>
      <c r="W265" s="3"/>
      <c r="X265" s="3"/>
      <c r="Y265" s="3"/>
      <c r="Z265" s="3"/>
      <c r="AA265" s="3"/>
    </row>
    <row r="266" spans="1:27" ht="15.75" customHeight="1">
      <c r="A266" s="67" t="s">
        <v>2894</v>
      </c>
      <c r="B266" s="67" t="s">
        <v>50</v>
      </c>
      <c r="C266" s="221" t="s">
        <v>4125</v>
      </c>
      <c r="D266" s="66" t="s">
        <v>3742</v>
      </c>
      <c r="E266" s="66">
        <v>2.3333333333333335</v>
      </c>
      <c r="F266" s="371">
        <v>4</v>
      </c>
      <c r="G266" s="67" t="s">
        <v>2894</v>
      </c>
      <c r="H266" s="3"/>
      <c r="I266" s="3"/>
      <c r="J266" s="3"/>
      <c r="K266" s="3"/>
      <c r="L266" s="3"/>
      <c r="M266" s="3"/>
      <c r="N266" s="3"/>
      <c r="O266" s="3"/>
      <c r="P266" s="3"/>
      <c r="Q266" s="3"/>
      <c r="R266" s="3"/>
      <c r="S266" s="3"/>
      <c r="T266" s="3"/>
      <c r="U266" s="3"/>
      <c r="V266" s="3"/>
      <c r="W266" s="3"/>
      <c r="X266" s="3"/>
      <c r="Y266" s="3"/>
      <c r="Z266" s="3"/>
      <c r="AA266" s="3"/>
    </row>
    <row r="267" spans="1:27" ht="15.75" customHeight="1">
      <c r="A267" s="67" t="s">
        <v>80</v>
      </c>
      <c r="B267" s="221" t="s">
        <v>50</v>
      </c>
      <c r="C267" s="221" t="s">
        <v>4126</v>
      </c>
      <c r="D267" s="66" t="s">
        <v>3775</v>
      </c>
      <c r="E267" s="66">
        <v>64</v>
      </c>
      <c r="F267" s="371">
        <v>64</v>
      </c>
      <c r="G267" s="67" t="s">
        <v>80</v>
      </c>
      <c r="H267" s="3"/>
      <c r="I267" s="3"/>
      <c r="J267" s="3"/>
      <c r="K267" s="3"/>
      <c r="L267" s="3"/>
      <c r="M267" s="3"/>
      <c r="N267" s="3"/>
      <c r="O267" s="3"/>
      <c r="P267" s="3"/>
      <c r="Q267" s="3"/>
      <c r="R267" s="3"/>
      <c r="S267" s="3"/>
      <c r="T267" s="3"/>
      <c r="U267" s="3"/>
      <c r="V267" s="3"/>
      <c r="W267" s="3"/>
      <c r="X267" s="3"/>
      <c r="Y267" s="3"/>
      <c r="Z267" s="3"/>
      <c r="AA267" s="3"/>
    </row>
    <row r="268" spans="1:27" ht="15.75" customHeight="1">
      <c r="A268" s="67" t="s">
        <v>2596</v>
      </c>
      <c r="B268" s="221" t="s">
        <v>266</v>
      </c>
      <c r="C268" s="221" t="s">
        <v>4127</v>
      </c>
      <c r="D268" s="63" t="s">
        <v>3775</v>
      </c>
      <c r="E268" s="66" t="s">
        <v>4128</v>
      </c>
      <c r="F268" s="371">
        <v>35.33</v>
      </c>
      <c r="G268" s="67" t="s">
        <v>2596</v>
      </c>
    </row>
    <row r="269" spans="1:27" ht="15.75" customHeight="1">
      <c r="A269" s="67" t="s">
        <v>2596</v>
      </c>
      <c r="B269" s="221" t="s">
        <v>266</v>
      </c>
      <c r="C269" s="221" t="s">
        <v>4129</v>
      </c>
      <c r="D269" s="66" t="s">
        <v>3775</v>
      </c>
      <c r="E269" s="66" t="s">
        <v>4130</v>
      </c>
      <c r="F269" s="371">
        <v>27</v>
      </c>
      <c r="G269" s="67" t="s">
        <v>2596</v>
      </c>
    </row>
    <row r="270" spans="1:27" ht="15.75" customHeight="1">
      <c r="A270" s="67" t="s">
        <v>2596</v>
      </c>
      <c r="B270" s="221" t="s">
        <v>266</v>
      </c>
      <c r="C270" s="221" t="s">
        <v>4131</v>
      </c>
      <c r="D270" s="63" t="s">
        <v>3775</v>
      </c>
      <c r="E270" s="66" t="s">
        <v>4132</v>
      </c>
      <c r="F270" s="371">
        <v>10.33</v>
      </c>
      <c r="G270" s="67" t="s">
        <v>2596</v>
      </c>
    </row>
    <row r="271" spans="1:27" ht="15.75" customHeight="1">
      <c r="A271" s="67" t="s">
        <v>2596</v>
      </c>
      <c r="B271" s="221" t="s">
        <v>266</v>
      </c>
      <c r="C271" s="221" t="s">
        <v>4133</v>
      </c>
      <c r="D271" s="66" t="s">
        <v>3775</v>
      </c>
      <c r="E271" s="66" t="s">
        <v>4134</v>
      </c>
      <c r="F271" s="371">
        <v>11.66</v>
      </c>
      <c r="G271" s="67" t="s">
        <v>2596</v>
      </c>
    </row>
    <row r="272" spans="1:27" ht="15.75" customHeight="1">
      <c r="A272" s="67" t="s">
        <v>2596</v>
      </c>
      <c r="B272" s="221" t="s">
        <v>266</v>
      </c>
      <c r="C272" s="221" t="s">
        <v>4135</v>
      </c>
      <c r="D272" s="66" t="s">
        <v>3775</v>
      </c>
      <c r="E272" s="66" t="s">
        <v>4136</v>
      </c>
      <c r="F272" s="371">
        <v>4.66</v>
      </c>
      <c r="G272" s="67" t="s">
        <v>2596</v>
      </c>
    </row>
    <row r="273" spans="1:7" ht="15.75" customHeight="1">
      <c r="A273" s="67" t="s">
        <v>2596</v>
      </c>
      <c r="B273" s="221" t="s">
        <v>266</v>
      </c>
      <c r="C273" s="221" t="s">
        <v>4137</v>
      </c>
      <c r="D273" s="66" t="s">
        <v>3775</v>
      </c>
      <c r="E273" s="66" t="s">
        <v>4136</v>
      </c>
      <c r="F273" s="371">
        <v>4.66</v>
      </c>
      <c r="G273" s="67" t="s">
        <v>2596</v>
      </c>
    </row>
    <row r="274" spans="1:7" ht="15.75" customHeight="1">
      <c r="A274" s="67" t="s">
        <v>2596</v>
      </c>
      <c r="B274" s="221" t="s">
        <v>266</v>
      </c>
      <c r="C274" s="221" t="s">
        <v>4138</v>
      </c>
      <c r="D274" s="66" t="s">
        <v>3775</v>
      </c>
      <c r="E274" s="66" t="s">
        <v>4139</v>
      </c>
      <c r="F274" s="371">
        <v>5.66</v>
      </c>
      <c r="G274" s="67" t="s">
        <v>2596</v>
      </c>
    </row>
    <row r="275" spans="1:7" ht="15.75" customHeight="1">
      <c r="A275" s="67" t="s">
        <v>2596</v>
      </c>
      <c r="B275" s="221" t="s">
        <v>266</v>
      </c>
      <c r="C275" s="221" t="s">
        <v>4140</v>
      </c>
      <c r="D275" s="66" t="s">
        <v>3775</v>
      </c>
      <c r="E275" s="66" t="s">
        <v>4139</v>
      </c>
      <c r="F275" s="371">
        <v>5.66</v>
      </c>
      <c r="G275" s="67" t="s">
        <v>2596</v>
      </c>
    </row>
    <row r="276" spans="1:7" ht="15.75" customHeight="1">
      <c r="A276" s="67" t="s">
        <v>2596</v>
      </c>
      <c r="B276" s="221" t="s">
        <v>266</v>
      </c>
      <c r="C276" s="221" t="s">
        <v>4141</v>
      </c>
      <c r="D276" s="66" t="s">
        <v>3775</v>
      </c>
      <c r="E276" s="66" t="s">
        <v>4139</v>
      </c>
      <c r="F276" s="371">
        <v>5.66</v>
      </c>
      <c r="G276" s="67" t="s">
        <v>2596</v>
      </c>
    </row>
    <row r="277" spans="1:7" ht="15.75" customHeight="1">
      <c r="A277" s="67" t="s">
        <v>2596</v>
      </c>
      <c r="B277" s="221" t="s">
        <v>266</v>
      </c>
      <c r="C277" s="221" t="s">
        <v>4142</v>
      </c>
      <c r="D277" s="66" t="s">
        <v>3775</v>
      </c>
      <c r="E277" s="66" t="s">
        <v>4139</v>
      </c>
      <c r="F277" s="371">
        <v>5.66</v>
      </c>
      <c r="G277" s="67" t="s">
        <v>2596</v>
      </c>
    </row>
    <row r="278" spans="1:7" ht="15.75" customHeight="1">
      <c r="A278" s="67" t="s">
        <v>2596</v>
      </c>
      <c r="B278" s="221" t="s">
        <v>266</v>
      </c>
      <c r="C278" s="221" t="s">
        <v>4143</v>
      </c>
      <c r="D278" s="66" t="s">
        <v>3775</v>
      </c>
      <c r="E278" s="66" t="s">
        <v>4139</v>
      </c>
      <c r="F278" s="371">
        <v>5.66</v>
      </c>
      <c r="G278" s="67" t="s">
        <v>2596</v>
      </c>
    </row>
    <row r="279" spans="1:7" ht="15.75" customHeight="1">
      <c r="A279" s="67" t="s">
        <v>2596</v>
      </c>
      <c r="B279" s="221" t="s">
        <v>266</v>
      </c>
      <c r="C279" s="221" t="s">
        <v>4144</v>
      </c>
      <c r="D279" s="66" t="s">
        <v>3775</v>
      </c>
      <c r="E279" s="66" t="s">
        <v>4139</v>
      </c>
      <c r="F279" s="371">
        <v>5.66</v>
      </c>
      <c r="G279" s="67" t="s">
        <v>2596</v>
      </c>
    </row>
    <row r="280" spans="1:7" ht="15.75" customHeight="1">
      <c r="A280" s="67" t="s">
        <v>2596</v>
      </c>
      <c r="B280" s="221" t="s">
        <v>266</v>
      </c>
      <c r="C280" s="221" t="s">
        <v>4145</v>
      </c>
      <c r="D280" s="66" t="s">
        <v>3775</v>
      </c>
      <c r="E280" s="66" t="s">
        <v>4139</v>
      </c>
      <c r="F280" s="371">
        <v>5.66</v>
      </c>
      <c r="G280" s="67" t="s">
        <v>2596</v>
      </c>
    </row>
    <row r="281" spans="1:7" ht="15.75" customHeight="1">
      <c r="A281" s="250" t="s">
        <v>2596</v>
      </c>
      <c r="B281" s="249" t="s">
        <v>266</v>
      </c>
      <c r="C281" s="249" t="s">
        <v>4146</v>
      </c>
      <c r="D281" s="625" t="s">
        <v>3775</v>
      </c>
      <c r="E281" s="625" t="s">
        <v>4147</v>
      </c>
      <c r="F281" s="626">
        <v>24</v>
      </c>
      <c r="G281" s="250" t="s">
        <v>2596</v>
      </c>
    </row>
    <row r="282" spans="1:7" ht="15.75" customHeight="1">
      <c r="A282" s="250" t="s">
        <v>2596</v>
      </c>
      <c r="B282" s="249" t="s">
        <v>266</v>
      </c>
      <c r="C282" s="249" t="s">
        <v>4148</v>
      </c>
      <c r="D282" s="625" t="s">
        <v>3775</v>
      </c>
      <c r="E282" s="625" t="s">
        <v>4149</v>
      </c>
      <c r="F282" s="626">
        <v>16</v>
      </c>
      <c r="G282" s="250" t="s">
        <v>2596</v>
      </c>
    </row>
    <row r="283" spans="1:7" ht="15.75" customHeight="1">
      <c r="A283" s="250" t="s">
        <v>2596</v>
      </c>
      <c r="B283" s="249" t="s">
        <v>266</v>
      </c>
      <c r="C283" s="249" t="s">
        <v>4150</v>
      </c>
      <c r="D283" s="625" t="s">
        <v>3775</v>
      </c>
      <c r="E283" s="625" t="s">
        <v>4151</v>
      </c>
      <c r="F283" s="626">
        <v>22.33</v>
      </c>
      <c r="G283" s="250" t="s">
        <v>2596</v>
      </c>
    </row>
    <row r="284" spans="1:7" ht="15.75" customHeight="1">
      <c r="A284" s="250" t="s">
        <v>2596</v>
      </c>
      <c r="B284" s="249" t="s">
        <v>266</v>
      </c>
      <c r="C284" s="249" t="s">
        <v>4152</v>
      </c>
      <c r="D284" s="625" t="s">
        <v>3775</v>
      </c>
      <c r="E284" s="625" t="s">
        <v>4153</v>
      </c>
      <c r="F284" s="626">
        <v>17.329999999999998</v>
      </c>
      <c r="G284" s="250" t="s">
        <v>2596</v>
      </c>
    </row>
    <row r="285" spans="1:7" ht="15.75" customHeight="1">
      <c r="A285" s="250" t="s">
        <v>2596</v>
      </c>
      <c r="B285" s="249" t="s">
        <v>266</v>
      </c>
      <c r="C285" s="249" t="s">
        <v>4154</v>
      </c>
      <c r="D285" s="625" t="s">
        <v>3775</v>
      </c>
      <c r="E285" s="625" t="s">
        <v>4155</v>
      </c>
      <c r="F285" s="626">
        <v>17</v>
      </c>
      <c r="G285" s="250" t="s">
        <v>2596</v>
      </c>
    </row>
    <row r="286" spans="1:7" ht="15.75" customHeight="1">
      <c r="A286" s="250" t="s">
        <v>2596</v>
      </c>
      <c r="B286" s="249" t="s">
        <v>266</v>
      </c>
      <c r="C286" s="249" t="s">
        <v>4156</v>
      </c>
      <c r="D286" s="625" t="s">
        <v>3775</v>
      </c>
      <c r="E286" s="625" t="s">
        <v>4132</v>
      </c>
      <c r="F286" s="626">
        <v>10.33</v>
      </c>
      <c r="G286" s="250" t="s">
        <v>2596</v>
      </c>
    </row>
    <row r="287" spans="1:7" ht="15.75" customHeight="1">
      <c r="A287" s="250" t="s">
        <v>2596</v>
      </c>
      <c r="B287" s="249" t="s">
        <v>266</v>
      </c>
      <c r="C287" s="249" t="s">
        <v>4157</v>
      </c>
      <c r="D287" s="625" t="s">
        <v>3775</v>
      </c>
      <c r="E287" s="625" t="s">
        <v>4134</v>
      </c>
      <c r="F287" s="626">
        <v>11.66</v>
      </c>
      <c r="G287" s="250" t="s">
        <v>2596</v>
      </c>
    </row>
    <row r="288" spans="1:7" ht="19.5" customHeight="1">
      <c r="A288" s="308" t="s">
        <v>1311</v>
      </c>
      <c r="B288" s="186" t="s">
        <v>1312</v>
      </c>
      <c r="C288" s="186" t="s">
        <v>4158</v>
      </c>
      <c r="D288" s="187" t="s">
        <v>4159</v>
      </c>
      <c r="E288" s="394">
        <v>11.33</v>
      </c>
      <c r="F288" s="641">
        <v>11.33</v>
      </c>
      <c r="G288" s="308" t="s">
        <v>1311</v>
      </c>
    </row>
    <row r="289" spans="1:7" ht="18" customHeight="1">
      <c r="A289" s="308" t="s">
        <v>1338</v>
      </c>
      <c r="B289" s="186" t="s">
        <v>1312</v>
      </c>
      <c r="C289" s="186" t="s">
        <v>4160</v>
      </c>
      <c r="D289" s="187" t="s">
        <v>3742</v>
      </c>
      <c r="E289" s="187">
        <v>13.25</v>
      </c>
      <c r="F289" s="641">
        <v>13.25</v>
      </c>
      <c r="G289" s="308" t="s">
        <v>1338</v>
      </c>
    </row>
    <row r="290" spans="1:7" ht="15.75" customHeight="1">
      <c r="A290" s="311" t="s">
        <v>1338</v>
      </c>
      <c r="B290" s="312" t="s">
        <v>83</v>
      </c>
      <c r="C290" s="312" t="s">
        <v>3759</v>
      </c>
      <c r="D290" s="399" t="s">
        <v>3742</v>
      </c>
      <c r="E290" s="399">
        <v>5.3</v>
      </c>
      <c r="F290" s="642">
        <v>5.3</v>
      </c>
      <c r="G290" s="311" t="s">
        <v>1338</v>
      </c>
    </row>
    <row r="291" spans="1:7" ht="15.75" customHeight="1">
      <c r="A291" s="311" t="s">
        <v>1338</v>
      </c>
      <c r="B291" s="312" t="s">
        <v>83</v>
      </c>
      <c r="C291" s="312" t="s">
        <v>4161</v>
      </c>
      <c r="D291" s="399" t="s">
        <v>3742</v>
      </c>
      <c r="E291" s="399">
        <v>35.33</v>
      </c>
      <c r="F291" s="642">
        <v>35.33</v>
      </c>
      <c r="G291" s="311" t="s">
        <v>1338</v>
      </c>
    </row>
    <row r="292" spans="1:7" ht="15.75" customHeight="1">
      <c r="A292" s="311" t="s">
        <v>1338</v>
      </c>
      <c r="B292" s="312" t="s">
        <v>83</v>
      </c>
      <c r="C292" s="312" t="s">
        <v>3892</v>
      </c>
      <c r="D292" s="399" t="s">
        <v>3742</v>
      </c>
      <c r="E292" s="399">
        <v>26</v>
      </c>
      <c r="F292" s="642">
        <v>26</v>
      </c>
      <c r="G292" s="311" t="s">
        <v>1338</v>
      </c>
    </row>
    <row r="293" spans="1:7" ht="15.75" customHeight="1">
      <c r="A293" s="308" t="s">
        <v>85</v>
      </c>
      <c r="B293" s="186" t="s">
        <v>83</v>
      </c>
      <c r="C293" s="186" t="s">
        <v>4162</v>
      </c>
      <c r="D293" s="187" t="s">
        <v>4163</v>
      </c>
      <c r="E293" s="187">
        <v>8</v>
      </c>
      <c r="F293" s="641">
        <v>8</v>
      </c>
      <c r="G293" s="308" t="s">
        <v>85</v>
      </c>
    </row>
    <row r="294" spans="1:7" ht="15.75" customHeight="1">
      <c r="A294" s="311" t="s">
        <v>85</v>
      </c>
      <c r="B294" s="312" t="s">
        <v>83</v>
      </c>
      <c r="C294" s="312" t="s">
        <v>4164</v>
      </c>
      <c r="D294" s="399" t="s">
        <v>4163</v>
      </c>
      <c r="E294" s="399">
        <v>8</v>
      </c>
      <c r="F294" s="642">
        <v>8</v>
      </c>
      <c r="G294" s="311" t="s">
        <v>85</v>
      </c>
    </row>
    <row r="295" spans="1:7" ht="15.75" customHeight="1">
      <c r="A295" s="308" t="s">
        <v>1370</v>
      </c>
      <c r="B295" s="186" t="s">
        <v>83</v>
      </c>
      <c r="C295" s="186" t="s">
        <v>3892</v>
      </c>
      <c r="D295" s="187" t="s">
        <v>3742</v>
      </c>
      <c r="E295" s="187">
        <v>7</v>
      </c>
      <c r="F295" s="641">
        <v>7</v>
      </c>
      <c r="G295" s="308" t="s">
        <v>1370</v>
      </c>
    </row>
    <row r="296" spans="1:7" ht="15.75" customHeight="1">
      <c r="A296" s="308" t="s">
        <v>1387</v>
      </c>
      <c r="B296" s="186" t="s">
        <v>83</v>
      </c>
      <c r="C296" s="186" t="s">
        <v>3892</v>
      </c>
      <c r="D296" s="187" t="s">
        <v>3742</v>
      </c>
      <c r="E296" s="187">
        <v>7</v>
      </c>
      <c r="F296" s="641">
        <v>7</v>
      </c>
      <c r="G296" s="308" t="s">
        <v>1387</v>
      </c>
    </row>
    <row r="297" spans="1:7" ht="15.75" customHeight="1">
      <c r="A297" s="311" t="s">
        <v>1387</v>
      </c>
      <c r="B297" s="312" t="s">
        <v>83</v>
      </c>
      <c r="C297" s="312" t="s">
        <v>4165</v>
      </c>
      <c r="D297" s="399" t="s">
        <v>3742</v>
      </c>
      <c r="E297" s="399">
        <v>6</v>
      </c>
      <c r="F297" s="642">
        <v>6</v>
      </c>
      <c r="G297" s="311" t="s">
        <v>1387</v>
      </c>
    </row>
    <row r="298" spans="1:7" ht="15.75" customHeight="1">
      <c r="A298" s="308" t="s">
        <v>1406</v>
      </c>
      <c r="B298" s="186" t="s">
        <v>83</v>
      </c>
      <c r="C298" s="186" t="s">
        <v>3892</v>
      </c>
      <c r="D298" s="187" t="s">
        <v>3893</v>
      </c>
      <c r="E298" s="187">
        <v>7</v>
      </c>
      <c r="F298" s="641">
        <v>7</v>
      </c>
      <c r="G298" s="308" t="s">
        <v>1406</v>
      </c>
    </row>
    <row r="299" spans="1:7" ht="15.75" customHeight="1">
      <c r="A299" s="308" t="s">
        <v>90</v>
      </c>
      <c r="B299" s="186" t="s">
        <v>83</v>
      </c>
      <c r="C299" s="186" t="s">
        <v>4166</v>
      </c>
      <c r="D299" s="187" t="s">
        <v>3742</v>
      </c>
      <c r="E299" s="394">
        <v>4</v>
      </c>
      <c r="F299" s="641">
        <v>4</v>
      </c>
      <c r="G299" s="308" t="s">
        <v>90</v>
      </c>
    </row>
    <row r="300" spans="1:7" ht="15.75" customHeight="1">
      <c r="A300" s="311" t="s">
        <v>90</v>
      </c>
      <c r="B300" s="312" t="s">
        <v>83</v>
      </c>
      <c r="C300" s="312" t="s">
        <v>4167</v>
      </c>
      <c r="D300" s="399" t="s">
        <v>3742</v>
      </c>
      <c r="E300" s="400">
        <v>4</v>
      </c>
      <c r="F300" s="642">
        <v>4</v>
      </c>
      <c r="G300" s="311" t="s">
        <v>90</v>
      </c>
    </row>
    <row r="301" spans="1:7" ht="15.75" customHeight="1">
      <c r="A301" s="311" t="s">
        <v>90</v>
      </c>
      <c r="B301" s="312" t="s">
        <v>83</v>
      </c>
      <c r="C301" s="312" t="s">
        <v>4168</v>
      </c>
      <c r="D301" s="399" t="s">
        <v>3742</v>
      </c>
      <c r="E301" s="400">
        <v>4</v>
      </c>
      <c r="F301" s="642">
        <v>4</v>
      </c>
      <c r="G301" s="311" t="s">
        <v>90</v>
      </c>
    </row>
    <row r="302" spans="1:7" ht="15.75" customHeight="1">
      <c r="A302" s="311" t="s">
        <v>90</v>
      </c>
      <c r="B302" s="312" t="s">
        <v>83</v>
      </c>
      <c r="C302" s="312" t="s">
        <v>4169</v>
      </c>
      <c r="D302" s="399" t="s">
        <v>3742</v>
      </c>
      <c r="E302" s="400">
        <v>4</v>
      </c>
      <c r="F302" s="642">
        <v>4</v>
      </c>
      <c r="G302" s="311" t="s">
        <v>90</v>
      </c>
    </row>
    <row r="303" spans="1:7" ht="15.75" customHeight="1">
      <c r="A303" s="311" t="s">
        <v>90</v>
      </c>
      <c r="B303" s="312" t="s">
        <v>83</v>
      </c>
      <c r="C303" s="312" t="s">
        <v>4170</v>
      </c>
      <c r="D303" s="399" t="s">
        <v>3742</v>
      </c>
      <c r="E303" s="400">
        <v>7.33</v>
      </c>
      <c r="F303" s="642">
        <v>7.33</v>
      </c>
      <c r="G303" s="311" t="s">
        <v>90</v>
      </c>
    </row>
    <row r="304" spans="1:7" ht="15.75" customHeight="1">
      <c r="A304" s="311" t="s">
        <v>90</v>
      </c>
      <c r="B304" s="312" t="s">
        <v>83</v>
      </c>
      <c r="C304" s="312" t="s">
        <v>4171</v>
      </c>
      <c r="D304" s="399" t="s">
        <v>3742</v>
      </c>
      <c r="E304" s="400">
        <v>10</v>
      </c>
      <c r="F304" s="642">
        <v>10</v>
      </c>
      <c r="G304" s="311" t="s">
        <v>90</v>
      </c>
    </row>
    <row r="305" spans="1:7" ht="15.75" customHeight="1">
      <c r="A305" s="311" t="s">
        <v>90</v>
      </c>
      <c r="B305" s="312" t="s">
        <v>83</v>
      </c>
      <c r="C305" s="312" t="s">
        <v>4172</v>
      </c>
      <c r="D305" s="399" t="s">
        <v>4173</v>
      </c>
      <c r="E305" s="400">
        <v>2</v>
      </c>
      <c r="F305" s="642">
        <v>2</v>
      </c>
      <c r="G305" s="311" t="s">
        <v>90</v>
      </c>
    </row>
    <row r="306" spans="1:7" ht="15.75" customHeight="1">
      <c r="A306" s="311" t="s">
        <v>90</v>
      </c>
      <c r="B306" s="312" t="s">
        <v>83</v>
      </c>
      <c r="C306" s="312" t="s">
        <v>4174</v>
      </c>
      <c r="D306" s="399" t="s">
        <v>4173</v>
      </c>
      <c r="E306" s="400">
        <v>2</v>
      </c>
      <c r="F306" s="642">
        <v>2</v>
      </c>
      <c r="G306" s="311" t="s">
        <v>90</v>
      </c>
    </row>
    <row r="307" spans="1:7" ht="15.75" customHeight="1">
      <c r="A307" s="308" t="s">
        <v>1458</v>
      </c>
      <c r="B307" s="186" t="s">
        <v>83</v>
      </c>
      <c r="C307" s="186" t="s">
        <v>4175</v>
      </c>
      <c r="D307" s="187" t="s">
        <v>4176</v>
      </c>
      <c r="E307" s="187">
        <v>2</v>
      </c>
      <c r="F307" s="641">
        <v>2</v>
      </c>
      <c r="G307" s="308" t="s">
        <v>1458</v>
      </c>
    </row>
    <row r="308" spans="1:7" ht="15.75" customHeight="1">
      <c r="A308" s="311" t="s">
        <v>1458</v>
      </c>
      <c r="B308" s="312" t="s">
        <v>83</v>
      </c>
      <c r="C308" s="312" t="s">
        <v>4177</v>
      </c>
      <c r="D308" s="399" t="s">
        <v>4176</v>
      </c>
      <c r="E308" s="399">
        <v>3</v>
      </c>
      <c r="F308" s="642">
        <v>3</v>
      </c>
      <c r="G308" s="311" t="s">
        <v>1458</v>
      </c>
    </row>
    <row r="309" spans="1:7" ht="15.75" customHeight="1">
      <c r="A309" s="311" t="s">
        <v>1458</v>
      </c>
      <c r="B309" s="312" t="s">
        <v>83</v>
      </c>
      <c r="C309" s="312" t="s">
        <v>4178</v>
      </c>
      <c r="D309" s="399" t="s">
        <v>4176</v>
      </c>
      <c r="E309" s="399">
        <v>3</v>
      </c>
      <c r="F309" s="642">
        <v>3</v>
      </c>
      <c r="G309" s="311" t="s">
        <v>1458</v>
      </c>
    </row>
    <row r="310" spans="1:7" ht="15.75" customHeight="1">
      <c r="A310" s="308" t="s">
        <v>92</v>
      </c>
      <c r="B310" s="186" t="s">
        <v>83</v>
      </c>
      <c r="C310" s="186" t="s">
        <v>3892</v>
      </c>
      <c r="D310" s="187" t="s">
        <v>3893</v>
      </c>
      <c r="E310" s="187">
        <v>8</v>
      </c>
      <c r="F310" s="641">
        <v>8</v>
      </c>
      <c r="G310" s="308" t="s">
        <v>92</v>
      </c>
    </row>
    <row r="311" spans="1:7" ht="15.75" customHeight="1">
      <c r="A311" s="308" t="s">
        <v>1487</v>
      </c>
      <c r="B311" s="186" t="s">
        <v>83</v>
      </c>
      <c r="C311" s="186" t="s">
        <v>4179</v>
      </c>
      <c r="D311" s="187" t="s">
        <v>4180</v>
      </c>
      <c r="E311" s="187">
        <v>2</v>
      </c>
      <c r="F311" s="641">
        <v>2</v>
      </c>
      <c r="G311" s="308" t="s">
        <v>1487</v>
      </c>
    </row>
    <row r="312" spans="1:7" ht="15.75" customHeight="1">
      <c r="A312" s="311" t="s">
        <v>1487</v>
      </c>
      <c r="B312" s="312" t="s">
        <v>83</v>
      </c>
      <c r="C312" s="312" t="s">
        <v>4181</v>
      </c>
      <c r="D312" s="399" t="s">
        <v>4180</v>
      </c>
      <c r="E312" s="399">
        <v>2</v>
      </c>
      <c r="F312" s="642">
        <v>2</v>
      </c>
      <c r="G312" s="308" t="s">
        <v>1487</v>
      </c>
    </row>
    <row r="313" spans="1:7" ht="15.75" customHeight="1">
      <c r="A313" s="311" t="s">
        <v>1487</v>
      </c>
      <c r="B313" s="312" t="s">
        <v>83</v>
      </c>
      <c r="C313" s="312" t="s">
        <v>4182</v>
      </c>
      <c r="D313" s="399" t="s">
        <v>4180</v>
      </c>
      <c r="E313" s="399">
        <v>2</v>
      </c>
      <c r="F313" s="642">
        <v>2</v>
      </c>
      <c r="G313" s="308" t="s">
        <v>1487</v>
      </c>
    </row>
    <row r="314" spans="1:7" ht="15.75" customHeight="1">
      <c r="A314" s="311" t="s">
        <v>1487</v>
      </c>
      <c r="B314" s="312" t="s">
        <v>83</v>
      </c>
      <c r="C314" s="312" t="s">
        <v>4183</v>
      </c>
      <c r="D314" s="399" t="s">
        <v>4180</v>
      </c>
      <c r="E314" s="399">
        <v>2</v>
      </c>
      <c r="F314" s="642">
        <v>2</v>
      </c>
      <c r="G314" s="308" t="s">
        <v>1487</v>
      </c>
    </row>
    <row r="315" spans="1:7" ht="15.75" customHeight="1">
      <c r="A315" s="311" t="s">
        <v>1487</v>
      </c>
      <c r="B315" s="312" t="s">
        <v>83</v>
      </c>
      <c r="C315" s="312" t="s">
        <v>4184</v>
      </c>
      <c r="D315" s="399" t="s">
        <v>4180</v>
      </c>
      <c r="E315" s="643">
        <v>45047</v>
      </c>
      <c r="F315" s="642">
        <v>1.5</v>
      </c>
      <c r="G315" s="308" t="s">
        <v>1487</v>
      </c>
    </row>
    <row r="316" spans="1:7" ht="15.75" customHeight="1">
      <c r="A316" s="311" t="s">
        <v>1487</v>
      </c>
      <c r="B316" s="312" t="s">
        <v>83</v>
      </c>
      <c r="C316" s="312" t="s">
        <v>4185</v>
      </c>
      <c r="D316" s="399" t="s">
        <v>4186</v>
      </c>
      <c r="E316" s="399">
        <v>11</v>
      </c>
      <c r="F316" s="642">
        <v>11</v>
      </c>
      <c r="G316" s="308" t="s">
        <v>1487</v>
      </c>
    </row>
    <row r="317" spans="1:7" ht="15.75" customHeight="1">
      <c r="A317" s="308" t="s">
        <v>1501</v>
      </c>
      <c r="B317" s="186" t="s">
        <v>83</v>
      </c>
      <c r="C317" s="186" t="s">
        <v>3892</v>
      </c>
      <c r="D317" s="187" t="s">
        <v>3742</v>
      </c>
      <c r="E317" s="187">
        <v>4</v>
      </c>
      <c r="F317" s="641">
        <v>4</v>
      </c>
      <c r="G317" s="308" t="s">
        <v>1501</v>
      </c>
    </row>
    <row r="318" spans="1:7" ht="15.75" customHeight="1">
      <c r="A318" s="311" t="s">
        <v>1501</v>
      </c>
      <c r="B318" s="312" t="s">
        <v>83</v>
      </c>
      <c r="C318" s="312" t="s">
        <v>4187</v>
      </c>
      <c r="D318" s="399" t="s">
        <v>3742</v>
      </c>
      <c r="E318" s="399">
        <v>14</v>
      </c>
      <c r="F318" s="642">
        <v>14</v>
      </c>
      <c r="G318" s="308" t="s">
        <v>1501</v>
      </c>
    </row>
    <row r="319" spans="1:7" ht="15.75" customHeight="1">
      <c r="A319" s="308" t="s">
        <v>96</v>
      </c>
      <c r="B319" s="186" t="s">
        <v>83</v>
      </c>
      <c r="C319" s="186" t="s">
        <v>3892</v>
      </c>
      <c r="D319" s="187" t="s">
        <v>3742</v>
      </c>
      <c r="E319" s="187">
        <v>7</v>
      </c>
      <c r="F319" s="641">
        <v>7</v>
      </c>
      <c r="G319" s="308" t="s">
        <v>96</v>
      </c>
    </row>
    <row r="320" spans="1:7" ht="15.75" customHeight="1">
      <c r="A320" s="311" t="s">
        <v>96</v>
      </c>
      <c r="B320" s="312" t="s">
        <v>83</v>
      </c>
      <c r="C320" s="312" t="s">
        <v>3759</v>
      </c>
      <c r="D320" s="399" t="s">
        <v>3742</v>
      </c>
      <c r="E320" s="399">
        <v>1.4</v>
      </c>
      <c r="F320" s="642">
        <v>1.4</v>
      </c>
      <c r="G320" s="308" t="s">
        <v>96</v>
      </c>
    </row>
    <row r="321" spans="1:7" ht="15.75" customHeight="1">
      <c r="A321" s="311" t="s">
        <v>96</v>
      </c>
      <c r="B321" s="312" t="s">
        <v>83</v>
      </c>
      <c r="C321" s="312" t="s">
        <v>4187</v>
      </c>
      <c r="D321" s="399" t="s">
        <v>3742</v>
      </c>
      <c r="E321" s="399">
        <v>14</v>
      </c>
      <c r="F321" s="642">
        <v>14</v>
      </c>
      <c r="G321" s="308" t="s">
        <v>96</v>
      </c>
    </row>
    <row r="322" spans="1:7" ht="15.75" customHeight="1">
      <c r="A322" s="311" t="s">
        <v>96</v>
      </c>
      <c r="B322" s="312" t="s">
        <v>83</v>
      </c>
      <c r="C322" s="312" t="s">
        <v>4188</v>
      </c>
      <c r="D322" s="399" t="s">
        <v>3742</v>
      </c>
      <c r="E322" s="399">
        <v>12</v>
      </c>
      <c r="F322" s="642">
        <v>12</v>
      </c>
      <c r="G322" s="308" t="s">
        <v>96</v>
      </c>
    </row>
    <row r="323" spans="1:7" ht="15.75" customHeight="1">
      <c r="A323" s="308" t="s">
        <v>1543</v>
      </c>
      <c r="B323" s="186" t="s">
        <v>83</v>
      </c>
      <c r="C323" s="186" t="s">
        <v>3892</v>
      </c>
      <c r="D323" s="187" t="s">
        <v>3742</v>
      </c>
      <c r="E323" s="187">
        <v>8</v>
      </c>
      <c r="F323" s="641">
        <v>8</v>
      </c>
      <c r="G323" s="308" t="s">
        <v>1543</v>
      </c>
    </row>
    <row r="324" spans="1:7" ht="15.75" customHeight="1">
      <c r="A324" s="308" t="s">
        <v>101</v>
      </c>
      <c r="B324" s="186" t="s">
        <v>83</v>
      </c>
      <c r="C324" s="186" t="s">
        <v>3880</v>
      </c>
      <c r="D324" s="187" t="s">
        <v>4163</v>
      </c>
      <c r="E324" s="187">
        <v>8</v>
      </c>
      <c r="F324" s="641">
        <v>8</v>
      </c>
      <c r="G324" s="308" t="s">
        <v>101</v>
      </c>
    </row>
    <row r="325" spans="1:7" ht="15.75" customHeight="1">
      <c r="A325" s="308" t="s">
        <v>102</v>
      </c>
      <c r="B325" s="186" t="s">
        <v>83</v>
      </c>
      <c r="C325" s="186" t="s">
        <v>4189</v>
      </c>
      <c r="D325" s="187" t="s">
        <v>3742</v>
      </c>
      <c r="E325" s="187" t="s">
        <v>4190</v>
      </c>
      <c r="F325" s="641">
        <v>3</v>
      </c>
      <c r="G325" s="308" t="s">
        <v>102</v>
      </c>
    </row>
    <row r="326" spans="1:7" ht="15.75" customHeight="1">
      <c r="A326" s="311" t="s">
        <v>102</v>
      </c>
      <c r="B326" s="312" t="s">
        <v>83</v>
      </c>
      <c r="C326" s="312" t="s">
        <v>4191</v>
      </c>
      <c r="D326" s="399" t="s">
        <v>3742</v>
      </c>
      <c r="E326" s="399">
        <v>3</v>
      </c>
      <c r="F326" s="642">
        <v>3</v>
      </c>
      <c r="G326" s="311" t="s">
        <v>102</v>
      </c>
    </row>
    <row r="327" spans="1:7" ht="15.75" customHeight="1">
      <c r="A327" s="308" t="s">
        <v>4192</v>
      </c>
      <c r="B327" s="186" t="s">
        <v>83</v>
      </c>
      <c r="C327" s="186" t="s">
        <v>4193</v>
      </c>
      <c r="D327" s="187" t="s">
        <v>3742</v>
      </c>
      <c r="E327" s="187" t="s">
        <v>4194</v>
      </c>
      <c r="F327" s="641">
        <v>4.33</v>
      </c>
      <c r="G327" s="308" t="s">
        <v>4192</v>
      </c>
    </row>
    <row r="328" spans="1:7" ht="15.75" customHeight="1">
      <c r="A328" s="311" t="s">
        <v>4192</v>
      </c>
      <c r="B328" s="312" t="s">
        <v>83</v>
      </c>
      <c r="C328" s="312" t="s">
        <v>4195</v>
      </c>
      <c r="D328" s="399" t="s">
        <v>3742</v>
      </c>
      <c r="E328" s="399" t="s">
        <v>4194</v>
      </c>
      <c r="F328" s="642">
        <v>4.33</v>
      </c>
      <c r="G328" s="311" t="s">
        <v>4192</v>
      </c>
    </row>
    <row r="329" spans="1:7" ht="15.75" customHeight="1">
      <c r="A329" s="311" t="s">
        <v>4192</v>
      </c>
      <c r="B329" s="312" t="s">
        <v>83</v>
      </c>
      <c r="C329" s="312" t="s">
        <v>4196</v>
      </c>
      <c r="D329" s="399" t="s">
        <v>3742</v>
      </c>
      <c r="E329" s="399" t="s">
        <v>4194</v>
      </c>
      <c r="F329" s="642">
        <v>4.33</v>
      </c>
      <c r="G329" s="311" t="s">
        <v>4192</v>
      </c>
    </row>
    <row r="330" spans="1:7" ht="15.75" customHeight="1">
      <c r="A330" s="311" t="s">
        <v>4192</v>
      </c>
      <c r="B330" s="312" t="s">
        <v>83</v>
      </c>
      <c r="C330" s="312" t="s">
        <v>4197</v>
      </c>
      <c r="D330" s="399" t="s">
        <v>3742</v>
      </c>
      <c r="E330" s="399" t="s">
        <v>4194</v>
      </c>
      <c r="F330" s="642">
        <v>4.33</v>
      </c>
      <c r="G330" s="311" t="s">
        <v>4192</v>
      </c>
    </row>
    <row r="331" spans="1:7" ht="15.75" customHeight="1">
      <c r="A331" s="311" t="s">
        <v>4192</v>
      </c>
      <c r="B331" s="312" t="s">
        <v>83</v>
      </c>
      <c r="C331" s="312" t="s">
        <v>4198</v>
      </c>
      <c r="D331" s="399" t="s">
        <v>3742</v>
      </c>
      <c r="E331" s="399" t="s">
        <v>4199</v>
      </c>
      <c r="F331" s="642">
        <v>4</v>
      </c>
      <c r="G331" s="311" t="s">
        <v>4192</v>
      </c>
    </row>
    <row r="332" spans="1:7" ht="15.75" customHeight="1">
      <c r="A332" s="311" t="s">
        <v>4192</v>
      </c>
      <c r="B332" s="312" t="s">
        <v>83</v>
      </c>
      <c r="C332" s="312" t="s">
        <v>4200</v>
      </c>
      <c r="D332" s="399" t="s">
        <v>3742</v>
      </c>
      <c r="E332" s="399" t="s">
        <v>4199</v>
      </c>
      <c r="F332" s="642">
        <v>4</v>
      </c>
      <c r="G332" s="311" t="s">
        <v>4192</v>
      </c>
    </row>
    <row r="333" spans="1:7" ht="15.75" customHeight="1">
      <c r="A333" s="311" t="s">
        <v>4192</v>
      </c>
      <c r="B333" s="312" t="s">
        <v>83</v>
      </c>
      <c r="C333" s="312" t="s">
        <v>4201</v>
      </c>
      <c r="D333" s="399" t="s">
        <v>3746</v>
      </c>
      <c r="E333" s="399" t="s">
        <v>4202</v>
      </c>
      <c r="F333" s="642">
        <v>8.66</v>
      </c>
      <c r="G333" s="311" t="s">
        <v>4192</v>
      </c>
    </row>
    <row r="334" spans="1:7" ht="15.75" customHeight="1">
      <c r="A334" s="311" t="s">
        <v>4192</v>
      </c>
      <c r="B334" s="312" t="s">
        <v>83</v>
      </c>
      <c r="C334" s="312" t="s">
        <v>4203</v>
      </c>
      <c r="D334" s="399" t="s">
        <v>3746</v>
      </c>
      <c r="E334" s="399" t="s">
        <v>4204</v>
      </c>
      <c r="F334" s="642">
        <v>12</v>
      </c>
      <c r="G334" s="311" t="s">
        <v>4192</v>
      </c>
    </row>
    <row r="335" spans="1:7" ht="15.75" customHeight="1">
      <c r="A335" s="308" t="s">
        <v>3390</v>
      </c>
      <c r="B335" s="186" t="s">
        <v>83</v>
      </c>
      <c r="C335" s="186" t="s">
        <v>3815</v>
      </c>
      <c r="D335" s="187" t="s">
        <v>4205</v>
      </c>
      <c r="E335" s="187" t="s">
        <v>4206</v>
      </c>
      <c r="F335" s="641">
        <v>15</v>
      </c>
      <c r="G335" s="308" t="s">
        <v>3390</v>
      </c>
    </row>
    <row r="336" spans="1:7" ht="15.75" customHeight="1">
      <c r="A336" s="308" t="s">
        <v>106</v>
      </c>
      <c r="B336" s="186" t="s">
        <v>83</v>
      </c>
      <c r="C336" s="186" t="s">
        <v>3892</v>
      </c>
      <c r="D336" s="187" t="s">
        <v>3742</v>
      </c>
      <c r="E336" s="187">
        <v>7</v>
      </c>
      <c r="F336" s="641">
        <v>7</v>
      </c>
      <c r="G336" s="308" t="s">
        <v>106</v>
      </c>
    </row>
    <row r="337" spans="1:7" ht="15.75" customHeight="1">
      <c r="A337" s="311" t="s">
        <v>106</v>
      </c>
      <c r="B337" s="312" t="s">
        <v>83</v>
      </c>
      <c r="C337" s="312" t="s">
        <v>3759</v>
      </c>
      <c r="D337" s="399" t="s">
        <v>3742</v>
      </c>
      <c r="E337" s="399">
        <v>1.4</v>
      </c>
      <c r="F337" s="642">
        <v>1.4</v>
      </c>
      <c r="G337" s="311" t="s">
        <v>106</v>
      </c>
    </row>
    <row r="338" spans="1:7" ht="15.75" customHeight="1">
      <c r="A338" s="311" t="s">
        <v>106</v>
      </c>
      <c r="B338" s="312" t="s">
        <v>83</v>
      </c>
      <c r="C338" s="312" t="s">
        <v>4187</v>
      </c>
      <c r="D338" s="399" t="s">
        <v>3742</v>
      </c>
      <c r="E338" s="399">
        <v>14</v>
      </c>
      <c r="F338" s="642">
        <v>14</v>
      </c>
      <c r="G338" s="311" t="s">
        <v>106</v>
      </c>
    </row>
    <row r="339" spans="1:7" ht="15.75" customHeight="1">
      <c r="A339" s="311" t="s">
        <v>106</v>
      </c>
      <c r="B339" s="312" t="s">
        <v>83</v>
      </c>
      <c r="C339" s="312" t="s">
        <v>4188</v>
      </c>
      <c r="D339" s="399" t="s">
        <v>3742</v>
      </c>
      <c r="E339" s="399">
        <v>12</v>
      </c>
      <c r="F339" s="642">
        <v>12</v>
      </c>
      <c r="G339" s="311" t="s">
        <v>106</v>
      </c>
    </row>
    <row r="340" spans="1:7" ht="15.75" customHeight="1">
      <c r="A340" s="308" t="s">
        <v>2170</v>
      </c>
      <c r="B340" s="186" t="s">
        <v>83</v>
      </c>
      <c r="C340" s="186" t="s">
        <v>4207</v>
      </c>
      <c r="D340" s="187" t="s">
        <v>3775</v>
      </c>
      <c r="E340" s="187">
        <v>6</v>
      </c>
      <c r="F340" s="641">
        <v>6</v>
      </c>
      <c r="G340" s="308" t="s">
        <v>2170</v>
      </c>
    </row>
    <row r="341" spans="1:7" ht="15.75" customHeight="1">
      <c r="A341" s="311" t="s">
        <v>2170</v>
      </c>
      <c r="B341" s="312" t="s">
        <v>83</v>
      </c>
      <c r="C341" s="312" t="s">
        <v>4208</v>
      </c>
      <c r="D341" s="399" t="s">
        <v>3775</v>
      </c>
      <c r="E341" s="399">
        <v>4</v>
      </c>
      <c r="F341" s="642">
        <v>4</v>
      </c>
      <c r="G341" s="311" t="s">
        <v>2170</v>
      </c>
    </row>
    <row r="342" spans="1:7" ht="15.75" customHeight="1">
      <c r="A342" s="308" t="s">
        <v>112</v>
      </c>
      <c r="B342" s="186" t="s">
        <v>83</v>
      </c>
      <c r="C342" s="186" t="s">
        <v>4191</v>
      </c>
      <c r="D342" s="187" t="s">
        <v>3893</v>
      </c>
      <c r="E342" s="187">
        <v>11.3</v>
      </c>
      <c r="F342" s="641">
        <v>11.3</v>
      </c>
      <c r="G342" s="308" t="s">
        <v>112</v>
      </c>
    </row>
    <row r="343" spans="1:7" ht="15.75" customHeight="1">
      <c r="A343" s="67" t="s">
        <v>413</v>
      </c>
      <c r="B343" s="221" t="s">
        <v>114</v>
      </c>
      <c r="C343" s="221" t="s">
        <v>4209</v>
      </c>
      <c r="D343" s="63" t="s">
        <v>3742</v>
      </c>
      <c r="E343" s="63" t="s">
        <v>4210</v>
      </c>
      <c r="F343" s="371">
        <v>18</v>
      </c>
      <c r="G343" s="67" t="s">
        <v>413</v>
      </c>
    </row>
    <row r="344" spans="1:7" ht="15.75" customHeight="1">
      <c r="A344" s="67" t="s">
        <v>413</v>
      </c>
      <c r="B344" s="221" t="s">
        <v>114</v>
      </c>
      <c r="C344" s="221" t="s">
        <v>4211</v>
      </c>
      <c r="D344" s="63" t="s">
        <v>3742</v>
      </c>
      <c r="E344" s="63" t="s">
        <v>4210</v>
      </c>
      <c r="F344" s="371">
        <v>18</v>
      </c>
      <c r="G344" s="67" t="s">
        <v>413</v>
      </c>
    </row>
    <row r="345" spans="1:7" ht="15.75" customHeight="1">
      <c r="A345" s="67" t="s">
        <v>413</v>
      </c>
      <c r="B345" s="221" t="s">
        <v>114</v>
      </c>
      <c r="C345" s="221" t="s">
        <v>4212</v>
      </c>
      <c r="D345" s="63" t="s">
        <v>3742</v>
      </c>
      <c r="E345" s="63" t="s">
        <v>4213</v>
      </c>
      <c r="F345" s="371">
        <v>70</v>
      </c>
      <c r="G345" s="67" t="s">
        <v>413</v>
      </c>
    </row>
    <row r="346" spans="1:7" ht="15.75" customHeight="1">
      <c r="A346" s="67" t="s">
        <v>413</v>
      </c>
      <c r="B346" s="221" t="s">
        <v>114</v>
      </c>
      <c r="C346" s="221" t="s">
        <v>4214</v>
      </c>
      <c r="D346" s="63" t="s">
        <v>3742</v>
      </c>
      <c r="E346" s="63" t="s">
        <v>4215</v>
      </c>
      <c r="F346" s="371">
        <v>12</v>
      </c>
      <c r="G346" s="67" t="s">
        <v>413</v>
      </c>
    </row>
    <row r="347" spans="1:7" ht="15.75" customHeight="1">
      <c r="A347" s="67" t="s">
        <v>413</v>
      </c>
      <c r="B347" s="221" t="s">
        <v>114</v>
      </c>
      <c r="C347" s="221" t="s">
        <v>4216</v>
      </c>
      <c r="D347" s="63" t="s">
        <v>3742</v>
      </c>
      <c r="E347" s="63" t="s">
        <v>4217</v>
      </c>
      <c r="F347" s="371">
        <v>10</v>
      </c>
      <c r="G347" s="67" t="s">
        <v>413</v>
      </c>
    </row>
    <row r="348" spans="1:7" ht="15.75" customHeight="1">
      <c r="A348" s="67" t="s">
        <v>413</v>
      </c>
      <c r="B348" s="221" t="s">
        <v>114</v>
      </c>
      <c r="C348" s="221" t="s">
        <v>4218</v>
      </c>
      <c r="D348" s="63" t="s">
        <v>3742</v>
      </c>
      <c r="E348" s="63" t="s">
        <v>4219</v>
      </c>
      <c r="F348" s="371">
        <v>160</v>
      </c>
      <c r="G348" s="67" t="s">
        <v>413</v>
      </c>
    </row>
    <row r="349" spans="1:7" ht="15.75" customHeight="1">
      <c r="A349" s="67" t="s">
        <v>413</v>
      </c>
      <c r="B349" s="221" t="s">
        <v>114</v>
      </c>
      <c r="C349" s="221" t="s">
        <v>4220</v>
      </c>
      <c r="D349" s="63" t="s">
        <v>3742</v>
      </c>
      <c r="E349" s="63" t="s">
        <v>4221</v>
      </c>
      <c r="F349" s="371">
        <v>15</v>
      </c>
      <c r="G349" s="67" t="s">
        <v>413</v>
      </c>
    </row>
    <row r="350" spans="1:7" ht="15.75" customHeight="1">
      <c r="A350" s="67" t="s">
        <v>413</v>
      </c>
      <c r="B350" s="221" t="s">
        <v>114</v>
      </c>
      <c r="C350" s="221" t="s">
        <v>4222</v>
      </c>
      <c r="D350" s="63" t="s">
        <v>3742</v>
      </c>
      <c r="E350" s="63" t="s">
        <v>4223</v>
      </c>
      <c r="F350" s="371">
        <v>28</v>
      </c>
      <c r="G350" s="67" t="s">
        <v>413</v>
      </c>
    </row>
    <row r="351" spans="1:7" ht="15.75" customHeight="1">
      <c r="A351" s="67" t="s">
        <v>413</v>
      </c>
      <c r="B351" s="221" t="s">
        <v>114</v>
      </c>
      <c r="C351" s="221" t="s">
        <v>4224</v>
      </c>
      <c r="D351" s="63" t="s">
        <v>3742</v>
      </c>
      <c r="E351" s="63" t="s">
        <v>4225</v>
      </c>
      <c r="F351" s="371">
        <v>8</v>
      </c>
      <c r="G351" s="67" t="s">
        <v>413</v>
      </c>
    </row>
    <row r="352" spans="1:7" ht="15.75" customHeight="1">
      <c r="A352" s="67" t="s">
        <v>413</v>
      </c>
      <c r="B352" s="221" t="s">
        <v>114</v>
      </c>
      <c r="C352" s="221" t="s">
        <v>4226</v>
      </c>
      <c r="D352" s="63" t="s">
        <v>3742</v>
      </c>
      <c r="E352" s="63" t="s">
        <v>4215</v>
      </c>
      <c r="F352" s="371">
        <v>12</v>
      </c>
      <c r="G352" s="67" t="s">
        <v>413</v>
      </c>
    </row>
    <row r="353" spans="1:7" ht="15.75" customHeight="1">
      <c r="A353" s="67" t="s">
        <v>2206</v>
      </c>
      <c r="B353" s="221" t="s">
        <v>1689</v>
      </c>
      <c r="C353" s="221" t="s">
        <v>4227</v>
      </c>
      <c r="D353" s="63" t="s">
        <v>4228</v>
      </c>
      <c r="E353" s="63" t="s">
        <v>4229</v>
      </c>
      <c r="F353" s="371">
        <v>30.16</v>
      </c>
      <c r="G353" s="67" t="s">
        <v>2206</v>
      </c>
    </row>
    <row r="354" spans="1:7" ht="15.75" customHeight="1">
      <c r="A354" s="67" t="s">
        <v>2206</v>
      </c>
      <c r="B354" s="221" t="s">
        <v>1689</v>
      </c>
      <c r="C354" s="221" t="s">
        <v>4230</v>
      </c>
      <c r="D354" s="63" t="s">
        <v>4228</v>
      </c>
      <c r="E354" s="63" t="s">
        <v>4231</v>
      </c>
      <c r="F354" s="371">
        <v>7.33</v>
      </c>
      <c r="G354" s="67" t="s">
        <v>2206</v>
      </c>
    </row>
    <row r="355" spans="1:7" ht="15.75" customHeight="1">
      <c r="A355" s="67" t="s">
        <v>2206</v>
      </c>
      <c r="B355" s="221" t="s">
        <v>1689</v>
      </c>
      <c r="C355" s="221" t="s">
        <v>4230</v>
      </c>
      <c r="D355" s="63" t="s">
        <v>3862</v>
      </c>
      <c r="E355" s="63" t="s">
        <v>4232</v>
      </c>
      <c r="F355" s="371">
        <v>15.33</v>
      </c>
      <c r="G355" s="67" t="s">
        <v>2206</v>
      </c>
    </row>
    <row r="356" spans="1:7" ht="15.75" customHeight="1">
      <c r="A356" s="67" t="s">
        <v>2206</v>
      </c>
      <c r="B356" s="221" t="s">
        <v>1689</v>
      </c>
      <c r="C356" s="221" t="s">
        <v>4230</v>
      </c>
      <c r="D356" s="63" t="s">
        <v>3862</v>
      </c>
      <c r="E356" s="63" t="s">
        <v>4233</v>
      </c>
      <c r="F356" s="371">
        <v>27.66</v>
      </c>
      <c r="G356" s="67" t="s">
        <v>2206</v>
      </c>
    </row>
    <row r="357" spans="1:7" ht="15.75" customHeight="1">
      <c r="A357" s="67" t="s">
        <v>2206</v>
      </c>
      <c r="B357" s="221" t="s">
        <v>1689</v>
      </c>
      <c r="C357" s="221" t="s">
        <v>4230</v>
      </c>
      <c r="D357" s="63" t="s">
        <v>3862</v>
      </c>
      <c r="E357" s="63" t="s">
        <v>4234</v>
      </c>
      <c r="F357" s="371">
        <v>4.33</v>
      </c>
      <c r="G357" s="67" t="s">
        <v>2206</v>
      </c>
    </row>
    <row r="358" spans="1:7" ht="15.75" customHeight="1">
      <c r="A358" s="67" t="s">
        <v>2206</v>
      </c>
      <c r="B358" s="221" t="s">
        <v>1689</v>
      </c>
      <c r="C358" s="221" t="s">
        <v>4235</v>
      </c>
      <c r="D358" s="66" t="s">
        <v>4236</v>
      </c>
      <c r="E358" s="63" t="s">
        <v>4237</v>
      </c>
      <c r="F358" s="371">
        <v>21.2</v>
      </c>
      <c r="G358" s="67" t="s">
        <v>2206</v>
      </c>
    </row>
    <row r="359" spans="1:7" ht="15.75" customHeight="1">
      <c r="A359" s="67" t="s">
        <v>2206</v>
      </c>
      <c r="B359" s="221" t="s">
        <v>1689</v>
      </c>
      <c r="C359" s="221" t="s">
        <v>4238</v>
      </c>
      <c r="D359" s="66" t="s">
        <v>4236</v>
      </c>
      <c r="E359" s="63" t="s">
        <v>4239</v>
      </c>
      <c r="F359" s="371">
        <v>8.48</v>
      </c>
      <c r="G359" s="67" t="s">
        <v>2206</v>
      </c>
    </row>
    <row r="360" spans="1:7" ht="15.75" customHeight="1">
      <c r="A360" s="67" t="s">
        <v>2206</v>
      </c>
      <c r="B360" s="221" t="s">
        <v>1689</v>
      </c>
      <c r="C360" s="221" t="s">
        <v>4240</v>
      </c>
      <c r="D360" s="66" t="s">
        <v>4241</v>
      </c>
      <c r="E360" s="63" t="s">
        <v>4237</v>
      </c>
      <c r="F360" s="371">
        <v>21.2</v>
      </c>
      <c r="G360" s="67" t="s">
        <v>2206</v>
      </c>
    </row>
    <row r="361" spans="1:7" ht="15.75" customHeight="1">
      <c r="A361" s="67" t="s">
        <v>2603</v>
      </c>
      <c r="B361" s="221" t="s">
        <v>519</v>
      </c>
      <c r="C361" s="221" t="s">
        <v>4191</v>
      </c>
      <c r="D361" s="63" t="s">
        <v>4242</v>
      </c>
      <c r="E361" s="63" t="s">
        <v>4243</v>
      </c>
      <c r="F361" s="371">
        <v>114.33</v>
      </c>
      <c r="G361" s="67" t="s">
        <v>2603</v>
      </c>
    </row>
    <row r="362" spans="1:7" ht="15.75" customHeight="1">
      <c r="A362" s="67" t="s">
        <v>2603</v>
      </c>
      <c r="B362" s="221" t="s">
        <v>83</v>
      </c>
      <c r="C362" s="221" t="s">
        <v>4235</v>
      </c>
      <c r="D362" s="63" t="s">
        <v>4242</v>
      </c>
      <c r="E362" s="63" t="s">
        <v>4244</v>
      </c>
      <c r="F362" s="371">
        <v>28.58</v>
      </c>
      <c r="G362" s="67" t="s">
        <v>2603</v>
      </c>
    </row>
    <row r="363" spans="1:7" ht="15.75" customHeight="1">
      <c r="A363" s="67" t="s">
        <v>2603</v>
      </c>
      <c r="B363" s="221" t="s">
        <v>50</v>
      </c>
      <c r="C363" s="221" t="s">
        <v>4240</v>
      </c>
      <c r="D363" s="63" t="s">
        <v>4242</v>
      </c>
      <c r="E363" s="63" t="s">
        <v>4244</v>
      </c>
      <c r="F363" s="371">
        <v>28.58</v>
      </c>
      <c r="G363" s="67" t="s">
        <v>2603</v>
      </c>
    </row>
    <row r="364" spans="1:7" ht="15.75" customHeight="1">
      <c r="A364" s="67" t="s">
        <v>2603</v>
      </c>
      <c r="B364" s="221" t="s">
        <v>4245</v>
      </c>
      <c r="C364" s="221" t="s">
        <v>4238</v>
      </c>
      <c r="D364" s="63" t="s">
        <v>4242</v>
      </c>
      <c r="E364" s="63" t="s">
        <v>4246</v>
      </c>
      <c r="F364" s="371">
        <v>11.43</v>
      </c>
      <c r="G364" s="67" t="s">
        <v>2603</v>
      </c>
    </row>
    <row r="365" spans="1:7" ht="15.75" customHeight="1">
      <c r="A365" s="67" t="s">
        <v>4247</v>
      </c>
      <c r="B365" s="221" t="s">
        <v>114</v>
      </c>
      <c r="C365" s="221" t="s">
        <v>4248</v>
      </c>
      <c r="D365" s="66" t="s">
        <v>4242</v>
      </c>
      <c r="E365" s="66">
        <v>19</v>
      </c>
      <c r="F365" s="371">
        <v>19</v>
      </c>
      <c r="G365" s="67" t="s">
        <v>4247</v>
      </c>
    </row>
    <row r="366" spans="1:7" ht="15.75" customHeight="1">
      <c r="A366" s="67" t="s">
        <v>4247</v>
      </c>
      <c r="B366" s="221" t="s">
        <v>114</v>
      </c>
      <c r="C366" s="221" t="s">
        <v>4249</v>
      </c>
      <c r="D366" s="66" t="s">
        <v>4242</v>
      </c>
      <c r="E366" s="66">
        <v>37.299999999999997</v>
      </c>
      <c r="F366" s="371">
        <v>37</v>
      </c>
      <c r="G366" s="67" t="s">
        <v>4247</v>
      </c>
    </row>
    <row r="367" spans="1:7" ht="15.75" customHeight="1">
      <c r="A367" s="67" t="s">
        <v>4247</v>
      </c>
      <c r="B367" s="221" t="s">
        <v>114</v>
      </c>
      <c r="C367" s="221" t="s">
        <v>4250</v>
      </c>
      <c r="D367" s="66" t="s">
        <v>4242</v>
      </c>
      <c r="E367" s="66">
        <v>66.599999999999994</v>
      </c>
      <c r="F367" s="371">
        <v>67</v>
      </c>
      <c r="G367" s="67" t="s">
        <v>4247</v>
      </c>
    </row>
    <row r="368" spans="1:7" ht="15.75" customHeight="1">
      <c r="A368" s="67" t="s">
        <v>4247</v>
      </c>
      <c r="B368" s="221" t="s">
        <v>114</v>
      </c>
      <c r="C368" s="221" t="s">
        <v>4251</v>
      </c>
      <c r="D368" s="66" t="s">
        <v>4242</v>
      </c>
      <c r="E368" s="66">
        <v>5</v>
      </c>
      <c r="F368" s="371">
        <v>5</v>
      </c>
      <c r="G368" s="67" t="s">
        <v>4247</v>
      </c>
    </row>
    <row r="369" spans="1:9" ht="15.75" customHeight="1">
      <c r="A369" s="67" t="s">
        <v>4247</v>
      </c>
      <c r="B369" s="221" t="s">
        <v>114</v>
      </c>
      <c r="C369" s="221" t="s">
        <v>4252</v>
      </c>
      <c r="D369" s="66" t="s">
        <v>4242</v>
      </c>
      <c r="E369" s="66">
        <v>9.3000000000000007</v>
      </c>
      <c r="F369" s="371">
        <v>9</v>
      </c>
      <c r="G369" s="67" t="s">
        <v>4247</v>
      </c>
    </row>
    <row r="370" spans="1:9" ht="15.75" customHeight="1">
      <c r="A370" s="67" t="s">
        <v>4247</v>
      </c>
      <c r="B370" s="221" t="s">
        <v>114</v>
      </c>
      <c r="C370" s="221" t="s">
        <v>4253</v>
      </c>
      <c r="D370" s="62" t="s">
        <v>4242</v>
      </c>
      <c r="E370" s="62">
        <v>16.75</v>
      </c>
      <c r="F370" s="371">
        <v>17</v>
      </c>
      <c r="G370" s="67" t="s">
        <v>4247</v>
      </c>
      <c r="H370" s="1"/>
      <c r="I370" s="1"/>
    </row>
    <row r="371" spans="1:9" ht="15.75" customHeight="1">
      <c r="A371" s="67" t="s">
        <v>4247</v>
      </c>
      <c r="B371" s="221" t="s">
        <v>114</v>
      </c>
      <c r="C371" s="221" t="s">
        <v>4254</v>
      </c>
      <c r="D371" s="62" t="s">
        <v>4255</v>
      </c>
      <c r="E371" s="62">
        <v>6</v>
      </c>
      <c r="F371" s="371">
        <v>12</v>
      </c>
      <c r="G371" s="67" t="s">
        <v>4247</v>
      </c>
      <c r="H371" s="1"/>
      <c r="I371" s="1"/>
    </row>
    <row r="372" spans="1:9" ht="15.75" customHeight="1">
      <c r="A372" s="67" t="s">
        <v>3678</v>
      </c>
      <c r="B372" s="221" t="s">
        <v>114</v>
      </c>
      <c r="C372" s="221" t="s">
        <v>4256</v>
      </c>
      <c r="D372" s="66" t="s">
        <v>3742</v>
      </c>
      <c r="E372" s="66">
        <v>16</v>
      </c>
      <c r="F372" s="371">
        <v>16</v>
      </c>
      <c r="G372" s="67" t="s">
        <v>3678</v>
      </c>
      <c r="H372" s="1"/>
      <c r="I372" s="1"/>
    </row>
    <row r="373" spans="1:9" ht="15.75" customHeight="1">
      <c r="A373" s="67" t="s">
        <v>3678</v>
      </c>
      <c r="B373" s="221" t="s">
        <v>114</v>
      </c>
      <c r="C373" s="221" t="s">
        <v>4257</v>
      </c>
      <c r="D373" s="66" t="s">
        <v>3742</v>
      </c>
      <c r="E373" s="66">
        <v>10.66</v>
      </c>
      <c r="F373" s="371">
        <v>10.66</v>
      </c>
      <c r="G373" s="67" t="s">
        <v>3678</v>
      </c>
      <c r="H373" s="1"/>
      <c r="I373" s="1"/>
    </row>
    <row r="374" spans="1:9" ht="15.75" customHeight="1">
      <c r="A374" s="67" t="s">
        <v>3678</v>
      </c>
      <c r="B374" s="221" t="s">
        <v>114</v>
      </c>
      <c r="C374" s="302" t="s">
        <v>4258</v>
      </c>
      <c r="D374" s="66" t="s">
        <v>3742</v>
      </c>
      <c r="E374" s="66">
        <v>10.66</v>
      </c>
      <c r="F374" s="371">
        <v>10.66</v>
      </c>
      <c r="G374" s="67" t="s">
        <v>3678</v>
      </c>
      <c r="H374" s="1"/>
      <c r="I374" s="1"/>
    </row>
    <row r="375" spans="1:9" ht="15.75" customHeight="1">
      <c r="A375" s="67" t="s">
        <v>3678</v>
      </c>
      <c r="B375" s="221" t="s">
        <v>114</v>
      </c>
      <c r="C375" s="221" t="s">
        <v>4259</v>
      </c>
      <c r="D375" s="66" t="s">
        <v>3742</v>
      </c>
      <c r="E375" s="66">
        <v>3.66</v>
      </c>
      <c r="F375" s="371">
        <v>3.66</v>
      </c>
      <c r="G375" s="67" t="s">
        <v>3678</v>
      </c>
      <c r="H375" s="1"/>
      <c r="I375" s="1"/>
    </row>
    <row r="376" spans="1:9" ht="15.75" customHeight="1">
      <c r="A376" s="67" t="s">
        <v>3678</v>
      </c>
      <c r="B376" s="221" t="s">
        <v>114</v>
      </c>
      <c r="C376" s="302" t="s">
        <v>4260</v>
      </c>
      <c r="D376" s="66" t="s">
        <v>3742</v>
      </c>
      <c r="E376" s="66">
        <v>3.66</v>
      </c>
      <c r="F376" s="371">
        <v>3.66</v>
      </c>
      <c r="G376" s="67" t="s">
        <v>3678</v>
      </c>
      <c r="H376" s="1"/>
      <c r="I376" s="1"/>
    </row>
    <row r="377" spans="1:9" ht="15.75" customHeight="1">
      <c r="A377" s="67" t="s">
        <v>3678</v>
      </c>
      <c r="B377" s="67" t="s">
        <v>114</v>
      </c>
      <c r="C377" s="221" t="s">
        <v>4261</v>
      </c>
      <c r="D377" s="66" t="s">
        <v>3742</v>
      </c>
      <c r="E377" s="66">
        <v>6</v>
      </c>
      <c r="F377" s="371">
        <v>6</v>
      </c>
      <c r="G377" s="67" t="s">
        <v>3678</v>
      </c>
      <c r="H377" s="1"/>
      <c r="I377" s="1"/>
    </row>
    <row r="378" spans="1:9" ht="15.75" customHeight="1">
      <c r="A378" s="241" t="s">
        <v>3678</v>
      </c>
      <c r="B378" s="241" t="s">
        <v>114</v>
      </c>
      <c r="C378" s="302" t="s">
        <v>4262</v>
      </c>
      <c r="D378" s="618" t="s">
        <v>3742</v>
      </c>
      <c r="E378" s="618">
        <v>6</v>
      </c>
      <c r="F378" s="371">
        <v>6</v>
      </c>
      <c r="G378" s="241" t="s">
        <v>3678</v>
      </c>
      <c r="H378" s="1"/>
      <c r="I378" s="1"/>
    </row>
    <row r="379" spans="1:9" ht="15.75" customHeight="1">
      <c r="A379" s="595" t="s">
        <v>3678</v>
      </c>
      <c r="B379" s="241" t="s">
        <v>114</v>
      </c>
      <c r="C379" s="241" t="s">
        <v>4263</v>
      </c>
      <c r="D379" s="618" t="s">
        <v>3742</v>
      </c>
      <c r="E379" s="618">
        <v>7</v>
      </c>
      <c r="F379" s="371">
        <v>7</v>
      </c>
      <c r="G379" s="595" t="s">
        <v>3678</v>
      </c>
      <c r="H379" s="1"/>
      <c r="I379" s="1"/>
    </row>
    <row r="380" spans="1:9" ht="15.75" customHeight="1">
      <c r="A380" s="595" t="s">
        <v>3678</v>
      </c>
      <c r="B380" s="241" t="s">
        <v>114</v>
      </c>
      <c r="C380" s="302" t="s">
        <v>4264</v>
      </c>
      <c r="D380" s="618" t="s">
        <v>3742</v>
      </c>
      <c r="E380" s="618">
        <v>7</v>
      </c>
      <c r="F380" s="371">
        <v>7</v>
      </c>
      <c r="G380" s="595" t="s">
        <v>3678</v>
      </c>
      <c r="H380" s="1"/>
      <c r="I380" s="1"/>
    </row>
    <row r="381" spans="1:9" ht="15.75" customHeight="1">
      <c r="A381" s="241" t="s">
        <v>3678</v>
      </c>
      <c r="B381" s="241" t="s">
        <v>114</v>
      </c>
      <c r="C381" s="302" t="s">
        <v>4265</v>
      </c>
      <c r="D381" s="618" t="s">
        <v>3893</v>
      </c>
      <c r="E381" s="618">
        <v>4</v>
      </c>
      <c r="F381" s="371">
        <v>4</v>
      </c>
      <c r="G381" s="241" t="s">
        <v>3678</v>
      </c>
      <c r="H381" s="1"/>
      <c r="I381" s="1"/>
    </row>
    <row r="382" spans="1:9" ht="15.75" customHeight="1">
      <c r="A382" s="241" t="s">
        <v>3678</v>
      </c>
      <c r="B382" s="241" t="s">
        <v>114</v>
      </c>
      <c r="C382" s="302" t="s">
        <v>4266</v>
      </c>
      <c r="D382" s="618" t="s">
        <v>3893</v>
      </c>
      <c r="E382" s="618">
        <v>4</v>
      </c>
      <c r="F382" s="371">
        <v>4</v>
      </c>
      <c r="G382" s="241" t="s">
        <v>3678</v>
      </c>
      <c r="H382" s="1"/>
      <c r="I382" s="1"/>
    </row>
    <row r="383" spans="1:9" ht="15.75" customHeight="1">
      <c r="A383" s="241" t="s">
        <v>3678</v>
      </c>
      <c r="B383" s="241" t="s">
        <v>114</v>
      </c>
      <c r="C383" s="302" t="s">
        <v>4267</v>
      </c>
      <c r="D383" s="618" t="s">
        <v>3893</v>
      </c>
      <c r="E383" s="618">
        <v>12.5</v>
      </c>
      <c r="F383" s="371">
        <v>12.5</v>
      </c>
      <c r="G383" s="241" t="s">
        <v>3678</v>
      </c>
      <c r="H383" s="1"/>
      <c r="I383" s="1"/>
    </row>
    <row r="384" spans="1:9" ht="15.75" customHeight="1">
      <c r="A384" s="241" t="s">
        <v>3678</v>
      </c>
      <c r="B384" s="595" t="s">
        <v>114</v>
      </c>
      <c r="C384" s="302" t="s">
        <v>4268</v>
      </c>
      <c r="D384" s="123" t="s">
        <v>3893</v>
      </c>
      <c r="E384" s="123">
        <v>12.5</v>
      </c>
      <c r="F384" s="371">
        <v>12.5</v>
      </c>
      <c r="G384" s="241" t="s">
        <v>3678</v>
      </c>
      <c r="H384" s="1"/>
      <c r="I384" s="1"/>
    </row>
    <row r="385" spans="1:9" ht="15.75" customHeight="1">
      <c r="A385" s="241" t="s">
        <v>3678</v>
      </c>
      <c r="B385" s="241" t="s">
        <v>114</v>
      </c>
      <c r="C385" s="302" t="s">
        <v>4269</v>
      </c>
      <c r="D385" s="618" t="s">
        <v>4270</v>
      </c>
      <c r="E385" s="618">
        <v>64</v>
      </c>
      <c r="F385" s="371">
        <v>64</v>
      </c>
      <c r="G385" s="241" t="s">
        <v>3678</v>
      </c>
      <c r="H385" s="1"/>
      <c r="I385" s="1"/>
    </row>
    <row r="386" spans="1:9" ht="15.75" customHeight="1">
      <c r="A386" s="67" t="s">
        <v>3679</v>
      </c>
      <c r="B386" s="221" t="s">
        <v>1689</v>
      </c>
      <c r="C386" s="221" t="s">
        <v>4271</v>
      </c>
      <c r="D386" s="66" t="s">
        <v>3775</v>
      </c>
      <c r="E386" s="255" t="s">
        <v>4272</v>
      </c>
      <c r="F386" s="371">
        <v>16.670000000000002</v>
      </c>
      <c r="G386" s="67" t="s">
        <v>3679</v>
      </c>
      <c r="H386" s="1"/>
      <c r="I386" s="1"/>
    </row>
    <row r="387" spans="1:9" ht="15.75" customHeight="1">
      <c r="A387" s="67" t="s">
        <v>3679</v>
      </c>
      <c r="B387" s="221" t="s">
        <v>114</v>
      </c>
      <c r="C387" s="221" t="s">
        <v>4273</v>
      </c>
      <c r="D387" s="66" t="s">
        <v>3775</v>
      </c>
      <c r="E387" s="255" t="s">
        <v>4274</v>
      </c>
      <c r="F387" s="371">
        <v>6.33</v>
      </c>
      <c r="G387" s="67" t="s">
        <v>3679</v>
      </c>
      <c r="H387" s="1"/>
      <c r="I387" s="1"/>
    </row>
    <row r="388" spans="1:9" ht="15.75" customHeight="1">
      <c r="A388" s="67" t="s">
        <v>3679</v>
      </c>
      <c r="B388" s="221" t="s">
        <v>114</v>
      </c>
      <c r="C388" s="221" t="s">
        <v>4275</v>
      </c>
      <c r="D388" s="66" t="s">
        <v>3775</v>
      </c>
      <c r="E388" s="255" t="s">
        <v>4274</v>
      </c>
      <c r="F388" s="371">
        <v>9.3000000000000007</v>
      </c>
      <c r="G388" s="67" t="s">
        <v>3679</v>
      </c>
      <c r="H388" s="1"/>
      <c r="I388" s="1"/>
    </row>
    <row r="389" spans="1:9" ht="15.75" customHeight="1">
      <c r="A389" s="67" t="s">
        <v>3679</v>
      </c>
      <c r="B389" s="221" t="s">
        <v>114</v>
      </c>
      <c r="C389" s="221" t="s">
        <v>4276</v>
      </c>
      <c r="D389" s="66" t="s">
        <v>3775</v>
      </c>
      <c r="E389" s="255" t="s">
        <v>4274</v>
      </c>
      <c r="F389" s="371">
        <v>6.33</v>
      </c>
      <c r="G389" s="67" t="s">
        <v>3679</v>
      </c>
      <c r="H389" s="1"/>
      <c r="I389" s="1"/>
    </row>
    <row r="390" spans="1:9" ht="15.75" customHeight="1">
      <c r="A390" s="67" t="s">
        <v>3679</v>
      </c>
      <c r="B390" s="221" t="s">
        <v>114</v>
      </c>
      <c r="C390" s="221" t="s">
        <v>4277</v>
      </c>
      <c r="D390" s="66" t="s">
        <v>3775</v>
      </c>
      <c r="E390" s="255" t="s">
        <v>4274</v>
      </c>
      <c r="F390" s="371">
        <v>6.33</v>
      </c>
      <c r="G390" s="67" t="s">
        <v>3679</v>
      </c>
      <c r="H390" s="1"/>
      <c r="I390" s="1"/>
    </row>
    <row r="391" spans="1:9" ht="15.75" customHeight="1">
      <c r="A391" s="225" t="s">
        <v>3679</v>
      </c>
      <c r="B391" s="644" t="s">
        <v>114</v>
      </c>
      <c r="C391" s="644" t="s">
        <v>4278</v>
      </c>
      <c r="D391" s="645" t="s">
        <v>4279</v>
      </c>
      <c r="E391" s="646" t="s">
        <v>4274</v>
      </c>
      <c r="F391" s="371">
        <v>6.33</v>
      </c>
      <c r="G391" s="225" t="s">
        <v>3679</v>
      </c>
      <c r="H391" s="1"/>
      <c r="I391" s="1"/>
    </row>
    <row r="392" spans="1:9" ht="15.75" customHeight="1">
      <c r="A392" s="67" t="s">
        <v>3679</v>
      </c>
      <c r="B392" s="221" t="s">
        <v>114</v>
      </c>
      <c r="C392" s="221" t="s">
        <v>4280</v>
      </c>
      <c r="D392" s="66" t="s">
        <v>3775</v>
      </c>
      <c r="E392" s="255" t="s">
        <v>4281</v>
      </c>
      <c r="F392" s="371">
        <v>10.67</v>
      </c>
      <c r="G392" s="67" t="s">
        <v>3679</v>
      </c>
      <c r="H392" s="1"/>
      <c r="I392" s="1"/>
    </row>
    <row r="393" spans="1:9" ht="15.75" customHeight="1">
      <c r="A393" s="67" t="s">
        <v>3679</v>
      </c>
      <c r="B393" s="221" t="s">
        <v>114</v>
      </c>
      <c r="C393" s="221" t="s">
        <v>4282</v>
      </c>
      <c r="D393" s="66" t="s">
        <v>4283</v>
      </c>
      <c r="E393" s="255" t="s">
        <v>4284</v>
      </c>
      <c r="F393" s="371">
        <v>10.67</v>
      </c>
      <c r="G393" s="67" t="s">
        <v>3679</v>
      </c>
      <c r="H393" s="1"/>
      <c r="I393" s="1"/>
    </row>
    <row r="394" spans="1:9" ht="15.75" customHeight="1">
      <c r="A394" s="241" t="s">
        <v>3679</v>
      </c>
      <c r="B394" s="123" t="s">
        <v>114</v>
      </c>
      <c r="C394" s="242" t="s">
        <v>4285</v>
      </c>
      <c r="D394" s="618" t="s">
        <v>3775</v>
      </c>
      <c r="E394" s="618" t="s">
        <v>4286</v>
      </c>
      <c r="F394" s="371">
        <v>18.670000000000002</v>
      </c>
      <c r="G394" s="241" t="s">
        <v>3679</v>
      </c>
      <c r="H394" s="1"/>
      <c r="I394" s="1"/>
    </row>
    <row r="395" spans="1:9" ht="15.75" customHeight="1">
      <c r="A395" s="67" t="s">
        <v>2620</v>
      </c>
      <c r="B395" s="221" t="s">
        <v>1689</v>
      </c>
      <c r="C395" s="221" t="s">
        <v>4287</v>
      </c>
      <c r="D395" s="63" t="s">
        <v>3862</v>
      </c>
      <c r="E395" s="63">
        <v>30.333333333333332</v>
      </c>
      <c r="F395" s="371">
        <v>30</v>
      </c>
      <c r="G395" s="67" t="s">
        <v>2620</v>
      </c>
      <c r="H395" s="1"/>
      <c r="I395" s="1"/>
    </row>
    <row r="396" spans="1:9" ht="15.75" customHeight="1">
      <c r="A396" s="67" t="s">
        <v>2620</v>
      </c>
      <c r="B396" s="221" t="s">
        <v>1689</v>
      </c>
      <c r="C396" s="221" t="s">
        <v>4288</v>
      </c>
      <c r="D396" s="66" t="s">
        <v>3862</v>
      </c>
      <c r="E396" s="66">
        <v>30.333333333333332</v>
      </c>
      <c r="F396" s="371">
        <v>30</v>
      </c>
      <c r="G396" s="67" t="s">
        <v>2620</v>
      </c>
      <c r="H396" s="1"/>
      <c r="I396" s="1"/>
    </row>
    <row r="397" spans="1:9" ht="15.75" customHeight="1">
      <c r="A397" s="67" t="s">
        <v>2620</v>
      </c>
      <c r="B397" s="221" t="s">
        <v>1689</v>
      </c>
      <c r="C397" s="221" t="s">
        <v>4289</v>
      </c>
      <c r="D397" s="63" t="s">
        <v>3862</v>
      </c>
      <c r="E397" s="63">
        <v>30.333333333333332</v>
      </c>
      <c r="F397" s="371">
        <v>30</v>
      </c>
      <c r="G397" s="67" t="s">
        <v>2620</v>
      </c>
      <c r="H397" s="1"/>
      <c r="I397" s="1"/>
    </row>
    <row r="398" spans="1:9" ht="15.75" customHeight="1">
      <c r="A398" s="67" t="s">
        <v>2620</v>
      </c>
      <c r="B398" s="221" t="s">
        <v>1689</v>
      </c>
      <c r="C398" s="221" t="s">
        <v>4290</v>
      </c>
      <c r="D398" s="66" t="s">
        <v>3862</v>
      </c>
      <c r="E398" s="66">
        <v>30.333333333333332</v>
      </c>
      <c r="F398" s="371">
        <v>30</v>
      </c>
      <c r="G398" s="67" t="s">
        <v>2620</v>
      </c>
      <c r="H398" s="1"/>
      <c r="I398" s="1"/>
    </row>
    <row r="399" spans="1:9" ht="15.75" customHeight="1">
      <c r="A399" s="67" t="s">
        <v>2620</v>
      </c>
      <c r="B399" s="221" t="s">
        <v>1689</v>
      </c>
      <c r="C399" s="221" t="s">
        <v>4291</v>
      </c>
      <c r="D399" s="66" t="s">
        <v>3862</v>
      </c>
      <c r="E399" s="66">
        <v>30.333333333333332</v>
      </c>
      <c r="F399" s="371">
        <v>30</v>
      </c>
      <c r="G399" s="67" t="s">
        <v>2620</v>
      </c>
      <c r="H399" s="1"/>
      <c r="I399" s="1"/>
    </row>
    <row r="400" spans="1:9" ht="15.75" customHeight="1">
      <c r="A400" s="67" t="s">
        <v>2620</v>
      </c>
      <c r="B400" s="221" t="s">
        <v>1689</v>
      </c>
      <c r="C400" s="221" t="s">
        <v>4292</v>
      </c>
      <c r="D400" s="66" t="s">
        <v>3862</v>
      </c>
      <c r="E400" s="66">
        <v>30.333333333333332</v>
      </c>
      <c r="F400" s="371">
        <v>30</v>
      </c>
      <c r="G400" s="67" t="s">
        <v>2620</v>
      </c>
      <c r="H400" s="1"/>
      <c r="I400" s="1"/>
    </row>
    <row r="401" spans="1:9" ht="15.75" customHeight="1">
      <c r="A401" s="67" t="s">
        <v>2620</v>
      </c>
      <c r="B401" s="221" t="s">
        <v>1689</v>
      </c>
      <c r="C401" s="221" t="s">
        <v>4293</v>
      </c>
      <c r="D401" s="66" t="s">
        <v>3862</v>
      </c>
      <c r="E401" s="66">
        <v>16</v>
      </c>
      <c r="F401" s="371">
        <v>16</v>
      </c>
      <c r="G401" s="67" t="s">
        <v>2620</v>
      </c>
      <c r="H401" s="1"/>
      <c r="I401" s="1"/>
    </row>
    <row r="402" spans="1:9" ht="15.75" customHeight="1">
      <c r="A402" s="67" t="s">
        <v>2620</v>
      </c>
      <c r="B402" s="221" t="s">
        <v>1689</v>
      </c>
      <c r="C402" s="221" t="s">
        <v>4294</v>
      </c>
      <c r="D402" s="66" t="s">
        <v>3862</v>
      </c>
      <c r="E402" s="66">
        <v>16</v>
      </c>
      <c r="F402" s="371">
        <v>16</v>
      </c>
      <c r="G402" s="67" t="s">
        <v>2620</v>
      </c>
      <c r="H402" s="1"/>
      <c r="I402" s="1"/>
    </row>
    <row r="403" spans="1:9" ht="15.75" customHeight="1">
      <c r="A403" s="67" t="s">
        <v>2620</v>
      </c>
      <c r="B403" s="221" t="s">
        <v>1689</v>
      </c>
      <c r="C403" s="221" t="s">
        <v>4295</v>
      </c>
      <c r="D403" s="66" t="s">
        <v>3862</v>
      </c>
      <c r="E403" s="66">
        <v>8</v>
      </c>
      <c r="F403" s="371">
        <v>8</v>
      </c>
      <c r="G403" s="67" t="s">
        <v>2620</v>
      </c>
      <c r="H403" s="1"/>
      <c r="I403" s="1"/>
    </row>
    <row r="404" spans="1:9" ht="15.75" customHeight="1">
      <c r="A404" s="67" t="s">
        <v>2620</v>
      </c>
      <c r="B404" s="221" t="s">
        <v>1689</v>
      </c>
      <c r="C404" s="221" t="s">
        <v>4296</v>
      </c>
      <c r="D404" s="66" t="s">
        <v>3862</v>
      </c>
      <c r="E404" s="66">
        <v>8</v>
      </c>
      <c r="F404" s="371">
        <v>8</v>
      </c>
      <c r="G404" s="67" t="s">
        <v>2620</v>
      </c>
      <c r="H404" s="1"/>
      <c r="I404" s="1"/>
    </row>
    <row r="405" spans="1:9" ht="15.75" customHeight="1">
      <c r="A405" s="67" t="s">
        <v>2620</v>
      </c>
      <c r="B405" s="221" t="s">
        <v>1689</v>
      </c>
      <c r="C405" s="221" t="s">
        <v>4297</v>
      </c>
      <c r="D405" s="66" t="s">
        <v>3862</v>
      </c>
      <c r="E405" s="66">
        <v>8</v>
      </c>
      <c r="F405" s="371">
        <v>8</v>
      </c>
      <c r="G405" s="67" t="s">
        <v>2620</v>
      </c>
      <c r="H405" s="1"/>
      <c r="I405" s="1"/>
    </row>
    <row r="406" spans="1:9" ht="15.75" customHeight="1">
      <c r="A406" s="67" t="s">
        <v>2620</v>
      </c>
      <c r="B406" s="221" t="s">
        <v>1689</v>
      </c>
      <c r="C406" s="221" t="s">
        <v>4298</v>
      </c>
      <c r="D406" s="66" t="s">
        <v>3862</v>
      </c>
      <c r="E406" s="66">
        <v>4</v>
      </c>
      <c r="F406" s="371">
        <v>4</v>
      </c>
      <c r="G406" s="67" t="s">
        <v>2620</v>
      </c>
      <c r="H406" s="1"/>
      <c r="I406" s="1"/>
    </row>
    <row r="407" spans="1:9" ht="15.75" customHeight="1">
      <c r="A407" s="67" t="s">
        <v>2620</v>
      </c>
      <c r="B407" s="221" t="s">
        <v>1689</v>
      </c>
      <c r="C407" s="221" t="s">
        <v>4299</v>
      </c>
      <c r="D407" s="66" t="s">
        <v>3862</v>
      </c>
      <c r="E407" s="66">
        <v>3</v>
      </c>
      <c r="F407" s="371">
        <v>3</v>
      </c>
      <c r="G407" s="67" t="s">
        <v>2620</v>
      </c>
      <c r="H407" s="1"/>
      <c r="I407" s="1"/>
    </row>
    <row r="408" spans="1:9" ht="15.75" customHeight="1">
      <c r="A408" s="67" t="s">
        <v>2620</v>
      </c>
      <c r="B408" s="221" t="s">
        <v>1689</v>
      </c>
      <c r="C408" s="221" t="s">
        <v>4300</v>
      </c>
      <c r="D408" s="66" t="s">
        <v>3862</v>
      </c>
      <c r="E408" s="66">
        <v>3</v>
      </c>
      <c r="F408" s="371">
        <v>3</v>
      </c>
      <c r="G408" s="67" t="s">
        <v>2620</v>
      </c>
      <c r="H408" s="1"/>
      <c r="I408" s="1"/>
    </row>
    <row r="409" spans="1:9" ht="15.75" customHeight="1">
      <c r="A409" s="67" t="s">
        <v>2620</v>
      </c>
      <c r="B409" s="221" t="s">
        <v>1689</v>
      </c>
      <c r="C409" s="221" t="s">
        <v>4301</v>
      </c>
      <c r="D409" s="66" t="s">
        <v>3862</v>
      </c>
      <c r="E409" s="66">
        <v>3</v>
      </c>
      <c r="F409" s="371">
        <v>3</v>
      </c>
      <c r="G409" s="67" t="s">
        <v>2620</v>
      </c>
      <c r="H409" s="1"/>
      <c r="I409" s="1"/>
    </row>
    <row r="410" spans="1:9" ht="15.75" customHeight="1">
      <c r="A410" s="67" t="s">
        <v>2620</v>
      </c>
      <c r="B410" s="221" t="s">
        <v>1689</v>
      </c>
      <c r="C410" s="221" t="s">
        <v>4302</v>
      </c>
      <c r="D410" s="66" t="s">
        <v>3862</v>
      </c>
      <c r="E410" s="66">
        <v>5</v>
      </c>
      <c r="F410" s="371">
        <v>5</v>
      </c>
      <c r="G410" s="67" t="s">
        <v>2620</v>
      </c>
      <c r="H410" s="1"/>
      <c r="I410" s="1"/>
    </row>
    <row r="411" spans="1:9" ht="15.75" customHeight="1">
      <c r="A411" s="67" t="s">
        <v>2629</v>
      </c>
      <c r="B411" s="221" t="s">
        <v>114</v>
      </c>
      <c r="C411" s="221" t="s">
        <v>4303</v>
      </c>
      <c r="D411" s="66" t="s">
        <v>3742</v>
      </c>
      <c r="E411" s="66" t="s">
        <v>4304</v>
      </c>
      <c r="F411" s="371">
        <v>18.66</v>
      </c>
      <c r="G411" s="67" t="s">
        <v>2629</v>
      </c>
      <c r="H411" s="1"/>
      <c r="I411" s="1"/>
    </row>
    <row r="412" spans="1:9" ht="15.75" customHeight="1">
      <c r="A412" s="67" t="s">
        <v>2629</v>
      </c>
      <c r="B412" s="221" t="s">
        <v>114</v>
      </c>
      <c r="C412" s="221" t="s">
        <v>4305</v>
      </c>
      <c r="D412" s="66" t="s">
        <v>3742</v>
      </c>
      <c r="E412" s="66" t="s">
        <v>4306</v>
      </c>
      <c r="F412" s="371">
        <v>19.329999999999998</v>
      </c>
      <c r="G412" s="67" t="s">
        <v>2629</v>
      </c>
      <c r="H412" s="1"/>
      <c r="I412" s="1"/>
    </row>
    <row r="413" spans="1:9" ht="15.75" customHeight="1">
      <c r="A413" s="67" t="s">
        <v>2629</v>
      </c>
      <c r="B413" s="221" t="s">
        <v>114</v>
      </c>
      <c r="C413" s="221" t="s">
        <v>4307</v>
      </c>
      <c r="D413" s="66" t="s">
        <v>3742</v>
      </c>
      <c r="E413" s="66" t="s">
        <v>4308</v>
      </c>
      <c r="F413" s="371">
        <v>21.33</v>
      </c>
      <c r="G413" s="67" t="s">
        <v>2629</v>
      </c>
      <c r="H413" s="1"/>
      <c r="I413" s="1"/>
    </row>
    <row r="414" spans="1:9" ht="15.75" customHeight="1">
      <c r="A414" s="67" t="s">
        <v>2629</v>
      </c>
      <c r="B414" s="221" t="s">
        <v>114</v>
      </c>
      <c r="C414" s="221" t="s">
        <v>4309</v>
      </c>
      <c r="D414" s="66" t="s">
        <v>3742</v>
      </c>
      <c r="E414" s="66" t="s">
        <v>4306</v>
      </c>
      <c r="F414" s="371">
        <v>19.329999999999998</v>
      </c>
      <c r="G414" s="67" t="s">
        <v>2629</v>
      </c>
      <c r="H414" s="1"/>
      <c r="I414" s="1"/>
    </row>
    <row r="415" spans="1:9" ht="15.75" customHeight="1">
      <c r="A415" s="67" t="s">
        <v>2629</v>
      </c>
      <c r="B415" s="221" t="s">
        <v>114</v>
      </c>
      <c r="C415" s="221" t="s">
        <v>4310</v>
      </c>
      <c r="D415" s="66" t="s">
        <v>3742</v>
      </c>
      <c r="E415" s="66" t="s">
        <v>4311</v>
      </c>
      <c r="F415" s="371">
        <v>21.33</v>
      </c>
      <c r="G415" s="67" t="s">
        <v>2629</v>
      </c>
      <c r="H415" s="1"/>
      <c r="I415" s="1"/>
    </row>
    <row r="416" spans="1:9" ht="15.75" customHeight="1">
      <c r="A416" s="67" t="s">
        <v>2629</v>
      </c>
      <c r="B416" s="221" t="s">
        <v>114</v>
      </c>
      <c r="C416" s="221" t="s">
        <v>4312</v>
      </c>
      <c r="D416" s="66" t="s">
        <v>3742</v>
      </c>
      <c r="E416" s="66" t="s">
        <v>4313</v>
      </c>
      <c r="F416" s="371">
        <v>10.67</v>
      </c>
      <c r="G416" s="67" t="s">
        <v>2629</v>
      </c>
      <c r="H416" s="1"/>
      <c r="I416" s="1"/>
    </row>
    <row r="417" spans="1:9" ht="15.75" customHeight="1">
      <c r="A417" s="67" t="s">
        <v>2629</v>
      </c>
      <c r="B417" s="221" t="s">
        <v>114</v>
      </c>
      <c r="C417" s="644" t="s">
        <v>4314</v>
      </c>
      <c r="D417" s="66" t="s">
        <v>3742</v>
      </c>
      <c r="E417" s="66" t="s">
        <v>4315</v>
      </c>
      <c r="F417" s="371">
        <v>8.75</v>
      </c>
      <c r="G417" s="67" t="s">
        <v>2629</v>
      </c>
      <c r="H417" s="1"/>
      <c r="I417" s="1"/>
    </row>
    <row r="418" spans="1:9" ht="15.75" customHeight="1">
      <c r="A418" s="67" t="s">
        <v>2629</v>
      </c>
      <c r="B418" s="221" t="s">
        <v>114</v>
      </c>
      <c r="C418" s="644" t="s">
        <v>4316</v>
      </c>
      <c r="D418" s="66" t="s">
        <v>3742</v>
      </c>
      <c r="E418" s="66" t="s">
        <v>4317</v>
      </c>
      <c r="F418" s="371">
        <v>5.08</v>
      </c>
      <c r="G418" s="67" t="s">
        <v>2629</v>
      </c>
      <c r="H418" s="1"/>
      <c r="I418" s="1"/>
    </row>
    <row r="419" spans="1:9" ht="15.75" customHeight="1">
      <c r="A419" s="67" t="s">
        <v>2629</v>
      </c>
      <c r="B419" s="221" t="s">
        <v>114</v>
      </c>
      <c r="C419" s="644" t="s">
        <v>4318</v>
      </c>
      <c r="D419" s="66" t="s">
        <v>3742</v>
      </c>
      <c r="E419" s="66" t="s">
        <v>4319</v>
      </c>
      <c r="F419" s="371">
        <v>5.52</v>
      </c>
      <c r="G419" s="67" t="s">
        <v>2629</v>
      </c>
      <c r="H419" s="1"/>
      <c r="I419" s="1"/>
    </row>
    <row r="420" spans="1:9" ht="15.75" customHeight="1">
      <c r="A420" s="67" t="s">
        <v>2629</v>
      </c>
      <c r="B420" s="221" t="s">
        <v>114</v>
      </c>
      <c r="C420" s="647" t="s">
        <v>3854</v>
      </c>
      <c r="D420" s="66" t="s">
        <v>4320</v>
      </c>
      <c r="E420" s="66" t="s">
        <v>4321</v>
      </c>
      <c r="F420" s="371">
        <v>10</v>
      </c>
      <c r="G420" s="67" t="s">
        <v>2629</v>
      </c>
      <c r="H420" s="1"/>
      <c r="I420" s="1"/>
    </row>
    <row r="421" spans="1:9" ht="15.75" customHeight="1">
      <c r="A421" s="67" t="s">
        <v>3682</v>
      </c>
      <c r="B421" s="221" t="s">
        <v>114</v>
      </c>
      <c r="C421" s="221" t="s">
        <v>4322</v>
      </c>
      <c r="D421" s="66" t="s">
        <v>3742</v>
      </c>
      <c r="E421" s="63">
        <v>16.329999999999998</v>
      </c>
      <c r="F421" s="371">
        <v>16.329999999999998</v>
      </c>
      <c r="G421" s="67" t="s">
        <v>3682</v>
      </c>
      <c r="H421" s="1"/>
      <c r="I421" s="1"/>
    </row>
    <row r="422" spans="1:9" ht="15.75" customHeight="1">
      <c r="A422" s="67" t="s">
        <v>3682</v>
      </c>
      <c r="B422" s="221" t="s">
        <v>114</v>
      </c>
      <c r="C422" s="221" t="s">
        <v>4323</v>
      </c>
      <c r="D422" s="66" t="s">
        <v>3742</v>
      </c>
      <c r="E422" s="63">
        <v>16.329999999999998</v>
      </c>
      <c r="F422" s="371">
        <v>16.329999999999998</v>
      </c>
      <c r="G422" s="67" t="s">
        <v>3682</v>
      </c>
      <c r="H422" s="1"/>
      <c r="I422" s="1"/>
    </row>
    <row r="423" spans="1:9" ht="15.75" customHeight="1">
      <c r="A423" s="67" t="s">
        <v>3682</v>
      </c>
      <c r="B423" s="221" t="s">
        <v>114</v>
      </c>
      <c r="C423" s="221" t="s">
        <v>4324</v>
      </c>
      <c r="D423" s="66" t="s">
        <v>3742</v>
      </c>
      <c r="E423" s="63">
        <v>4.08</v>
      </c>
      <c r="F423" s="371">
        <v>4.08</v>
      </c>
      <c r="G423" s="67" t="s">
        <v>3682</v>
      </c>
      <c r="H423" s="1"/>
      <c r="I423" s="1"/>
    </row>
    <row r="424" spans="1:9" ht="15.75" customHeight="1">
      <c r="A424" s="67" t="s">
        <v>3682</v>
      </c>
      <c r="B424" s="221" t="s">
        <v>114</v>
      </c>
      <c r="C424" s="221" t="s">
        <v>4325</v>
      </c>
      <c r="D424" s="66" t="s">
        <v>3742</v>
      </c>
      <c r="E424" s="63">
        <v>1.63</v>
      </c>
      <c r="F424" s="371">
        <v>1.63</v>
      </c>
      <c r="G424" s="67" t="s">
        <v>3682</v>
      </c>
      <c r="H424" s="1"/>
      <c r="I424" s="1"/>
    </row>
    <row r="425" spans="1:9" ht="15.75" customHeight="1">
      <c r="A425" s="67" t="s">
        <v>3682</v>
      </c>
      <c r="B425" s="221" t="s">
        <v>114</v>
      </c>
      <c r="C425" s="221" t="s">
        <v>4326</v>
      </c>
      <c r="D425" s="66" t="s">
        <v>3742</v>
      </c>
      <c r="E425" s="63">
        <v>16.329999999999998</v>
      </c>
      <c r="F425" s="371">
        <v>16.329999999999998</v>
      </c>
      <c r="G425" s="67" t="s">
        <v>3682</v>
      </c>
      <c r="H425" s="1"/>
      <c r="I425" s="1"/>
    </row>
    <row r="426" spans="1:9" ht="15.75" customHeight="1">
      <c r="A426" s="67" t="s">
        <v>3682</v>
      </c>
      <c r="B426" s="221" t="s">
        <v>114</v>
      </c>
      <c r="C426" s="221" t="s">
        <v>4327</v>
      </c>
      <c r="D426" s="66" t="s">
        <v>3742</v>
      </c>
      <c r="E426" s="63">
        <v>16.329999999999998</v>
      </c>
      <c r="F426" s="371">
        <v>16.329999999999998</v>
      </c>
      <c r="G426" s="67" t="s">
        <v>3682</v>
      </c>
      <c r="H426" s="1"/>
      <c r="I426" s="1"/>
    </row>
    <row r="427" spans="1:9" ht="15.75" customHeight="1">
      <c r="A427" s="67" t="s">
        <v>3682</v>
      </c>
      <c r="B427" s="221" t="s">
        <v>114</v>
      </c>
      <c r="C427" s="221" t="s">
        <v>4328</v>
      </c>
      <c r="D427" s="66" t="s">
        <v>3742</v>
      </c>
      <c r="E427" s="63">
        <v>4.08</v>
      </c>
      <c r="F427" s="371">
        <v>4.08</v>
      </c>
      <c r="G427" s="67" t="s">
        <v>3682</v>
      </c>
      <c r="H427" s="1"/>
      <c r="I427" s="1"/>
    </row>
    <row r="428" spans="1:9" ht="15.75" customHeight="1">
      <c r="A428" s="67" t="s">
        <v>3682</v>
      </c>
      <c r="B428" s="221" t="s">
        <v>114</v>
      </c>
      <c r="C428" s="221" t="s">
        <v>4329</v>
      </c>
      <c r="D428" s="66" t="s">
        <v>3742</v>
      </c>
      <c r="E428" s="63">
        <v>1.63</v>
      </c>
      <c r="F428" s="371">
        <v>1.63</v>
      </c>
      <c r="G428" s="67" t="s">
        <v>3682</v>
      </c>
      <c r="H428" s="1"/>
      <c r="I428" s="1"/>
    </row>
    <row r="429" spans="1:9" ht="15.75" customHeight="1">
      <c r="A429" s="67" t="s">
        <v>3682</v>
      </c>
      <c r="B429" s="221" t="s">
        <v>114</v>
      </c>
      <c r="C429" s="221" t="s">
        <v>4330</v>
      </c>
      <c r="D429" s="66" t="s">
        <v>3742</v>
      </c>
      <c r="E429" s="66">
        <v>17</v>
      </c>
      <c r="F429" s="371">
        <v>17</v>
      </c>
      <c r="G429" s="67" t="s">
        <v>3682</v>
      </c>
      <c r="H429" s="1"/>
      <c r="I429" s="1"/>
    </row>
    <row r="430" spans="1:9" ht="15.75" customHeight="1">
      <c r="A430" s="67" t="s">
        <v>3682</v>
      </c>
      <c r="B430" s="221" t="s">
        <v>114</v>
      </c>
      <c r="C430" s="221" t="s">
        <v>4331</v>
      </c>
      <c r="D430" s="66" t="s">
        <v>3742</v>
      </c>
      <c r="E430" s="66">
        <v>17</v>
      </c>
      <c r="F430" s="371">
        <v>17</v>
      </c>
      <c r="G430" s="67" t="s">
        <v>3682</v>
      </c>
      <c r="H430" s="1"/>
      <c r="I430" s="1"/>
    </row>
    <row r="431" spans="1:9" ht="15.75" customHeight="1">
      <c r="A431" s="67" t="s">
        <v>3682</v>
      </c>
      <c r="B431" s="221" t="s">
        <v>114</v>
      </c>
      <c r="C431" s="221" t="s">
        <v>4332</v>
      </c>
      <c r="D431" s="66" t="s">
        <v>3742</v>
      </c>
      <c r="E431" s="66">
        <v>4.25</v>
      </c>
      <c r="F431" s="371">
        <v>4.25</v>
      </c>
      <c r="G431" s="67" t="s">
        <v>3682</v>
      </c>
      <c r="H431" s="1"/>
      <c r="I431" s="1"/>
    </row>
    <row r="432" spans="1:9" ht="15.75" customHeight="1">
      <c r="A432" s="67" t="s">
        <v>3682</v>
      </c>
      <c r="B432" s="221" t="s">
        <v>114</v>
      </c>
      <c r="C432" s="221" t="s">
        <v>4333</v>
      </c>
      <c r="D432" s="66" t="s">
        <v>3742</v>
      </c>
      <c r="E432" s="66">
        <v>1.7</v>
      </c>
      <c r="F432" s="371">
        <v>1.7</v>
      </c>
      <c r="G432" s="67" t="s">
        <v>3682</v>
      </c>
      <c r="H432" s="1"/>
      <c r="I432" s="1"/>
    </row>
    <row r="433" spans="1:9" ht="15.75" customHeight="1">
      <c r="A433" s="67" t="s">
        <v>3682</v>
      </c>
      <c r="B433" s="221" t="s">
        <v>114</v>
      </c>
      <c r="C433" s="221" t="s">
        <v>4334</v>
      </c>
      <c r="D433" s="66" t="s">
        <v>3742</v>
      </c>
      <c r="E433" s="66">
        <v>17</v>
      </c>
      <c r="F433" s="371">
        <v>17</v>
      </c>
      <c r="G433" s="67" t="s">
        <v>3682</v>
      </c>
      <c r="H433" s="1"/>
      <c r="I433" s="1"/>
    </row>
    <row r="434" spans="1:9" ht="15.75" customHeight="1">
      <c r="A434" s="67" t="s">
        <v>3682</v>
      </c>
      <c r="B434" s="221" t="s">
        <v>114</v>
      </c>
      <c r="C434" s="221" t="s">
        <v>4335</v>
      </c>
      <c r="D434" s="66" t="s">
        <v>3742</v>
      </c>
      <c r="E434" s="66">
        <v>17</v>
      </c>
      <c r="F434" s="371">
        <v>17</v>
      </c>
      <c r="G434" s="67" t="s">
        <v>3682</v>
      </c>
      <c r="H434" s="1"/>
      <c r="I434" s="1"/>
    </row>
    <row r="435" spans="1:9" ht="15.75" customHeight="1">
      <c r="A435" s="67" t="s">
        <v>3682</v>
      </c>
      <c r="B435" s="221" t="s">
        <v>114</v>
      </c>
      <c r="C435" s="221" t="s">
        <v>4336</v>
      </c>
      <c r="D435" s="66" t="s">
        <v>3742</v>
      </c>
      <c r="E435" s="66">
        <v>4.25</v>
      </c>
      <c r="F435" s="371">
        <v>4.25</v>
      </c>
      <c r="G435" s="67" t="s">
        <v>3682</v>
      </c>
      <c r="H435" s="1"/>
      <c r="I435" s="1"/>
    </row>
    <row r="436" spans="1:9" ht="15.75" customHeight="1">
      <c r="A436" s="67" t="s">
        <v>3682</v>
      </c>
      <c r="B436" s="221" t="s">
        <v>114</v>
      </c>
      <c r="C436" s="221" t="s">
        <v>4337</v>
      </c>
      <c r="D436" s="66" t="s">
        <v>3742</v>
      </c>
      <c r="E436" s="66">
        <v>1.7</v>
      </c>
      <c r="F436" s="371">
        <v>1.7</v>
      </c>
      <c r="G436" s="67" t="s">
        <v>3682</v>
      </c>
      <c r="H436" s="1"/>
      <c r="I436" s="1"/>
    </row>
    <row r="437" spans="1:9" ht="15.75" customHeight="1">
      <c r="A437" s="67" t="s">
        <v>3682</v>
      </c>
      <c r="B437" s="221" t="s">
        <v>114</v>
      </c>
      <c r="C437" s="221" t="s">
        <v>4338</v>
      </c>
      <c r="D437" s="66" t="s">
        <v>3742</v>
      </c>
      <c r="E437" s="63">
        <v>11</v>
      </c>
      <c r="F437" s="371">
        <v>11</v>
      </c>
      <c r="G437" s="67" t="s">
        <v>3682</v>
      </c>
      <c r="H437" s="1"/>
      <c r="I437" s="1"/>
    </row>
    <row r="438" spans="1:9" ht="15.75" customHeight="1">
      <c r="A438" s="67" t="s">
        <v>3682</v>
      </c>
      <c r="B438" s="221" t="s">
        <v>114</v>
      </c>
      <c r="C438" s="221" t="s">
        <v>4339</v>
      </c>
      <c r="D438" s="66" t="s">
        <v>3742</v>
      </c>
      <c r="E438" s="63">
        <v>11</v>
      </c>
      <c r="F438" s="371">
        <v>11</v>
      </c>
      <c r="G438" s="67" t="s">
        <v>3682</v>
      </c>
      <c r="H438" s="1"/>
      <c r="I438" s="1"/>
    </row>
    <row r="439" spans="1:9" ht="15.75" customHeight="1">
      <c r="A439" s="67" t="s">
        <v>3682</v>
      </c>
      <c r="B439" s="221" t="s">
        <v>114</v>
      </c>
      <c r="C439" s="221" t="s">
        <v>4340</v>
      </c>
      <c r="D439" s="66" t="s">
        <v>3742</v>
      </c>
      <c r="E439" s="66">
        <v>2.75</v>
      </c>
      <c r="F439" s="371">
        <v>2.75</v>
      </c>
      <c r="G439" s="67" t="s">
        <v>3682</v>
      </c>
      <c r="H439" s="1"/>
      <c r="I439" s="1"/>
    </row>
    <row r="440" spans="1:9" ht="15.75" customHeight="1">
      <c r="A440" s="67" t="s">
        <v>3682</v>
      </c>
      <c r="B440" s="221" t="s">
        <v>114</v>
      </c>
      <c r="C440" s="221" t="s">
        <v>4341</v>
      </c>
      <c r="D440" s="66" t="s">
        <v>3742</v>
      </c>
      <c r="E440" s="66">
        <v>1.1000000000000001</v>
      </c>
      <c r="F440" s="371">
        <v>1.1000000000000001</v>
      </c>
      <c r="G440" s="67" t="s">
        <v>3682</v>
      </c>
      <c r="H440" s="1"/>
      <c r="I440" s="1"/>
    </row>
    <row r="441" spans="1:9" ht="15.75" customHeight="1">
      <c r="A441" s="67" t="s">
        <v>3682</v>
      </c>
      <c r="B441" s="221" t="s">
        <v>114</v>
      </c>
      <c r="C441" s="221" t="s">
        <v>4342</v>
      </c>
      <c r="D441" s="66" t="s">
        <v>3742</v>
      </c>
      <c r="E441" s="63">
        <v>11</v>
      </c>
      <c r="F441" s="371">
        <v>11</v>
      </c>
      <c r="G441" s="67" t="s">
        <v>3682</v>
      </c>
      <c r="H441" s="1"/>
      <c r="I441" s="1"/>
    </row>
    <row r="442" spans="1:9" ht="15.75" customHeight="1">
      <c r="A442" s="67" t="s">
        <v>3682</v>
      </c>
      <c r="B442" s="221" t="s">
        <v>114</v>
      </c>
      <c r="C442" s="221" t="s">
        <v>4343</v>
      </c>
      <c r="D442" s="66" t="s">
        <v>3742</v>
      </c>
      <c r="E442" s="63">
        <v>11</v>
      </c>
      <c r="F442" s="371">
        <v>11</v>
      </c>
      <c r="G442" s="67" t="s">
        <v>3682</v>
      </c>
      <c r="H442" s="1"/>
      <c r="I442" s="1"/>
    </row>
    <row r="443" spans="1:9" ht="15.75" customHeight="1">
      <c r="A443" s="67" t="s">
        <v>3682</v>
      </c>
      <c r="B443" s="221" t="s">
        <v>114</v>
      </c>
      <c r="C443" s="221" t="s">
        <v>4344</v>
      </c>
      <c r="D443" s="66" t="s">
        <v>3742</v>
      </c>
      <c r="E443" s="66">
        <v>2.75</v>
      </c>
      <c r="F443" s="371">
        <v>2.75</v>
      </c>
      <c r="G443" s="67" t="s">
        <v>3682</v>
      </c>
      <c r="H443" s="1"/>
      <c r="I443" s="1"/>
    </row>
    <row r="444" spans="1:9" ht="15.75" customHeight="1">
      <c r="A444" s="67" t="s">
        <v>3682</v>
      </c>
      <c r="B444" s="221" t="s">
        <v>114</v>
      </c>
      <c r="C444" s="221" t="s">
        <v>4345</v>
      </c>
      <c r="D444" s="66" t="s">
        <v>3742</v>
      </c>
      <c r="E444" s="66">
        <v>1.1000000000000001</v>
      </c>
      <c r="F444" s="371">
        <v>1.1000000000000001</v>
      </c>
      <c r="G444" s="67" t="s">
        <v>3682</v>
      </c>
      <c r="H444" s="1"/>
      <c r="I444" s="1"/>
    </row>
    <row r="445" spans="1:9" ht="15.75" customHeight="1">
      <c r="A445" s="67" t="s">
        <v>2632</v>
      </c>
      <c r="B445" s="221" t="s">
        <v>114</v>
      </c>
      <c r="C445" s="221" t="s">
        <v>3855</v>
      </c>
      <c r="D445" s="66" t="s">
        <v>4346</v>
      </c>
      <c r="E445" s="66" t="s">
        <v>4347</v>
      </c>
      <c r="F445" s="371">
        <v>16</v>
      </c>
      <c r="G445" s="67" t="s">
        <v>2632</v>
      </c>
      <c r="H445" s="1"/>
      <c r="I445" s="1"/>
    </row>
    <row r="446" spans="1:9" ht="15.75" customHeight="1">
      <c r="A446" s="67" t="s">
        <v>2632</v>
      </c>
      <c r="B446" s="221" t="s">
        <v>114</v>
      </c>
      <c r="C446" s="221" t="s">
        <v>3858</v>
      </c>
      <c r="D446" s="66" t="s">
        <v>4348</v>
      </c>
      <c r="E446" s="66" t="s">
        <v>4349</v>
      </c>
      <c r="F446" s="371">
        <v>50</v>
      </c>
      <c r="G446" s="67" t="s">
        <v>2632</v>
      </c>
      <c r="H446" s="1"/>
      <c r="I446" s="1"/>
    </row>
    <row r="447" spans="1:9" ht="15.75" customHeight="1">
      <c r="A447" s="67" t="s">
        <v>2632</v>
      </c>
      <c r="B447" s="221" t="s">
        <v>114</v>
      </c>
      <c r="C447" s="221" t="s">
        <v>4350</v>
      </c>
      <c r="D447" s="66" t="s">
        <v>3875</v>
      </c>
      <c r="E447" s="66" t="s">
        <v>4351</v>
      </c>
      <c r="F447" s="371">
        <v>26</v>
      </c>
      <c r="G447" s="67" t="s">
        <v>2632</v>
      </c>
      <c r="H447" s="1"/>
      <c r="I447" s="1"/>
    </row>
    <row r="448" spans="1:9" ht="15.75" customHeight="1">
      <c r="A448" s="67" t="s">
        <v>2632</v>
      </c>
      <c r="B448" s="221" t="s">
        <v>114</v>
      </c>
      <c r="C448" s="221" t="s">
        <v>4352</v>
      </c>
      <c r="D448" s="66" t="s">
        <v>3875</v>
      </c>
      <c r="E448" s="66" t="s">
        <v>4351</v>
      </c>
      <c r="F448" s="371">
        <v>26</v>
      </c>
      <c r="G448" s="67" t="s">
        <v>2632</v>
      </c>
      <c r="H448" s="1"/>
      <c r="I448" s="1"/>
    </row>
    <row r="449" spans="1:9" ht="15.75" customHeight="1">
      <c r="A449" s="67" t="s">
        <v>2632</v>
      </c>
      <c r="B449" s="221" t="s">
        <v>114</v>
      </c>
      <c r="C449" s="221" t="s">
        <v>4353</v>
      </c>
      <c r="D449" s="66" t="s">
        <v>3875</v>
      </c>
      <c r="E449" s="66" t="s">
        <v>4354</v>
      </c>
      <c r="F449" s="371">
        <v>90</v>
      </c>
      <c r="G449" s="67" t="s">
        <v>2632</v>
      </c>
      <c r="H449" s="1"/>
      <c r="I449" s="1"/>
    </row>
    <row r="450" spans="1:9" ht="15.75" customHeight="1">
      <c r="A450" s="67" t="s">
        <v>2632</v>
      </c>
      <c r="B450" s="221" t="s">
        <v>114</v>
      </c>
      <c r="C450" s="221" t="s">
        <v>4355</v>
      </c>
      <c r="D450" s="66" t="s">
        <v>3875</v>
      </c>
      <c r="E450" s="66" t="s">
        <v>4356</v>
      </c>
      <c r="F450" s="371">
        <v>36</v>
      </c>
      <c r="G450" s="67" t="s">
        <v>2632</v>
      </c>
      <c r="H450" s="1"/>
      <c r="I450" s="1"/>
    </row>
    <row r="451" spans="1:9" ht="15.75" customHeight="1">
      <c r="A451" s="67" t="s">
        <v>2174</v>
      </c>
      <c r="B451" s="221" t="s">
        <v>114</v>
      </c>
      <c r="C451" s="221" t="s">
        <v>3851</v>
      </c>
      <c r="D451" s="66" t="s">
        <v>4357</v>
      </c>
      <c r="E451" s="66" t="s">
        <v>4358</v>
      </c>
      <c r="F451" s="371">
        <v>51</v>
      </c>
      <c r="G451" s="67" t="s">
        <v>2174</v>
      </c>
      <c r="H451" s="1"/>
      <c r="I451" s="1"/>
    </row>
    <row r="452" spans="1:9" ht="15.75" customHeight="1">
      <c r="A452" s="67" t="s">
        <v>2174</v>
      </c>
      <c r="B452" s="221" t="s">
        <v>114</v>
      </c>
      <c r="C452" s="221" t="s">
        <v>4359</v>
      </c>
      <c r="D452" s="66" t="s">
        <v>3742</v>
      </c>
      <c r="E452" s="66" t="s">
        <v>4358</v>
      </c>
      <c r="F452" s="371">
        <v>51</v>
      </c>
      <c r="G452" s="67" t="s">
        <v>2174</v>
      </c>
      <c r="H452" s="1"/>
      <c r="I452" s="1"/>
    </row>
    <row r="453" spans="1:9" ht="15.75" customHeight="1">
      <c r="A453" s="67" t="s">
        <v>2174</v>
      </c>
      <c r="B453" s="221" t="s">
        <v>114</v>
      </c>
      <c r="C453" s="221" t="s">
        <v>4360</v>
      </c>
      <c r="D453" s="66" t="s">
        <v>3742</v>
      </c>
      <c r="E453" s="66">
        <v>38.25</v>
      </c>
      <c r="F453" s="371">
        <v>38.25</v>
      </c>
      <c r="G453" s="67" t="s">
        <v>2174</v>
      </c>
      <c r="H453" s="1"/>
      <c r="I453" s="1"/>
    </row>
    <row r="454" spans="1:9" ht="15.75" customHeight="1">
      <c r="A454" s="67" t="s">
        <v>2174</v>
      </c>
      <c r="B454" s="221" t="s">
        <v>114</v>
      </c>
      <c r="C454" s="221" t="s">
        <v>4361</v>
      </c>
      <c r="D454" s="66" t="s">
        <v>3742</v>
      </c>
      <c r="E454" s="66">
        <v>15.33</v>
      </c>
      <c r="F454" s="371">
        <v>15.33</v>
      </c>
      <c r="G454" s="67" t="s">
        <v>2174</v>
      </c>
      <c r="H454" s="1"/>
      <c r="I454" s="1"/>
    </row>
    <row r="455" spans="1:9" ht="15.75" customHeight="1">
      <c r="A455" s="67" t="s">
        <v>2174</v>
      </c>
      <c r="B455" s="221" t="s">
        <v>114</v>
      </c>
      <c r="C455" s="221" t="s">
        <v>4362</v>
      </c>
      <c r="D455" s="66" t="s">
        <v>4363</v>
      </c>
      <c r="E455" s="66" t="s">
        <v>4364</v>
      </c>
      <c r="F455" s="371">
        <v>13</v>
      </c>
      <c r="G455" s="67" t="s">
        <v>2174</v>
      </c>
      <c r="H455" s="1"/>
      <c r="I455" s="1"/>
    </row>
    <row r="456" spans="1:9" ht="15.75" customHeight="1">
      <c r="A456" s="67" t="s">
        <v>2174</v>
      </c>
      <c r="B456" s="221" t="s">
        <v>114</v>
      </c>
      <c r="C456" s="221" t="s">
        <v>4365</v>
      </c>
      <c r="D456" s="66" t="s">
        <v>4366</v>
      </c>
      <c r="E456" s="66" t="s">
        <v>4367</v>
      </c>
      <c r="F456" s="371">
        <v>16</v>
      </c>
      <c r="G456" s="67" t="s">
        <v>2174</v>
      </c>
      <c r="H456" s="1"/>
      <c r="I456" s="1"/>
    </row>
    <row r="457" spans="1:9" ht="15.75" customHeight="1">
      <c r="A457" s="67" t="s">
        <v>2174</v>
      </c>
      <c r="B457" s="221" t="s">
        <v>519</v>
      </c>
      <c r="C457" s="221" t="s">
        <v>4368</v>
      </c>
      <c r="D457" s="66" t="s">
        <v>4366</v>
      </c>
      <c r="E457" s="66" t="s">
        <v>4369</v>
      </c>
      <c r="F457" s="371">
        <v>11</v>
      </c>
      <c r="G457" s="67" t="s">
        <v>2174</v>
      </c>
      <c r="H457" s="1"/>
      <c r="I457" s="1"/>
    </row>
    <row r="458" spans="1:9" ht="15.75" customHeight="1">
      <c r="A458" s="118" t="s">
        <v>3684</v>
      </c>
      <c r="B458" s="648" t="s">
        <v>114</v>
      </c>
      <c r="C458" s="648" t="s">
        <v>4370</v>
      </c>
      <c r="D458" s="63" t="s">
        <v>3742</v>
      </c>
      <c r="E458" s="63">
        <v>7</v>
      </c>
      <c r="F458" s="371">
        <v>7</v>
      </c>
      <c r="G458" s="118" t="s">
        <v>3684</v>
      </c>
      <c r="H458" s="1"/>
      <c r="I458" s="1"/>
    </row>
    <row r="459" spans="1:9" ht="15.75" customHeight="1">
      <c r="A459" s="118" t="s">
        <v>3684</v>
      </c>
      <c r="B459" s="648" t="s">
        <v>114</v>
      </c>
      <c r="C459" s="648" t="s">
        <v>4371</v>
      </c>
      <c r="D459" s="63" t="s">
        <v>3742</v>
      </c>
      <c r="E459" s="63">
        <v>7</v>
      </c>
      <c r="F459" s="371">
        <v>7</v>
      </c>
      <c r="G459" s="118" t="s">
        <v>3684</v>
      </c>
      <c r="H459" s="1"/>
      <c r="I459" s="1"/>
    </row>
    <row r="460" spans="1:9" ht="15.75" customHeight="1">
      <c r="A460" s="118" t="s">
        <v>3684</v>
      </c>
      <c r="B460" s="648" t="s">
        <v>114</v>
      </c>
      <c r="C460" s="648" t="s">
        <v>4372</v>
      </c>
      <c r="D460" s="649" t="s">
        <v>3742</v>
      </c>
      <c r="E460" s="649">
        <v>12</v>
      </c>
      <c r="F460" s="371">
        <v>12</v>
      </c>
      <c r="G460" s="118" t="s">
        <v>3684</v>
      </c>
      <c r="H460" s="1"/>
      <c r="I460" s="1"/>
    </row>
    <row r="461" spans="1:9" ht="15.75" customHeight="1">
      <c r="A461" s="118" t="s">
        <v>3684</v>
      </c>
      <c r="B461" s="648" t="s">
        <v>114</v>
      </c>
      <c r="C461" s="648" t="s">
        <v>4373</v>
      </c>
      <c r="D461" s="649" t="s">
        <v>3742</v>
      </c>
      <c r="E461" s="649">
        <v>12</v>
      </c>
      <c r="F461" s="371">
        <v>12</v>
      </c>
      <c r="G461" s="118" t="s">
        <v>3684</v>
      </c>
      <c r="H461" s="1"/>
      <c r="I461" s="1"/>
    </row>
    <row r="462" spans="1:9" ht="15.75" customHeight="1">
      <c r="A462" s="118" t="s">
        <v>3684</v>
      </c>
      <c r="B462" s="648" t="s">
        <v>114</v>
      </c>
      <c r="C462" s="648" t="s">
        <v>4374</v>
      </c>
      <c r="D462" s="649" t="s">
        <v>3742</v>
      </c>
      <c r="E462" s="649">
        <v>13</v>
      </c>
      <c r="F462" s="371">
        <v>13</v>
      </c>
      <c r="G462" s="118" t="s">
        <v>3684</v>
      </c>
      <c r="H462" s="1"/>
      <c r="I462" s="1"/>
    </row>
    <row r="463" spans="1:9" ht="15.75" customHeight="1">
      <c r="A463" s="118" t="s">
        <v>3684</v>
      </c>
      <c r="B463" s="648" t="s">
        <v>114</v>
      </c>
      <c r="C463" s="648" t="s">
        <v>4375</v>
      </c>
      <c r="D463" s="649" t="s">
        <v>3742</v>
      </c>
      <c r="E463" s="649">
        <v>13</v>
      </c>
      <c r="F463" s="371">
        <v>13</v>
      </c>
      <c r="G463" s="118" t="s">
        <v>3684</v>
      </c>
      <c r="H463" s="1"/>
      <c r="I463" s="1"/>
    </row>
    <row r="464" spans="1:9" ht="15.75" customHeight="1">
      <c r="A464" s="118" t="s">
        <v>3684</v>
      </c>
      <c r="B464" s="648" t="s">
        <v>114</v>
      </c>
      <c r="C464" s="648" t="s">
        <v>4376</v>
      </c>
      <c r="D464" s="649" t="s">
        <v>3742</v>
      </c>
      <c r="E464" s="649">
        <v>13</v>
      </c>
      <c r="F464" s="371">
        <v>13</v>
      </c>
      <c r="G464" s="118" t="s">
        <v>3684</v>
      </c>
      <c r="H464" s="1"/>
      <c r="I464" s="1"/>
    </row>
    <row r="465" spans="1:9" ht="15.75" customHeight="1">
      <c r="A465" s="118" t="s">
        <v>3684</v>
      </c>
      <c r="B465" s="648" t="s">
        <v>114</v>
      </c>
      <c r="C465" s="648" t="s">
        <v>4377</v>
      </c>
      <c r="D465" s="649" t="s">
        <v>3742</v>
      </c>
      <c r="E465" s="649">
        <v>13</v>
      </c>
      <c r="F465" s="371">
        <v>13</v>
      </c>
      <c r="G465" s="118" t="s">
        <v>3684</v>
      </c>
      <c r="H465" s="1"/>
      <c r="I465" s="1"/>
    </row>
    <row r="466" spans="1:9" ht="15.75" customHeight="1">
      <c r="A466" s="118" t="s">
        <v>3684</v>
      </c>
      <c r="B466" s="648" t="s">
        <v>114</v>
      </c>
      <c r="C466" s="648" t="s">
        <v>4378</v>
      </c>
      <c r="D466" s="649" t="s">
        <v>3742</v>
      </c>
      <c r="E466" s="649">
        <v>20</v>
      </c>
      <c r="F466" s="371">
        <v>20</v>
      </c>
      <c r="G466" s="118" t="s">
        <v>3684</v>
      </c>
      <c r="H466" s="1"/>
      <c r="I466" s="1"/>
    </row>
    <row r="467" spans="1:9" ht="15.75" customHeight="1">
      <c r="A467" s="118" t="s">
        <v>3684</v>
      </c>
      <c r="B467" s="648" t="s">
        <v>114</v>
      </c>
      <c r="C467" s="648" t="s">
        <v>4379</v>
      </c>
      <c r="D467" s="649" t="s">
        <v>3742</v>
      </c>
      <c r="E467" s="649">
        <v>20</v>
      </c>
      <c r="F467" s="371">
        <v>20</v>
      </c>
      <c r="G467" s="118" t="s">
        <v>3684</v>
      </c>
      <c r="H467" s="1"/>
      <c r="I467" s="1"/>
    </row>
    <row r="468" spans="1:9" ht="15.75" customHeight="1">
      <c r="A468" s="118" t="s">
        <v>3684</v>
      </c>
      <c r="B468" s="648" t="s">
        <v>114</v>
      </c>
      <c r="C468" s="648" t="s">
        <v>4380</v>
      </c>
      <c r="D468" s="649" t="s">
        <v>3742</v>
      </c>
      <c r="E468" s="649">
        <v>14</v>
      </c>
      <c r="F468" s="371">
        <v>14</v>
      </c>
      <c r="G468" s="118" t="s">
        <v>3684</v>
      </c>
      <c r="H468" s="1"/>
      <c r="I468" s="1"/>
    </row>
    <row r="469" spans="1:9" ht="15.75" customHeight="1">
      <c r="A469" s="118" t="s">
        <v>3684</v>
      </c>
      <c r="B469" s="648" t="s">
        <v>114</v>
      </c>
      <c r="C469" s="648" t="s">
        <v>4381</v>
      </c>
      <c r="D469" s="649" t="s">
        <v>3742</v>
      </c>
      <c r="E469" s="649">
        <v>14</v>
      </c>
      <c r="F469" s="371">
        <v>14</v>
      </c>
      <c r="G469" s="118" t="s">
        <v>3684</v>
      </c>
      <c r="H469" s="1"/>
      <c r="I469" s="1"/>
    </row>
    <row r="470" spans="1:9" ht="15.75" customHeight="1">
      <c r="A470" s="118" t="s">
        <v>3684</v>
      </c>
      <c r="B470" s="648" t="s">
        <v>114</v>
      </c>
      <c r="C470" s="648" t="s">
        <v>4382</v>
      </c>
      <c r="D470" s="649" t="s">
        <v>3742</v>
      </c>
      <c r="E470" s="649">
        <v>19</v>
      </c>
      <c r="F470" s="371">
        <v>19</v>
      </c>
      <c r="G470" s="118" t="s">
        <v>3684</v>
      </c>
      <c r="H470" s="1"/>
      <c r="I470" s="1"/>
    </row>
    <row r="471" spans="1:9" ht="15.75" customHeight="1">
      <c r="A471" s="118" t="s">
        <v>3684</v>
      </c>
      <c r="B471" s="648" t="s">
        <v>114</v>
      </c>
      <c r="C471" s="648" t="s">
        <v>4383</v>
      </c>
      <c r="D471" s="649" t="s">
        <v>3742</v>
      </c>
      <c r="E471" s="649">
        <v>19</v>
      </c>
      <c r="F471" s="371">
        <v>19</v>
      </c>
      <c r="G471" s="118" t="s">
        <v>3684</v>
      </c>
      <c r="H471" s="1"/>
      <c r="I471" s="1"/>
    </row>
    <row r="472" spans="1:9" ht="15.75" customHeight="1">
      <c r="A472" s="118" t="s">
        <v>3684</v>
      </c>
      <c r="B472" s="648" t="s">
        <v>114</v>
      </c>
      <c r="C472" s="648" t="s">
        <v>4384</v>
      </c>
      <c r="D472" s="649" t="s">
        <v>3742</v>
      </c>
      <c r="E472" s="649">
        <v>8</v>
      </c>
      <c r="F472" s="371">
        <v>8</v>
      </c>
      <c r="G472" s="118" t="s">
        <v>3684</v>
      </c>
      <c r="H472" s="1"/>
      <c r="I472" s="1"/>
    </row>
    <row r="473" spans="1:9" ht="15.75" customHeight="1">
      <c r="A473" s="118" t="s">
        <v>3684</v>
      </c>
      <c r="B473" s="648" t="s">
        <v>114</v>
      </c>
      <c r="C473" s="648" t="s">
        <v>4385</v>
      </c>
      <c r="D473" s="649" t="s">
        <v>3742</v>
      </c>
      <c r="E473" s="649">
        <v>32</v>
      </c>
      <c r="F473" s="371">
        <v>32</v>
      </c>
      <c r="G473" s="118" t="s">
        <v>3684</v>
      </c>
      <c r="H473" s="1"/>
      <c r="I473" s="1"/>
    </row>
    <row r="474" spans="1:9" ht="15.75" customHeight="1">
      <c r="A474" s="118" t="s">
        <v>3684</v>
      </c>
      <c r="B474" s="648" t="s">
        <v>114</v>
      </c>
      <c r="C474" s="648" t="s">
        <v>4386</v>
      </c>
      <c r="D474" s="649" t="s">
        <v>3742</v>
      </c>
      <c r="E474" s="649">
        <v>6</v>
      </c>
      <c r="F474" s="371">
        <v>6</v>
      </c>
      <c r="G474" s="118" t="s">
        <v>3684</v>
      </c>
      <c r="H474" s="1"/>
      <c r="I474" s="1"/>
    </row>
    <row r="475" spans="1:9" ht="15.75" customHeight="1">
      <c r="A475" s="118" t="s">
        <v>3684</v>
      </c>
      <c r="B475" s="648" t="s">
        <v>114</v>
      </c>
      <c r="C475" s="648" t="s">
        <v>4387</v>
      </c>
      <c r="D475" s="649" t="s">
        <v>3742</v>
      </c>
      <c r="E475" s="649">
        <v>6</v>
      </c>
      <c r="F475" s="371">
        <v>6</v>
      </c>
      <c r="G475" s="118" t="s">
        <v>3684</v>
      </c>
      <c r="H475" s="1"/>
      <c r="I475" s="1"/>
    </row>
    <row r="476" spans="1:9" ht="15.75" customHeight="1">
      <c r="A476" s="67" t="s">
        <v>3685</v>
      </c>
      <c r="B476" s="221" t="s">
        <v>1689</v>
      </c>
      <c r="C476" s="221" t="s">
        <v>4388</v>
      </c>
      <c r="D476" s="63" t="s">
        <v>4389</v>
      </c>
      <c r="E476" s="63"/>
      <c r="F476" s="371">
        <v>70.66</v>
      </c>
      <c r="G476" s="67" t="s">
        <v>3685</v>
      </c>
      <c r="H476" s="1"/>
      <c r="I476" s="1"/>
    </row>
    <row r="477" spans="1:9" ht="15.75" customHeight="1">
      <c r="A477" s="67" t="s">
        <v>4390</v>
      </c>
      <c r="B477" s="221" t="s">
        <v>1689</v>
      </c>
      <c r="C477" s="221" t="s">
        <v>4391</v>
      </c>
      <c r="D477" s="66" t="s">
        <v>4392</v>
      </c>
      <c r="E477" s="66"/>
      <c r="F477" s="371">
        <v>61.32</v>
      </c>
      <c r="G477" s="67" t="s">
        <v>4390</v>
      </c>
      <c r="H477" s="1"/>
      <c r="I477" s="1"/>
    </row>
    <row r="478" spans="1:9" ht="15.75" customHeight="1">
      <c r="A478" s="67" t="s">
        <v>3685</v>
      </c>
      <c r="B478" s="221" t="s">
        <v>1689</v>
      </c>
      <c r="C478" s="221" t="s">
        <v>4393</v>
      </c>
      <c r="D478" s="63" t="s">
        <v>4389</v>
      </c>
      <c r="E478" s="63"/>
      <c r="F478" s="371">
        <v>43.32</v>
      </c>
      <c r="G478" s="67" t="s">
        <v>3685</v>
      </c>
      <c r="H478" s="1"/>
      <c r="I478" s="1"/>
    </row>
    <row r="479" spans="1:9" ht="15.75" customHeight="1">
      <c r="A479" s="67" t="s">
        <v>3685</v>
      </c>
      <c r="B479" s="221" t="s">
        <v>1689</v>
      </c>
      <c r="C479" s="221" t="s">
        <v>4394</v>
      </c>
      <c r="D479" s="66" t="s">
        <v>4395</v>
      </c>
      <c r="E479" s="66"/>
      <c r="F479" s="371">
        <v>35.32</v>
      </c>
      <c r="G479" s="67" t="s">
        <v>3685</v>
      </c>
      <c r="H479" s="1"/>
      <c r="I479" s="1"/>
    </row>
    <row r="480" spans="1:9" ht="15.75" customHeight="1">
      <c r="A480" s="67" t="s">
        <v>3685</v>
      </c>
      <c r="B480" s="221" t="s">
        <v>114</v>
      </c>
      <c r="C480" s="221" t="s">
        <v>4396</v>
      </c>
      <c r="D480" s="66" t="s">
        <v>4397</v>
      </c>
      <c r="E480" s="66"/>
      <c r="F480" s="371">
        <v>69.33</v>
      </c>
      <c r="G480" s="67" t="s">
        <v>3685</v>
      </c>
      <c r="H480" s="1"/>
      <c r="I480" s="1"/>
    </row>
    <row r="481" spans="1:9" ht="15.75" customHeight="1">
      <c r="A481" s="67" t="s">
        <v>3685</v>
      </c>
      <c r="B481" s="221" t="s">
        <v>1689</v>
      </c>
      <c r="C481" s="221" t="s">
        <v>4398</v>
      </c>
      <c r="D481" s="66" t="s">
        <v>4399</v>
      </c>
      <c r="E481" s="66"/>
      <c r="F481" s="371">
        <v>99</v>
      </c>
      <c r="G481" s="67" t="s">
        <v>3685</v>
      </c>
      <c r="H481" s="1"/>
      <c r="I481" s="1"/>
    </row>
    <row r="482" spans="1:9" ht="15.75" customHeight="1">
      <c r="A482" s="67" t="s">
        <v>2649</v>
      </c>
      <c r="B482" s="221" t="s">
        <v>114</v>
      </c>
      <c r="C482" s="221" t="s">
        <v>4400</v>
      </c>
      <c r="D482" s="63" t="s">
        <v>3742</v>
      </c>
      <c r="E482" s="63">
        <v>300</v>
      </c>
      <c r="F482" s="371">
        <v>100</v>
      </c>
      <c r="G482" s="67" t="s">
        <v>2649</v>
      </c>
      <c r="H482" s="1"/>
      <c r="I482" s="1"/>
    </row>
    <row r="483" spans="1:9" ht="15.75" customHeight="1">
      <c r="A483" s="67" t="s">
        <v>2649</v>
      </c>
      <c r="B483" s="221" t="s">
        <v>114</v>
      </c>
      <c r="C483" s="221" t="s">
        <v>4401</v>
      </c>
      <c r="D483" s="66" t="s">
        <v>3742</v>
      </c>
      <c r="E483" s="66" t="s">
        <v>4402</v>
      </c>
      <c r="F483" s="371">
        <v>22</v>
      </c>
      <c r="G483" s="67" t="s">
        <v>2649</v>
      </c>
      <c r="H483" s="1"/>
      <c r="I483" s="1"/>
    </row>
    <row r="484" spans="1:9" ht="15.75" customHeight="1">
      <c r="A484" s="509" t="s">
        <v>1688</v>
      </c>
      <c r="B484" s="527" t="s">
        <v>1689</v>
      </c>
      <c r="C484" s="527" t="s">
        <v>4403</v>
      </c>
      <c r="D484" s="371" t="s">
        <v>4357</v>
      </c>
      <c r="E484" s="371" t="s">
        <v>4404</v>
      </c>
      <c r="F484" s="371">
        <v>60</v>
      </c>
      <c r="G484" s="509" t="s">
        <v>1688</v>
      </c>
      <c r="H484" s="1"/>
      <c r="I484" s="1"/>
    </row>
    <row r="485" spans="1:9" ht="15.75" customHeight="1">
      <c r="A485" s="509" t="s">
        <v>1688</v>
      </c>
      <c r="B485" s="527" t="s">
        <v>1689</v>
      </c>
      <c r="C485" s="527" t="s">
        <v>4405</v>
      </c>
      <c r="D485" s="255" t="s">
        <v>3742</v>
      </c>
      <c r="E485" s="255" t="s">
        <v>4406</v>
      </c>
      <c r="F485" s="371">
        <v>47.5</v>
      </c>
      <c r="G485" s="509" t="s">
        <v>1688</v>
      </c>
      <c r="H485" s="1"/>
      <c r="I485" s="1"/>
    </row>
    <row r="486" spans="1:9" ht="15.75" customHeight="1">
      <c r="A486" s="509" t="s">
        <v>1688</v>
      </c>
      <c r="B486" s="527" t="s">
        <v>1689</v>
      </c>
      <c r="C486" s="527" t="s">
        <v>4407</v>
      </c>
      <c r="D486" s="371" t="s">
        <v>3742</v>
      </c>
      <c r="E486" s="371" t="s">
        <v>4408</v>
      </c>
      <c r="F486" s="371">
        <v>90.5</v>
      </c>
      <c r="G486" s="509" t="s">
        <v>1688</v>
      </c>
      <c r="H486" s="1"/>
      <c r="I486" s="1"/>
    </row>
    <row r="487" spans="1:9" ht="15.75" customHeight="1">
      <c r="A487" s="509" t="s">
        <v>1688</v>
      </c>
      <c r="B487" s="527" t="s">
        <v>1689</v>
      </c>
      <c r="C487" s="527" t="s">
        <v>4409</v>
      </c>
      <c r="D487" s="255" t="s">
        <v>3742</v>
      </c>
      <c r="E487" s="255" t="s">
        <v>4410</v>
      </c>
      <c r="F487" s="371">
        <v>26.87</v>
      </c>
      <c r="G487" s="509" t="s">
        <v>1688</v>
      </c>
      <c r="H487" s="1"/>
      <c r="I487" s="1"/>
    </row>
    <row r="488" spans="1:9" ht="15.75" customHeight="1">
      <c r="A488" s="509" t="s">
        <v>1688</v>
      </c>
      <c r="B488" s="527" t="s">
        <v>1689</v>
      </c>
      <c r="C488" s="527" t="s">
        <v>3759</v>
      </c>
      <c r="D488" s="255" t="s">
        <v>3742</v>
      </c>
      <c r="E488" s="255" t="s">
        <v>4411</v>
      </c>
      <c r="F488" s="371">
        <v>9.0500000000000007</v>
      </c>
      <c r="G488" s="509" t="s">
        <v>1688</v>
      </c>
      <c r="H488" s="1"/>
      <c r="I488" s="1"/>
    </row>
    <row r="489" spans="1:9" ht="15.75" customHeight="1">
      <c r="A489" s="509" t="s">
        <v>1688</v>
      </c>
      <c r="B489" s="527" t="s">
        <v>1689</v>
      </c>
      <c r="C489" s="527" t="s">
        <v>4412</v>
      </c>
      <c r="D489" s="255" t="s">
        <v>3746</v>
      </c>
      <c r="E489" s="255" t="s">
        <v>4413</v>
      </c>
      <c r="F489" s="371">
        <v>6</v>
      </c>
      <c r="G489" s="509" t="s">
        <v>1688</v>
      </c>
      <c r="H489" s="1"/>
      <c r="I489" s="1"/>
    </row>
    <row r="490" spans="1:9" ht="15.75" customHeight="1">
      <c r="A490" s="67" t="s">
        <v>3688</v>
      </c>
      <c r="B490" s="221" t="s">
        <v>114</v>
      </c>
      <c r="C490" s="221" t="s">
        <v>4414</v>
      </c>
      <c r="D490" s="63" t="s">
        <v>3862</v>
      </c>
      <c r="E490" s="63">
        <v>8</v>
      </c>
      <c r="F490" s="371">
        <v>8</v>
      </c>
      <c r="G490" s="67" t="s">
        <v>3688</v>
      </c>
      <c r="H490" s="1"/>
      <c r="I490" s="1"/>
    </row>
    <row r="491" spans="1:9" ht="15.75" customHeight="1">
      <c r="A491" s="67" t="s">
        <v>3688</v>
      </c>
      <c r="B491" s="221" t="s">
        <v>114</v>
      </c>
      <c r="C491" s="221" t="s">
        <v>4415</v>
      </c>
      <c r="D491" s="66" t="s">
        <v>3862</v>
      </c>
      <c r="E491" s="66">
        <v>9</v>
      </c>
      <c r="F491" s="371">
        <v>9</v>
      </c>
      <c r="G491" s="67" t="s">
        <v>3688</v>
      </c>
      <c r="H491" s="1"/>
      <c r="I491" s="1"/>
    </row>
    <row r="492" spans="1:9" ht="15.75" customHeight="1">
      <c r="A492" s="67" t="s">
        <v>3688</v>
      </c>
      <c r="B492" s="221" t="s">
        <v>114</v>
      </c>
      <c r="C492" s="221" t="s">
        <v>4416</v>
      </c>
      <c r="D492" s="63" t="s">
        <v>3862</v>
      </c>
      <c r="E492" s="63" t="s">
        <v>4417</v>
      </c>
      <c r="F492" s="371">
        <v>13.66</v>
      </c>
      <c r="G492" s="67" t="s">
        <v>3688</v>
      </c>
      <c r="H492" s="1"/>
      <c r="I492" s="1"/>
    </row>
    <row r="493" spans="1:9" ht="15.75" customHeight="1">
      <c r="A493" s="67" t="s">
        <v>3688</v>
      </c>
      <c r="B493" s="221" t="s">
        <v>114</v>
      </c>
      <c r="C493" s="221" t="s">
        <v>4418</v>
      </c>
      <c r="D493" s="66" t="s">
        <v>3862</v>
      </c>
      <c r="E493" s="66" t="s">
        <v>4419</v>
      </c>
      <c r="F493" s="371">
        <v>13.33</v>
      </c>
      <c r="G493" s="67" t="s">
        <v>3688</v>
      </c>
      <c r="H493" s="1"/>
      <c r="I493" s="1"/>
    </row>
    <row r="494" spans="1:9" ht="15.75" customHeight="1">
      <c r="A494" s="67" t="s">
        <v>3688</v>
      </c>
      <c r="B494" s="221" t="s">
        <v>114</v>
      </c>
      <c r="C494" s="242" t="s">
        <v>4420</v>
      </c>
      <c r="D494" s="66" t="s">
        <v>3862</v>
      </c>
      <c r="E494" s="66" t="s">
        <v>4421</v>
      </c>
      <c r="F494" s="371">
        <v>15.33</v>
      </c>
      <c r="G494" s="67" t="s">
        <v>3688</v>
      </c>
      <c r="H494" s="1"/>
      <c r="I494" s="1"/>
    </row>
    <row r="495" spans="1:9" ht="15.75" customHeight="1">
      <c r="A495" s="67" t="s">
        <v>3688</v>
      </c>
      <c r="B495" s="221" t="s">
        <v>114</v>
      </c>
      <c r="C495" s="242" t="s">
        <v>4422</v>
      </c>
      <c r="D495" s="66" t="s">
        <v>3862</v>
      </c>
      <c r="E495" s="66" t="s">
        <v>4423</v>
      </c>
      <c r="F495" s="371">
        <v>12.66</v>
      </c>
      <c r="G495" s="67" t="s">
        <v>3688</v>
      </c>
      <c r="H495" s="1"/>
      <c r="I495" s="1"/>
    </row>
    <row r="496" spans="1:9" ht="15.75" customHeight="1">
      <c r="A496" s="67" t="s">
        <v>3688</v>
      </c>
      <c r="B496" s="221" t="s">
        <v>114</v>
      </c>
      <c r="C496" s="242" t="s">
        <v>4424</v>
      </c>
      <c r="D496" s="66" t="s">
        <v>3862</v>
      </c>
      <c r="E496" s="66">
        <v>9</v>
      </c>
      <c r="F496" s="371">
        <v>9</v>
      </c>
      <c r="G496" s="67" t="s">
        <v>3688</v>
      </c>
      <c r="H496" s="1"/>
      <c r="I496" s="1"/>
    </row>
    <row r="497" spans="1:9" ht="15.75" customHeight="1">
      <c r="A497" s="67" t="s">
        <v>3688</v>
      </c>
      <c r="B497" s="221" t="s">
        <v>114</v>
      </c>
      <c r="C497" s="242" t="s">
        <v>4425</v>
      </c>
      <c r="D497" s="66" t="s">
        <v>3862</v>
      </c>
      <c r="E497" s="66">
        <v>16</v>
      </c>
      <c r="F497" s="371">
        <v>16</v>
      </c>
      <c r="G497" s="67" t="s">
        <v>3688</v>
      </c>
      <c r="H497" s="1"/>
      <c r="I497" s="1"/>
    </row>
    <row r="498" spans="1:9" ht="15.75" customHeight="1">
      <c r="A498" s="67" t="s">
        <v>3688</v>
      </c>
      <c r="B498" s="221" t="s">
        <v>114</v>
      </c>
      <c r="C498" s="242" t="s">
        <v>4426</v>
      </c>
      <c r="D498" s="66" t="s">
        <v>3862</v>
      </c>
      <c r="E498" s="66">
        <v>16</v>
      </c>
      <c r="F498" s="371">
        <v>16</v>
      </c>
      <c r="G498" s="67" t="s">
        <v>3688</v>
      </c>
      <c r="H498" s="1"/>
      <c r="I498" s="1"/>
    </row>
    <row r="499" spans="1:9" ht="15.75" customHeight="1">
      <c r="A499" s="67" t="s">
        <v>3688</v>
      </c>
      <c r="B499" s="221" t="s">
        <v>114</v>
      </c>
      <c r="C499" s="242" t="s">
        <v>4427</v>
      </c>
      <c r="D499" s="66" t="s">
        <v>4228</v>
      </c>
      <c r="E499" s="66">
        <v>16</v>
      </c>
      <c r="F499" s="371">
        <v>16</v>
      </c>
      <c r="G499" s="67" t="s">
        <v>3688</v>
      </c>
      <c r="H499" s="1"/>
      <c r="I499" s="1"/>
    </row>
    <row r="500" spans="1:9" ht="15.75" customHeight="1">
      <c r="A500" s="67" t="s">
        <v>3688</v>
      </c>
      <c r="B500" s="221" t="s">
        <v>114</v>
      </c>
      <c r="C500" s="242" t="s">
        <v>4428</v>
      </c>
      <c r="D500" s="66" t="s">
        <v>4228</v>
      </c>
      <c r="E500" s="66">
        <v>8</v>
      </c>
      <c r="F500" s="371">
        <v>8</v>
      </c>
      <c r="G500" s="67" t="s">
        <v>3688</v>
      </c>
      <c r="H500" s="1"/>
      <c r="I500" s="1"/>
    </row>
    <row r="501" spans="1:9" ht="15.75" customHeight="1">
      <c r="A501" s="67" t="s">
        <v>3688</v>
      </c>
      <c r="B501" s="221" t="s">
        <v>114</v>
      </c>
      <c r="C501" s="242" t="s">
        <v>4429</v>
      </c>
      <c r="D501" s="66" t="s">
        <v>3862</v>
      </c>
      <c r="E501" s="66" t="s">
        <v>4430</v>
      </c>
      <c r="F501" s="371">
        <v>20.25</v>
      </c>
      <c r="G501" s="67" t="s">
        <v>3688</v>
      </c>
      <c r="H501" s="1"/>
      <c r="I501" s="1"/>
    </row>
    <row r="502" spans="1:9" ht="15.75" customHeight="1">
      <c r="A502" s="67" t="s">
        <v>3688</v>
      </c>
      <c r="B502" s="221" t="s">
        <v>114</v>
      </c>
      <c r="C502" s="242" t="s">
        <v>4431</v>
      </c>
      <c r="D502" s="66" t="s">
        <v>3862</v>
      </c>
      <c r="E502" s="66">
        <v>4</v>
      </c>
      <c r="F502" s="371">
        <v>4</v>
      </c>
      <c r="G502" s="67" t="s">
        <v>3688</v>
      </c>
      <c r="H502" s="1"/>
      <c r="I502" s="1"/>
    </row>
    <row r="503" spans="1:9" ht="15.75" customHeight="1">
      <c r="A503" s="67" t="s">
        <v>3688</v>
      </c>
      <c r="B503" s="221" t="s">
        <v>114</v>
      </c>
      <c r="C503" s="221" t="s">
        <v>4432</v>
      </c>
      <c r="D503" s="63" t="s">
        <v>3862</v>
      </c>
      <c r="E503" s="63">
        <v>8</v>
      </c>
      <c r="F503" s="371">
        <v>8</v>
      </c>
      <c r="G503" s="67" t="s">
        <v>3688</v>
      </c>
      <c r="H503" s="1"/>
      <c r="I503" s="1"/>
    </row>
    <row r="504" spans="1:9" ht="15.75" customHeight="1">
      <c r="A504" s="67" t="s">
        <v>3688</v>
      </c>
      <c r="B504" s="221" t="s">
        <v>114</v>
      </c>
      <c r="C504" s="221" t="s">
        <v>4433</v>
      </c>
      <c r="D504" s="66" t="s">
        <v>3862</v>
      </c>
      <c r="E504" s="66">
        <v>9</v>
      </c>
      <c r="F504" s="371">
        <v>9</v>
      </c>
      <c r="G504" s="67" t="s">
        <v>3688</v>
      </c>
      <c r="H504" s="1"/>
      <c r="I504" s="1"/>
    </row>
    <row r="505" spans="1:9" ht="15.75" customHeight="1">
      <c r="A505" s="67" t="s">
        <v>3688</v>
      </c>
      <c r="B505" s="221" t="s">
        <v>114</v>
      </c>
      <c r="C505" s="221" t="s">
        <v>4434</v>
      </c>
      <c r="D505" s="63" t="s">
        <v>3862</v>
      </c>
      <c r="E505" s="63" t="s">
        <v>4417</v>
      </c>
      <c r="F505" s="371">
        <v>13.66</v>
      </c>
      <c r="G505" s="67" t="s">
        <v>3688</v>
      </c>
      <c r="H505" s="1"/>
      <c r="I505" s="1"/>
    </row>
    <row r="506" spans="1:9" ht="15.75" customHeight="1">
      <c r="A506" s="67" t="s">
        <v>3688</v>
      </c>
      <c r="B506" s="221" t="s">
        <v>114</v>
      </c>
      <c r="C506" s="221" t="s">
        <v>4435</v>
      </c>
      <c r="D506" s="66" t="s">
        <v>3862</v>
      </c>
      <c r="E506" s="66" t="s">
        <v>4419</v>
      </c>
      <c r="F506" s="371">
        <v>13.33</v>
      </c>
      <c r="G506" s="67" t="s">
        <v>3688</v>
      </c>
      <c r="H506" s="1"/>
      <c r="I506" s="1"/>
    </row>
    <row r="507" spans="1:9" ht="15.75" customHeight="1">
      <c r="A507" s="67" t="s">
        <v>3688</v>
      </c>
      <c r="B507" s="221" t="s">
        <v>114</v>
      </c>
      <c r="C507" s="242" t="s">
        <v>4436</v>
      </c>
      <c r="D507" s="66" t="s">
        <v>3862</v>
      </c>
      <c r="E507" s="66" t="s">
        <v>4421</v>
      </c>
      <c r="F507" s="371">
        <v>15.33</v>
      </c>
      <c r="G507" s="67" t="s">
        <v>3688</v>
      </c>
      <c r="H507" s="1"/>
      <c r="I507" s="1"/>
    </row>
    <row r="508" spans="1:9" ht="15.75" customHeight="1">
      <c r="A508" s="67" t="s">
        <v>3688</v>
      </c>
      <c r="B508" s="221" t="s">
        <v>114</v>
      </c>
      <c r="C508" s="242" t="s">
        <v>4437</v>
      </c>
      <c r="D508" s="66" t="s">
        <v>3862</v>
      </c>
      <c r="E508" s="66" t="s">
        <v>4423</v>
      </c>
      <c r="F508" s="371">
        <v>12.66</v>
      </c>
      <c r="G508" s="67" t="s">
        <v>3688</v>
      </c>
      <c r="H508" s="1"/>
      <c r="I508" s="1"/>
    </row>
    <row r="509" spans="1:9" ht="15.75" customHeight="1">
      <c r="A509" s="67" t="s">
        <v>3688</v>
      </c>
      <c r="B509" s="221" t="s">
        <v>114</v>
      </c>
      <c r="C509" s="242" t="s">
        <v>4438</v>
      </c>
      <c r="D509" s="66" t="s">
        <v>3862</v>
      </c>
      <c r="E509" s="66">
        <v>9</v>
      </c>
      <c r="F509" s="371">
        <v>9</v>
      </c>
      <c r="G509" s="67" t="s">
        <v>3688</v>
      </c>
      <c r="H509" s="1"/>
      <c r="I509" s="1"/>
    </row>
    <row r="510" spans="1:9" ht="15.75" customHeight="1">
      <c r="A510" s="67" t="s">
        <v>3688</v>
      </c>
      <c r="B510" s="221" t="s">
        <v>114</v>
      </c>
      <c r="C510" s="242" t="s">
        <v>4439</v>
      </c>
      <c r="D510" s="66" t="s">
        <v>3862</v>
      </c>
      <c r="E510" s="66">
        <v>16</v>
      </c>
      <c r="F510" s="371">
        <v>16</v>
      </c>
      <c r="G510" s="67" t="s">
        <v>3688</v>
      </c>
      <c r="H510" s="1"/>
      <c r="I510" s="1"/>
    </row>
    <row r="511" spans="1:9" ht="15.75" customHeight="1">
      <c r="A511" s="67" t="s">
        <v>3688</v>
      </c>
      <c r="B511" s="221" t="s">
        <v>114</v>
      </c>
      <c r="C511" s="242" t="s">
        <v>4440</v>
      </c>
      <c r="D511" s="66" t="s">
        <v>3862</v>
      </c>
      <c r="E511" s="66">
        <v>16</v>
      </c>
      <c r="F511" s="371">
        <v>16</v>
      </c>
      <c r="G511" s="67" t="s">
        <v>3688</v>
      </c>
      <c r="H511" s="1"/>
      <c r="I511" s="1"/>
    </row>
    <row r="512" spans="1:9" ht="15.75" customHeight="1">
      <c r="A512" s="67" t="s">
        <v>3688</v>
      </c>
      <c r="B512" s="221" t="s">
        <v>114</v>
      </c>
      <c r="C512" s="242" t="s">
        <v>4441</v>
      </c>
      <c r="D512" s="66" t="s">
        <v>4228</v>
      </c>
      <c r="E512" s="66" t="s">
        <v>4442</v>
      </c>
      <c r="F512" s="371">
        <v>8.66</v>
      </c>
      <c r="G512" s="67" t="s">
        <v>3688</v>
      </c>
      <c r="H512" s="1"/>
      <c r="I512" s="1"/>
    </row>
    <row r="513" spans="1:9" ht="15.75" customHeight="1">
      <c r="A513" s="67" t="s">
        <v>3688</v>
      </c>
      <c r="B513" s="221" t="s">
        <v>114</v>
      </c>
      <c r="C513" s="242" t="s">
        <v>4443</v>
      </c>
      <c r="D513" s="66" t="s">
        <v>3862</v>
      </c>
      <c r="E513" s="66" t="s">
        <v>4430</v>
      </c>
      <c r="F513" s="371">
        <v>20.25</v>
      </c>
      <c r="G513" s="67" t="s">
        <v>3688</v>
      </c>
      <c r="H513" s="1"/>
      <c r="I513" s="1"/>
    </row>
    <row r="514" spans="1:9" ht="15.75" customHeight="1">
      <c r="A514" s="67" t="s">
        <v>3688</v>
      </c>
      <c r="B514" s="221" t="s">
        <v>114</v>
      </c>
      <c r="C514" s="242" t="s">
        <v>4444</v>
      </c>
      <c r="D514" s="66" t="s">
        <v>3862</v>
      </c>
      <c r="E514" s="66">
        <v>4</v>
      </c>
      <c r="F514" s="371">
        <v>4</v>
      </c>
      <c r="G514" s="67" t="s">
        <v>3688</v>
      </c>
      <c r="H514" s="1"/>
      <c r="I514" s="1"/>
    </row>
    <row r="515" spans="1:9" ht="15.75" customHeight="1">
      <c r="A515" s="67" t="s">
        <v>3688</v>
      </c>
      <c r="B515" s="221" t="s">
        <v>114</v>
      </c>
      <c r="C515" s="242" t="s">
        <v>4445</v>
      </c>
      <c r="D515" s="66" t="s">
        <v>3862</v>
      </c>
      <c r="E515" s="66" t="s">
        <v>4446</v>
      </c>
      <c r="F515" s="371">
        <v>8.1</v>
      </c>
      <c r="G515" s="67" t="s">
        <v>3688</v>
      </c>
      <c r="H515" s="1"/>
      <c r="I515" s="1"/>
    </row>
    <row r="516" spans="1:9" ht="15.75" customHeight="1">
      <c r="A516" s="67" t="s">
        <v>3688</v>
      </c>
      <c r="B516" s="221" t="s">
        <v>114</v>
      </c>
      <c r="C516" s="242" t="s">
        <v>4447</v>
      </c>
      <c r="D516" s="66" t="s">
        <v>3862</v>
      </c>
      <c r="E516" s="66" t="s">
        <v>4448</v>
      </c>
      <c r="F516" s="371">
        <v>1.6</v>
      </c>
      <c r="G516" s="67" t="s">
        <v>3688</v>
      </c>
      <c r="H516" s="1"/>
      <c r="I516" s="1"/>
    </row>
    <row r="517" spans="1:9" ht="15.75" customHeight="1">
      <c r="A517" s="67" t="s">
        <v>3688</v>
      </c>
      <c r="B517" s="221" t="s">
        <v>114</v>
      </c>
      <c r="C517" s="242" t="s">
        <v>4449</v>
      </c>
      <c r="D517" s="66" t="s">
        <v>4450</v>
      </c>
      <c r="E517" s="66">
        <v>16</v>
      </c>
      <c r="F517" s="371">
        <v>16</v>
      </c>
      <c r="G517" s="67" t="s">
        <v>3688</v>
      </c>
      <c r="H517" s="1"/>
      <c r="I517" s="1"/>
    </row>
    <row r="518" spans="1:9" ht="15.75" customHeight="1">
      <c r="A518" s="67" t="s">
        <v>2672</v>
      </c>
      <c r="B518" s="221" t="s">
        <v>114</v>
      </c>
      <c r="C518" s="221" t="s">
        <v>4451</v>
      </c>
      <c r="D518" s="63" t="s">
        <v>3742</v>
      </c>
      <c r="E518" s="63" t="s">
        <v>4452</v>
      </c>
      <c r="F518" s="371">
        <v>30.66</v>
      </c>
      <c r="G518" s="67" t="s">
        <v>2672</v>
      </c>
      <c r="H518" s="1"/>
      <c r="I518" s="1"/>
    </row>
    <row r="519" spans="1:9" ht="15.75" customHeight="1">
      <c r="A519" s="67" t="s">
        <v>2672</v>
      </c>
      <c r="B519" s="221" t="s">
        <v>114</v>
      </c>
      <c r="C519" s="221" t="s">
        <v>4453</v>
      </c>
      <c r="D519" s="63" t="s">
        <v>3742</v>
      </c>
      <c r="E519" s="63" t="s">
        <v>4452</v>
      </c>
      <c r="F519" s="371">
        <v>30.66</v>
      </c>
      <c r="G519" s="67" t="s">
        <v>2672</v>
      </c>
      <c r="H519" s="1"/>
      <c r="I519" s="1"/>
    </row>
    <row r="520" spans="1:9" ht="15.75" customHeight="1">
      <c r="A520" s="67" t="s">
        <v>2672</v>
      </c>
      <c r="B520" s="221" t="s">
        <v>114</v>
      </c>
      <c r="C520" s="221" t="s">
        <v>4454</v>
      </c>
      <c r="D520" s="63" t="s">
        <v>3742</v>
      </c>
      <c r="E520" s="63" t="s">
        <v>4455</v>
      </c>
      <c r="F520" s="371">
        <v>7.66</v>
      </c>
      <c r="G520" s="67" t="s">
        <v>2672</v>
      </c>
      <c r="H520" s="1"/>
      <c r="I520" s="1"/>
    </row>
    <row r="521" spans="1:9" ht="15.75" customHeight="1">
      <c r="A521" s="67" t="s">
        <v>2672</v>
      </c>
      <c r="B521" s="221" t="s">
        <v>114</v>
      </c>
      <c r="C521" s="221" t="s">
        <v>4456</v>
      </c>
      <c r="D521" s="63" t="s">
        <v>3742</v>
      </c>
      <c r="E521" s="63" t="s">
        <v>4457</v>
      </c>
      <c r="F521" s="371">
        <v>3.06</v>
      </c>
      <c r="G521" s="67" t="s">
        <v>2672</v>
      </c>
      <c r="H521" s="1"/>
      <c r="I521" s="1"/>
    </row>
    <row r="522" spans="1:9" ht="15.75" customHeight="1">
      <c r="A522" s="67" t="s">
        <v>2672</v>
      </c>
      <c r="B522" s="221" t="s">
        <v>114</v>
      </c>
      <c r="C522" s="221" t="s">
        <v>4458</v>
      </c>
      <c r="D522" s="63" t="s">
        <v>3742</v>
      </c>
      <c r="E522" s="63" t="s">
        <v>4459</v>
      </c>
      <c r="F522" s="371">
        <v>33.659999999999997</v>
      </c>
      <c r="G522" s="67" t="s">
        <v>2672</v>
      </c>
      <c r="H522" s="1"/>
      <c r="I522" s="1"/>
    </row>
    <row r="523" spans="1:9" ht="15.75" customHeight="1">
      <c r="A523" s="67" t="s">
        <v>2672</v>
      </c>
      <c r="B523" s="221" t="s">
        <v>114</v>
      </c>
      <c r="C523" s="221" t="s">
        <v>4460</v>
      </c>
      <c r="D523" s="63" t="s">
        <v>3742</v>
      </c>
      <c r="E523" s="63" t="s">
        <v>4459</v>
      </c>
      <c r="F523" s="371">
        <v>33.659999999999997</v>
      </c>
      <c r="G523" s="67" t="s">
        <v>2672</v>
      </c>
      <c r="H523" s="1"/>
      <c r="I523" s="1"/>
    </row>
    <row r="524" spans="1:9" ht="15.75" customHeight="1">
      <c r="A524" s="67" t="s">
        <v>2672</v>
      </c>
      <c r="B524" s="221" t="s">
        <v>114</v>
      </c>
      <c r="C524" s="221" t="s">
        <v>4461</v>
      </c>
      <c r="D524" s="63" t="s">
        <v>3742</v>
      </c>
      <c r="E524" s="63" t="s">
        <v>4459</v>
      </c>
      <c r="F524" s="371">
        <v>33.659999999999997</v>
      </c>
      <c r="G524" s="67" t="s">
        <v>2672</v>
      </c>
      <c r="H524" s="1"/>
      <c r="I524" s="1"/>
    </row>
    <row r="525" spans="1:9" ht="15.75" customHeight="1">
      <c r="A525" s="67" t="s">
        <v>2672</v>
      </c>
      <c r="B525" s="221" t="s">
        <v>114</v>
      </c>
      <c r="C525" s="221" t="s">
        <v>4462</v>
      </c>
      <c r="D525" s="63" t="s">
        <v>3742</v>
      </c>
      <c r="E525" s="63" t="s">
        <v>4463</v>
      </c>
      <c r="F525" s="371">
        <v>8.41</v>
      </c>
      <c r="G525" s="67" t="s">
        <v>2672</v>
      </c>
      <c r="H525" s="1"/>
      <c r="I525" s="1"/>
    </row>
    <row r="526" spans="1:9" ht="15.75" customHeight="1">
      <c r="A526" s="67" t="s">
        <v>2672</v>
      </c>
      <c r="B526" s="221" t="s">
        <v>114</v>
      </c>
      <c r="C526" s="221" t="s">
        <v>4464</v>
      </c>
      <c r="D526" s="63" t="s">
        <v>3742</v>
      </c>
      <c r="E526" s="63" t="s">
        <v>4465</v>
      </c>
      <c r="F526" s="371">
        <v>3.36</v>
      </c>
      <c r="G526" s="67" t="s">
        <v>2672</v>
      </c>
      <c r="H526" s="1"/>
      <c r="I526" s="1"/>
    </row>
    <row r="527" spans="1:9" ht="15.75" customHeight="1">
      <c r="A527" s="67" t="s">
        <v>2672</v>
      </c>
      <c r="B527" s="221" t="s">
        <v>114</v>
      </c>
      <c r="C527" s="221" t="s">
        <v>4466</v>
      </c>
      <c r="D527" s="63" t="s">
        <v>3742</v>
      </c>
      <c r="E527" s="63" t="s">
        <v>4459</v>
      </c>
      <c r="F527" s="371">
        <v>33.659999999999997</v>
      </c>
      <c r="G527" s="67" t="s">
        <v>2672</v>
      </c>
      <c r="H527" s="1"/>
      <c r="I527" s="1"/>
    </row>
    <row r="528" spans="1:9" ht="15.75" customHeight="1">
      <c r="A528" s="67" t="s">
        <v>2672</v>
      </c>
      <c r="B528" s="221" t="s">
        <v>114</v>
      </c>
      <c r="C528" s="221" t="s">
        <v>4467</v>
      </c>
      <c r="D528" s="63" t="s">
        <v>3742</v>
      </c>
      <c r="E528" s="63" t="s">
        <v>4459</v>
      </c>
      <c r="F528" s="371">
        <v>33.659999999999997</v>
      </c>
      <c r="G528" s="67" t="s">
        <v>2672</v>
      </c>
      <c r="H528" s="1"/>
      <c r="I528" s="1"/>
    </row>
    <row r="529" spans="1:9" ht="15.75" customHeight="1">
      <c r="A529" s="67" t="s">
        <v>2672</v>
      </c>
      <c r="B529" s="221" t="s">
        <v>114</v>
      </c>
      <c r="C529" s="221" t="s">
        <v>4468</v>
      </c>
      <c r="D529" s="63" t="s">
        <v>3742</v>
      </c>
      <c r="E529" s="63" t="s">
        <v>4463</v>
      </c>
      <c r="F529" s="371">
        <v>8.41</v>
      </c>
      <c r="G529" s="67" t="s">
        <v>2672</v>
      </c>
      <c r="H529" s="1"/>
      <c r="I529" s="1"/>
    </row>
    <row r="530" spans="1:9" ht="15.75" customHeight="1">
      <c r="A530" s="67" t="s">
        <v>2672</v>
      </c>
      <c r="B530" s="221" t="s">
        <v>114</v>
      </c>
      <c r="C530" s="221" t="s">
        <v>4469</v>
      </c>
      <c r="D530" s="63" t="s">
        <v>3742</v>
      </c>
      <c r="E530" s="63" t="s">
        <v>4465</v>
      </c>
      <c r="F530" s="371">
        <v>3.36</v>
      </c>
      <c r="G530" s="67" t="s">
        <v>2672</v>
      </c>
      <c r="H530" s="1"/>
      <c r="I530" s="1"/>
    </row>
    <row r="531" spans="1:9" ht="15.75" customHeight="1">
      <c r="A531" s="67" t="s">
        <v>2672</v>
      </c>
      <c r="B531" s="221" t="s">
        <v>114</v>
      </c>
      <c r="C531" s="221" t="s">
        <v>4470</v>
      </c>
      <c r="D531" s="63" t="s">
        <v>3742</v>
      </c>
      <c r="E531" s="63" t="s">
        <v>4471</v>
      </c>
      <c r="F531" s="371">
        <v>8</v>
      </c>
      <c r="G531" s="67" t="s">
        <v>2672</v>
      </c>
      <c r="H531" s="1"/>
      <c r="I531" s="1"/>
    </row>
    <row r="532" spans="1:9" ht="15.75" customHeight="1">
      <c r="A532" s="67" t="s">
        <v>2672</v>
      </c>
      <c r="B532" s="221" t="s">
        <v>114</v>
      </c>
      <c r="C532" s="221" t="s">
        <v>4472</v>
      </c>
      <c r="D532" s="63" t="s">
        <v>3742</v>
      </c>
      <c r="E532" s="63" t="s">
        <v>4471</v>
      </c>
      <c r="F532" s="371">
        <v>8</v>
      </c>
      <c r="G532" s="67" t="s">
        <v>2672</v>
      </c>
      <c r="H532" s="1"/>
      <c r="I532" s="1"/>
    </row>
    <row r="533" spans="1:9" ht="15.75" customHeight="1">
      <c r="A533" s="67" t="s">
        <v>2672</v>
      </c>
      <c r="B533" s="221" t="s">
        <v>114</v>
      </c>
      <c r="C533" s="221" t="s">
        <v>4473</v>
      </c>
      <c r="D533" s="63" t="s">
        <v>3742</v>
      </c>
      <c r="E533" s="63" t="s">
        <v>4471</v>
      </c>
      <c r="F533" s="371">
        <v>8</v>
      </c>
      <c r="G533" s="67" t="s">
        <v>2672</v>
      </c>
      <c r="H533" s="1"/>
      <c r="I533" s="1"/>
    </row>
    <row r="534" spans="1:9" ht="15.75" customHeight="1">
      <c r="A534" s="67" t="s">
        <v>2672</v>
      </c>
      <c r="B534" s="221" t="s">
        <v>114</v>
      </c>
      <c r="C534" s="221" t="s">
        <v>4474</v>
      </c>
      <c r="D534" s="63" t="s">
        <v>3742</v>
      </c>
      <c r="E534" s="63" t="s">
        <v>4475</v>
      </c>
      <c r="F534" s="371">
        <v>2</v>
      </c>
      <c r="G534" s="67" t="s">
        <v>2672</v>
      </c>
      <c r="H534" s="1"/>
      <c r="I534" s="1"/>
    </row>
    <row r="535" spans="1:9" ht="15.75" customHeight="1">
      <c r="A535" s="67" t="s">
        <v>2672</v>
      </c>
      <c r="B535" s="221" t="s">
        <v>114</v>
      </c>
      <c r="C535" s="221" t="s">
        <v>4476</v>
      </c>
      <c r="D535" s="63" t="s">
        <v>3742</v>
      </c>
      <c r="E535" s="63" t="s">
        <v>4477</v>
      </c>
      <c r="F535" s="371">
        <v>0.8</v>
      </c>
      <c r="G535" s="67" t="s">
        <v>2672</v>
      </c>
      <c r="H535" s="1"/>
      <c r="I535" s="1"/>
    </row>
    <row r="536" spans="1:9" ht="15.75" customHeight="1">
      <c r="A536" s="67" t="s">
        <v>2672</v>
      </c>
      <c r="B536" s="221" t="s">
        <v>114</v>
      </c>
      <c r="C536" s="221" t="s">
        <v>4478</v>
      </c>
      <c r="D536" s="63" t="s">
        <v>3742</v>
      </c>
      <c r="E536" s="63" t="s">
        <v>4479</v>
      </c>
      <c r="F536" s="371">
        <v>4.66</v>
      </c>
      <c r="G536" s="67" t="s">
        <v>2672</v>
      </c>
      <c r="H536" s="1"/>
      <c r="I536" s="1"/>
    </row>
    <row r="537" spans="1:9" ht="15.75" customHeight="1">
      <c r="A537" s="67" t="s">
        <v>2672</v>
      </c>
      <c r="B537" s="221" t="s">
        <v>114</v>
      </c>
      <c r="C537" s="221" t="s">
        <v>4480</v>
      </c>
      <c r="D537" s="63" t="s">
        <v>3742</v>
      </c>
      <c r="E537" s="63" t="s">
        <v>4479</v>
      </c>
      <c r="F537" s="371">
        <v>4.66</v>
      </c>
      <c r="G537" s="67" t="s">
        <v>2672</v>
      </c>
      <c r="H537" s="1"/>
      <c r="I537" s="1"/>
    </row>
    <row r="538" spans="1:9" ht="15.75" customHeight="1">
      <c r="A538" s="67" t="s">
        <v>2672</v>
      </c>
      <c r="B538" s="221" t="s">
        <v>114</v>
      </c>
      <c r="C538" s="221" t="s">
        <v>4481</v>
      </c>
      <c r="D538" s="63" t="s">
        <v>3742</v>
      </c>
      <c r="E538" s="63" t="s">
        <v>4479</v>
      </c>
      <c r="F538" s="371">
        <v>4.66</v>
      </c>
      <c r="G538" s="67" t="s">
        <v>2672</v>
      </c>
      <c r="H538" s="1"/>
      <c r="I538" s="1"/>
    </row>
    <row r="539" spans="1:9" ht="15.75" customHeight="1">
      <c r="A539" s="67" t="s">
        <v>2672</v>
      </c>
      <c r="B539" s="221" t="s">
        <v>114</v>
      </c>
      <c r="C539" s="221" t="s">
        <v>4482</v>
      </c>
      <c r="D539" s="63" t="s">
        <v>3742</v>
      </c>
      <c r="E539" s="63" t="s">
        <v>4483</v>
      </c>
      <c r="F539" s="371">
        <v>1.1599999999999999</v>
      </c>
      <c r="G539" s="67" t="s">
        <v>2672</v>
      </c>
      <c r="H539" s="1"/>
      <c r="I539" s="1"/>
    </row>
    <row r="540" spans="1:9" ht="15.75" customHeight="1">
      <c r="A540" s="67" t="s">
        <v>2672</v>
      </c>
      <c r="B540" s="221" t="s">
        <v>114</v>
      </c>
      <c r="C540" s="221" t="s">
        <v>4484</v>
      </c>
      <c r="D540" s="63" t="s">
        <v>3742</v>
      </c>
      <c r="E540" s="63" t="s">
        <v>4485</v>
      </c>
      <c r="F540" s="371">
        <v>0.46</v>
      </c>
      <c r="G540" s="67" t="s">
        <v>2672</v>
      </c>
      <c r="H540" s="1"/>
      <c r="I540" s="1"/>
    </row>
    <row r="541" spans="1:9" ht="15.75" customHeight="1">
      <c r="A541" s="67" t="s">
        <v>2672</v>
      </c>
      <c r="B541" s="221" t="s">
        <v>114</v>
      </c>
      <c r="C541" s="221" t="s">
        <v>4486</v>
      </c>
      <c r="D541" s="63" t="s">
        <v>3742</v>
      </c>
      <c r="E541" s="63" t="s">
        <v>4487</v>
      </c>
      <c r="F541" s="371">
        <v>12</v>
      </c>
      <c r="G541" s="67" t="s">
        <v>2672</v>
      </c>
      <c r="H541" s="1"/>
      <c r="I541" s="1"/>
    </row>
    <row r="542" spans="1:9" ht="15.75" customHeight="1">
      <c r="A542" s="67" t="s">
        <v>2672</v>
      </c>
      <c r="B542" s="221" t="s">
        <v>114</v>
      </c>
      <c r="C542" s="221" t="s">
        <v>4488</v>
      </c>
      <c r="D542" s="63" t="s">
        <v>3742</v>
      </c>
      <c r="E542" s="63" t="s">
        <v>4489</v>
      </c>
      <c r="F542" s="371">
        <v>10</v>
      </c>
      <c r="G542" s="67" t="s">
        <v>2672</v>
      </c>
      <c r="H542" s="1"/>
      <c r="I542" s="1"/>
    </row>
    <row r="543" spans="1:9" ht="15.75" customHeight="1">
      <c r="A543" s="67" t="s">
        <v>2672</v>
      </c>
      <c r="B543" s="221" t="s">
        <v>114</v>
      </c>
      <c r="C543" s="221" t="s">
        <v>4490</v>
      </c>
      <c r="D543" s="63" t="s">
        <v>3742</v>
      </c>
      <c r="E543" s="63" t="s">
        <v>4491</v>
      </c>
      <c r="F543" s="371">
        <v>8</v>
      </c>
      <c r="G543" s="67" t="s">
        <v>2672</v>
      </c>
      <c r="H543" s="1"/>
      <c r="I543" s="1"/>
    </row>
    <row r="544" spans="1:9" ht="15.75" customHeight="1">
      <c r="A544" s="67" t="s">
        <v>1992</v>
      </c>
      <c r="B544" s="221" t="s">
        <v>114</v>
      </c>
      <c r="C544" s="221" t="s">
        <v>4019</v>
      </c>
      <c r="D544" s="63" t="s">
        <v>3775</v>
      </c>
      <c r="E544" s="63">
        <v>39</v>
      </c>
      <c r="F544" s="371">
        <v>39</v>
      </c>
      <c r="G544" s="67" t="s">
        <v>1992</v>
      </c>
      <c r="H544" s="1"/>
      <c r="I544" s="1"/>
    </row>
    <row r="545" spans="1:9" ht="15.75" customHeight="1">
      <c r="A545" s="67" t="s">
        <v>1992</v>
      </c>
      <c r="B545" s="221" t="s">
        <v>114</v>
      </c>
      <c r="C545" s="221" t="s">
        <v>4492</v>
      </c>
      <c r="D545" s="66" t="s">
        <v>3775</v>
      </c>
      <c r="E545" s="66">
        <v>12</v>
      </c>
      <c r="F545" s="371">
        <v>12</v>
      </c>
      <c r="G545" s="67" t="s">
        <v>1992</v>
      </c>
      <c r="H545" s="1"/>
      <c r="I545" s="1"/>
    </row>
    <row r="546" spans="1:9" ht="15.75" customHeight="1">
      <c r="A546" s="67" t="s">
        <v>1996</v>
      </c>
      <c r="B546" s="221" t="s">
        <v>114</v>
      </c>
      <c r="C546" s="221" t="s">
        <v>4493</v>
      </c>
      <c r="D546" s="63" t="s">
        <v>4494</v>
      </c>
      <c r="E546" s="63" t="s">
        <v>4495</v>
      </c>
      <c r="F546" s="371">
        <v>105.99</v>
      </c>
      <c r="G546" s="67" t="s">
        <v>1996</v>
      </c>
      <c r="H546" s="1"/>
      <c r="I546" s="1"/>
    </row>
    <row r="547" spans="1:9" ht="15.75" customHeight="1">
      <c r="A547" s="67" t="s">
        <v>1996</v>
      </c>
      <c r="B547" s="221" t="s">
        <v>114</v>
      </c>
      <c r="C547" s="221" t="s">
        <v>4496</v>
      </c>
      <c r="D547" s="66" t="s">
        <v>4494</v>
      </c>
      <c r="E547" s="66" t="s">
        <v>4497</v>
      </c>
      <c r="F547" s="371">
        <v>40.25</v>
      </c>
      <c r="G547" s="67" t="s">
        <v>1996</v>
      </c>
      <c r="H547" s="1"/>
      <c r="I547" s="1"/>
    </row>
    <row r="548" spans="1:9" ht="15.75" customHeight="1">
      <c r="A548" s="67" t="s">
        <v>1996</v>
      </c>
      <c r="B548" s="221" t="s">
        <v>114</v>
      </c>
      <c r="C548" s="221" t="s">
        <v>4498</v>
      </c>
      <c r="D548" s="63" t="s">
        <v>4494</v>
      </c>
      <c r="E548" s="63" t="s">
        <v>4499</v>
      </c>
      <c r="F548" s="371">
        <v>7</v>
      </c>
      <c r="G548" s="67" t="s">
        <v>1996</v>
      </c>
      <c r="H548" s="1"/>
      <c r="I548" s="1"/>
    </row>
    <row r="549" spans="1:9" ht="15.75" customHeight="1">
      <c r="A549" s="67" t="s">
        <v>1996</v>
      </c>
      <c r="B549" s="221" t="s">
        <v>114</v>
      </c>
      <c r="C549" s="221" t="s">
        <v>4500</v>
      </c>
      <c r="D549" s="66" t="s">
        <v>4494</v>
      </c>
      <c r="E549" s="66" t="s">
        <v>4501</v>
      </c>
      <c r="F549" s="371">
        <v>9.33</v>
      </c>
      <c r="G549" s="67" t="s">
        <v>1996</v>
      </c>
      <c r="H549" s="1"/>
      <c r="I549" s="1"/>
    </row>
    <row r="550" spans="1:9" ht="15.75" customHeight="1">
      <c r="A550" s="67" t="s">
        <v>1996</v>
      </c>
      <c r="B550" s="221" t="s">
        <v>114</v>
      </c>
      <c r="C550" s="221" t="s">
        <v>4502</v>
      </c>
      <c r="D550" s="66" t="s">
        <v>4503</v>
      </c>
      <c r="E550" s="66" t="s">
        <v>4504</v>
      </c>
      <c r="F550" s="371">
        <v>55.99</v>
      </c>
      <c r="G550" s="67" t="s">
        <v>1996</v>
      </c>
      <c r="H550" s="1"/>
      <c r="I550" s="1"/>
    </row>
    <row r="551" spans="1:9" ht="15.75" customHeight="1">
      <c r="A551" s="67" t="s">
        <v>1996</v>
      </c>
      <c r="B551" s="221" t="s">
        <v>114</v>
      </c>
      <c r="C551" s="221" t="s">
        <v>4505</v>
      </c>
      <c r="D551" s="66" t="s">
        <v>4506</v>
      </c>
      <c r="E551" s="66" t="s">
        <v>4507</v>
      </c>
      <c r="F551" s="371">
        <v>68</v>
      </c>
      <c r="G551" s="67" t="s">
        <v>1996</v>
      </c>
      <c r="H551" s="1"/>
      <c r="I551" s="1"/>
    </row>
    <row r="552" spans="1:9" ht="15.75" customHeight="1">
      <c r="A552" s="67" t="s">
        <v>3689</v>
      </c>
      <c r="B552" s="221" t="s">
        <v>114</v>
      </c>
      <c r="C552" s="221" t="s">
        <v>4508</v>
      </c>
      <c r="D552" s="63" t="s">
        <v>3775</v>
      </c>
      <c r="E552" s="63">
        <v>84</v>
      </c>
      <c r="F552" s="371">
        <v>153</v>
      </c>
      <c r="G552" s="67" t="s">
        <v>3689</v>
      </c>
      <c r="H552" s="1"/>
      <c r="I552" s="1"/>
    </row>
    <row r="553" spans="1:9" ht="15.75" customHeight="1">
      <c r="A553" s="67" t="s">
        <v>699</v>
      </c>
      <c r="B553" s="221" t="s">
        <v>114</v>
      </c>
      <c r="C553" s="221" t="s">
        <v>4019</v>
      </c>
      <c r="D553" s="63" t="s">
        <v>3742</v>
      </c>
      <c r="E553" s="63">
        <v>46</v>
      </c>
      <c r="F553" s="371">
        <v>46</v>
      </c>
      <c r="G553" s="67" t="s">
        <v>699</v>
      </c>
      <c r="H553" s="1"/>
      <c r="I553" s="1"/>
    </row>
    <row r="554" spans="1:9" ht="15.75" customHeight="1">
      <c r="A554" s="67" t="s">
        <v>699</v>
      </c>
      <c r="B554" s="221" t="s">
        <v>114</v>
      </c>
      <c r="C554" s="221" t="s">
        <v>4509</v>
      </c>
      <c r="D554" s="63" t="s">
        <v>3742</v>
      </c>
      <c r="E554" s="63">
        <v>11</v>
      </c>
      <c r="F554" s="371">
        <v>11</v>
      </c>
      <c r="G554" s="67" t="s">
        <v>699</v>
      </c>
      <c r="H554" s="1"/>
      <c r="I554" s="1"/>
    </row>
    <row r="555" spans="1:9" ht="15.75" customHeight="1">
      <c r="A555" s="67" t="s">
        <v>699</v>
      </c>
      <c r="B555" s="221" t="s">
        <v>114</v>
      </c>
      <c r="C555" s="221" t="s">
        <v>4510</v>
      </c>
      <c r="D555" s="63" t="s">
        <v>3742</v>
      </c>
      <c r="E555" s="63">
        <v>5</v>
      </c>
      <c r="F555" s="371">
        <v>5</v>
      </c>
      <c r="G555" s="67" t="s">
        <v>699</v>
      </c>
      <c r="H555" s="1"/>
      <c r="I555" s="1"/>
    </row>
    <row r="556" spans="1:9" ht="15.75" customHeight="1">
      <c r="A556" s="67" t="s">
        <v>699</v>
      </c>
      <c r="B556" s="221" t="s">
        <v>114</v>
      </c>
      <c r="C556" s="221" t="s">
        <v>4019</v>
      </c>
      <c r="D556" s="66" t="s">
        <v>3893</v>
      </c>
      <c r="E556" s="66">
        <v>32</v>
      </c>
      <c r="F556" s="371">
        <v>16</v>
      </c>
      <c r="G556" s="67" t="s">
        <v>699</v>
      </c>
      <c r="H556" s="1"/>
      <c r="I556" s="1"/>
    </row>
    <row r="557" spans="1:9" ht="15.75" customHeight="1">
      <c r="A557" s="62" t="s">
        <v>3690</v>
      </c>
      <c r="B557" s="62" t="s">
        <v>114</v>
      </c>
      <c r="C557" s="62" t="s">
        <v>4511</v>
      </c>
      <c r="D557" s="63" t="s">
        <v>3775</v>
      </c>
      <c r="E557" s="63" t="s">
        <v>4512</v>
      </c>
      <c r="F557" s="371">
        <v>30.66</v>
      </c>
      <c r="G557" s="62" t="s">
        <v>3690</v>
      </c>
      <c r="H557" s="1"/>
      <c r="I557" s="1"/>
    </row>
    <row r="558" spans="1:9" ht="15.75" customHeight="1">
      <c r="A558" s="62" t="s">
        <v>3690</v>
      </c>
      <c r="B558" s="62" t="s">
        <v>114</v>
      </c>
      <c r="C558" s="62" t="s">
        <v>4513</v>
      </c>
      <c r="D558" s="63" t="s">
        <v>3775</v>
      </c>
      <c r="E558" s="63" t="s">
        <v>4512</v>
      </c>
      <c r="F558" s="371">
        <v>30.66</v>
      </c>
      <c r="G558" s="62" t="s">
        <v>3690</v>
      </c>
      <c r="H558" s="1"/>
      <c r="I558" s="1"/>
    </row>
    <row r="559" spans="1:9" ht="15.75" customHeight="1">
      <c r="A559" s="62" t="s">
        <v>3690</v>
      </c>
      <c r="B559" s="62" t="s">
        <v>114</v>
      </c>
      <c r="C559" s="62" t="s">
        <v>4514</v>
      </c>
      <c r="D559" s="63" t="s">
        <v>3775</v>
      </c>
      <c r="E559" s="63" t="s">
        <v>4515</v>
      </c>
      <c r="F559" s="371">
        <v>8</v>
      </c>
      <c r="G559" s="62" t="s">
        <v>3690</v>
      </c>
      <c r="H559" s="1"/>
      <c r="I559" s="1"/>
    </row>
    <row r="560" spans="1:9" ht="15.75" customHeight="1">
      <c r="A560" s="62" t="s">
        <v>3690</v>
      </c>
      <c r="B560" s="62" t="s">
        <v>114</v>
      </c>
      <c r="C560" s="62" t="s">
        <v>4516</v>
      </c>
      <c r="D560" s="63" t="s">
        <v>3775</v>
      </c>
      <c r="E560" s="63" t="s">
        <v>4515</v>
      </c>
      <c r="F560" s="371">
        <v>8</v>
      </c>
      <c r="G560" s="62" t="s">
        <v>3690</v>
      </c>
      <c r="H560" s="1"/>
      <c r="I560" s="1"/>
    </row>
    <row r="561" spans="1:9" ht="15.75" customHeight="1">
      <c r="A561" s="62" t="s">
        <v>3690</v>
      </c>
      <c r="B561" s="62" t="s">
        <v>114</v>
      </c>
      <c r="C561" s="62" t="s">
        <v>4517</v>
      </c>
      <c r="D561" s="63" t="s">
        <v>3909</v>
      </c>
      <c r="E561" s="63" t="s">
        <v>4518</v>
      </c>
      <c r="F561" s="371">
        <v>15.33</v>
      </c>
      <c r="G561" s="62" t="s">
        <v>3690</v>
      </c>
      <c r="H561" s="1"/>
      <c r="I561" s="1"/>
    </row>
    <row r="562" spans="1:9" ht="15.75" customHeight="1">
      <c r="A562" s="62" t="s">
        <v>3690</v>
      </c>
      <c r="B562" s="62" t="s">
        <v>114</v>
      </c>
      <c r="C562" s="62" t="s">
        <v>4519</v>
      </c>
      <c r="D562" s="63" t="s">
        <v>3909</v>
      </c>
      <c r="E562" s="63" t="s">
        <v>4520</v>
      </c>
      <c r="F562" s="371">
        <v>17.66</v>
      </c>
      <c r="G562" s="62" t="s">
        <v>3690</v>
      </c>
      <c r="H562" s="1"/>
      <c r="I562" s="1"/>
    </row>
    <row r="563" spans="1:9" ht="15.75" customHeight="1">
      <c r="A563" s="62" t="s">
        <v>3690</v>
      </c>
      <c r="B563" s="62" t="s">
        <v>114</v>
      </c>
      <c r="C563" s="62" t="s">
        <v>4521</v>
      </c>
      <c r="D563" s="63" t="s">
        <v>3775</v>
      </c>
      <c r="E563" s="63" t="s">
        <v>3885</v>
      </c>
      <c r="F563" s="371">
        <v>3.66</v>
      </c>
      <c r="G563" s="62" t="s">
        <v>3690</v>
      </c>
      <c r="H563" s="1"/>
      <c r="I563" s="1"/>
    </row>
    <row r="564" spans="1:9" ht="15.75" customHeight="1">
      <c r="A564" s="245" t="s">
        <v>3690</v>
      </c>
      <c r="B564" s="245" t="s">
        <v>114</v>
      </c>
      <c r="C564" s="245" t="s">
        <v>4522</v>
      </c>
      <c r="D564" s="650" t="s">
        <v>3775</v>
      </c>
      <c r="E564" s="650" t="s">
        <v>3885</v>
      </c>
      <c r="F564" s="371">
        <v>3.66</v>
      </c>
      <c r="G564" s="245" t="s">
        <v>3690</v>
      </c>
      <c r="H564" s="1"/>
      <c r="I564" s="1"/>
    </row>
    <row r="565" spans="1:9" ht="15.75" customHeight="1">
      <c r="A565" s="62" t="s">
        <v>3690</v>
      </c>
      <c r="B565" s="62" t="s">
        <v>114</v>
      </c>
      <c r="C565" s="62" t="s">
        <v>4523</v>
      </c>
      <c r="D565" s="63" t="s">
        <v>3775</v>
      </c>
      <c r="E565" s="63" t="s">
        <v>4524</v>
      </c>
      <c r="F565" s="371">
        <v>29.4</v>
      </c>
      <c r="G565" s="62" t="s">
        <v>3690</v>
      </c>
      <c r="H565" s="1"/>
      <c r="I565" s="1"/>
    </row>
    <row r="566" spans="1:9" ht="15.75" customHeight="1">
      <c r="A566" s="62" t="s">
        <v>3690</v>
      </c>
      <c r="B566" s="62" t="s">
        <v>114</v>
      </c>
      <c r="C566" s="62" t="s">
        <v>4238</v>
      </c>
      <c r="D566" s="63" t="s">
        <v>3775</v>
      </c>
      <c r="E566" s="63" t="s">
        <v>4525</v>
      </c>
      <c r="F566" s="371">
        <v>11.76</v>
      </c>
      <c r="G566" s="62" t="s">
        <v>3690</v>
      </c>
      <c r="H566" s="1"/>
      <c r="I566" s="1"/>
    </row>
    <row r="567" spans="1:9" ht="15.75" customHeight="1">
      <c r="A567" s="67" t="s">
        <v>3692</v>
      </c>
      <c r="B567" s="221" t="s">
        <v>114</v>
      </c>
      <c r="C567" s="221" t="s">
        <v>4526</v>
      </c>
      <c r="D567" s="63" t="s">
        <v>3775</v>
      </c>
      <c r="E567" s="63">
        <v>117</v>
      </c>
      <c r="F567" s="371">
        <v>117</v>
      </c>
      <c r="G567" s="67" t="s">
        <v>3692</v>
      </c>
      <c r="H567" s="1"/>
      <c r="I567" s="1"/>
    </row>
    <row r="568" spans="1:9" ht="15.75" customHeight="1">
      <c r="A568" s="67" t="s">
        <v>3692</v>
      </c>
      <c r="B568" s="221" t="s">
        <v>114</v>
      </c>
      <c r="C568" s="221" t="s">
        <v>4527</v>
      </c>
      <c r="D568" s="66" t="s">
        <v>3909</v>
      </c>
      <c r="E568" s="66">
        <v>30.66</v>
      </c>
      <c r="F568" s="371">
        <v>15.33</v>
      </c>
      <c r="G568" s="67" t="s">
        <v>3692</v>
      </c>
      <c r="H568" s="1"/>
      <c r="I568" s="1"/>
    </row>
    <row r="569" spans="1:9" ht="15.75" customHeight="1">
      <c r="A569" s="67" t="s">
        <v>3692</v>
      </c>
      <c r="B569" s="221" t="s">
        <v>114</v>
      </c>
      <c r="C569" s="221" t="s">
        <v>4528</v>
      </c>
      <c r="D569" s="63" t="s">
        <v>3775</v>
      </c>
      <c r="E569" s="63">
        <v>20</v>
      </c>
      <c r="F569" s="371">
        <v>20</v>
      </c>
      <c r="G569" s="67" t="s">
        <v>3692</v>
      </c>
      <c r="H569" s="1"/>
      <c r="I569" s="1"/>
    </row>
    <row r="570" spans="1:9" ht="15.75" customHeight="1">
      <c r="A570" s="67" t="s">
        <v>3692</v>
      </c>
      <c r="B570" s="221" t="s">
        <v>114</v>
      </c>
      <c r="C570" s="221" t="s">
        <v>4529</v>
      </c>
      <c r="D570" s="66" t="s">
        <v>4530</v>
      </c>
      <c r="E570" s="66" t="s">
        <v>4531</v>
      </c>
      <c r="F570" s="371">
        <v>17.32</v>
      </c>
      <c r="G570" s="67" t="s">
        <v>3692</v>
      </c>
      <c r="H570" s="1"/>
      <c r="I570" s="1"/>
    </row>
    <row r="571" spans="1:9" ht="15.75" customHeight="1">
      <c r="A571" s="67" t="s">
        <v>3692</v>
      </c>
      <c r="B571" s="221" t="s">
        <v>114</v>
      </c>
      <c r="C571" s="221" t="s">
        <v>4532</v>
      </c>
      <c r="D571" s="66" t="s">
        <v>4533</v>
      </c>
      <c r="E571" s="66" t="s">
        <v>4534</v>
      </c>
      <c r="F571" s="371">
        <v>14.66</v>
      </c>
      <c r="G571" s="67" t="s">
        <v>3692</v>
      </c>
      <c r="H571" s="1"/>
      <c r="I571" s="1"/>
    </row>
    <row r="572" spans="1:9" ht="15.75" customHeight="1">
      <c r="A572" s="67" t="s">
        <v>622</v>
      </c>
      <c r="B572" s="221" t="s">
        <v>114</v>
      </c>
      <c r="C572" s="221" t="s">
        <v>4535</v>
      </c>
      <c r="D572" s="63" t="s">
        <v>3742</v>
      </c>
      <c r="E572" s="63" t="s">
        <v>4536</v>
      </c>
      <c r="F572" s="371">
        <v>83</v>
      </c>
      <c r="G572" s="67" t="s">
        <v>622</v>
      </c>
      <c r="H572" s="1"/>
      <c r="I572" s="1"/>
    </row>
    <row r="573" spans="1:9" ht="15.75" customHeight="1">
      <c r="A573" s="67" t="s">
        <v>622</v>
      </c>
      <c r="B573" s="221" t="s">
        <v>114</v>
      </c>
      <c r="C573" s="221" t="s">
        <v>4537</v>
      </c>
      <c r="D573" s="66" t="s">
        <v>3893</v>
      </c>
      <c r="E573" s="66" t="s">
        <v>4538</v>
      </c>
      <c r="F573" s="371">
        <v>38.33</v>
      </c>
      <c r="G573" s="67" t="s">
        <v>622</v>
      </c>
    </row>
    <row r="574" spans="1:9" ht="15.75" customHeight="1">
      <c r="A574" s="67" t="s">
        <v>622</v>
      </c>
      <c r="B574" s="221" t="s">
        <v>114</v>
      </c>
      <c r="C574" s="221" t="s">
        <v>4539</v>
      </c>
      <c r="D574" s="63" t="s">
        <v>3742</v>
      </c>
      <c r="E574" s="63" t="s">
        <v>4540</v>
      </c>
      <c r="F574" s="371">
        <v>69</v>
      </c>
      <c r="G574" s="67" t="s">
        <v>622</v>
      </c>
    </row>
    <row r="575" spans="1:9" ht="15.75" customHeight="1">
      <c r="A575" s="67" t="s">
        <v>622</v>
      </c>
      <c r="B575" s="221" t="s">
        <v>114</v>
      </c>
      <c r="C575" s="221" t="s">
        <v>4541</v>
      </c>
      <c r="D575" s="66" t="s">
        <v>3893</v>
      </c>
      <c r="E575" s="66" t="s">
        <v>4542</v>
      </c>
      <c r="F575" s="371">
        <v>29</v>
      </c>
      <c r="G575" s="67" t="s">
        <v>622</v>
      </c>
    </row>
    <row r="576" spans="1:9" ht="15.75" customHeight="1">
      <c r="A576" s="67" t="s">
        <v>622</v>
      </c>
      <c r="B576" s="221" t="s">
        <v>114</v>
      </c>
      <c r="C576" s="221" t="s">
        <v>3853</v>
      </c>
      <c r="D576" s="66" t="s">
        <v>3742</v>
      </c>
      <c r="E576" s="66" t="s">
        <v>4543</v>
      </c>
      <c r="F576" s="371">
        <v>24</v>
      </c>
      <c r="G576" s="67" t="s">
        <v>622</v>
      </c>
    </row>
    <row r="577" spans="1:7" ht="15.75" customHeight="1">
      <c r="A577" s="67" t="s">
        <v>622</v>
      </c>
      <c r="B577" s="221" t="s">
        <v>114</v>
      </c>
      <c r="C577" s="221" t="s">
        <v>4544</v>
      </c>
      <c r="D577" s="66" t="s">
        <v>3746</v>
      </c>
      <c r="E577" s="66" t="s">
        <v>4545</v>
      </c>
      <c r="F577" s="371">
        <v>10.67</v>
      </c>
      <c r="G577" s="67" t="s">
        <v>622</v>
      </c>
    </row>
    <row r="578" spans="1:7" ht="15.75" customHeight="1">
      <c r="A578" s="67" t="s">
        <v>627</v>
      </c>
      <c r="B578" s="221" t="s">
        <v>114</v>
      </c>
      <c r="C578" s="221" t="s">
        <v>4546</v>
      </c>
      <c r="D578" s="63" t="s">
        <v>3775</v>
      </c>
      <c r="E578" s="66" t="s">
        <v>4308</v>
      </c>
      <c r="F578" s="371">
        <v>21.33</v>
      </c>
      <c r="G578" s="67" t="s">
        <v>627</v>
      </c>
    </row>
    <row r="579" spans="1:7" ht="15.75" customHeight="1">
      <c r="A579" s="67" t="s">
        <v>627</v>
      </c>
      <c r="B579" s="221" t="s">
        <v>114</v>
      </c>
      <c r="C579" s="221" t="s">
        <v>4547</v>
      </c>
      <c r="D579" s="66" t="s">
        <v>3775</v>
      </c>
      <c r="E579" s="66" t="s">
        <v>4548</v>
      </c>
      <c r="F579" s="371">
        <v>19.329999999999998</v>
      </c>
      <c r="G579" s="67" t="s">
        <v>627</v>
      </c>
    </row>
    <row r="580" spans="1:7" ht="15.75" customHeight="1">
      <c r="A580" s="67" t="s">
        <v>627</v>
      </c>
      <c r="B580" s="221" t="s">
        <v>114</v>
      </c>
      <c r="C580" s="221" t="s">
        <v>4549</v>
      </c>
      <c r="D580" s="66" t="s">
        <v>3775</v>
      </c>
      <c r="E580" s="66" t="s">
        <v>4550</v>
      </c>
      <c r="F580" s="371">
        <v>12</v>
      </c>
      <c r="G580" s="67" t="s">
        <v>627</v>
      </c>
    </row>
    <row r="581" spans="1:7" ht="15.75" customHeight="1">
      <c r="A581" s="67" t="s">
        <v>627</v>
      </c>
      <c r="B581" s="221" t="s">
        <v>114</v>
      </c>
      <c r="C581" s="221" t="s">
        <v>4551</v>
      </c>
      <c r="D581" s="66" t="s">
        <v>3775</v>
      </c>
      <c r="E581" s="66" t="s">
        <v>4308</v>
      </c>
      <c r="F581" s="371">
        <v>21.33</v>
      </c>
      <c r="G581" s="67" t="s">
        <v>627</v>
      </c>
    </row>
    <row r="582" spans="1:7" ht="15.75" customHeight="1">
      <c r="A582" s="67" t="s">
        <v>627</v>
      </c>
      <c r="B582" s="221" t="s">
        <v>114</v>
      </c>
      <c r="C582" s="221" t="s">
        <v>4552</v>
      </c>
      <c r="D582" s="63" t="s">
        <v>3775</v>
      </c>
      <c r="E582" s="63" t="s">
        <v>4553</v>
      </c>
      <c r="F582" s="371">
        <v>6.58</v>
      </c>
      <c r="G582" s="67" t="s">
        <v>627</v>
      </c>
    </row>
    <row r="583" spans="1:7" ht="15.75" customHeight="1">
      <c r="A583" s="67" t="s">
        <v>627</v>
      </c>
      <c r="B583" s="221" t="s">
        <v>114</v>
      </c>
      <c r="C583" s="221" t="s">
        <v>4554</v>
      </c>
      <c r="D583" s="66" t="s">
        <v>3775</v>
      </c>
      <c r="E583" s="66" t="s">
        <v>4555</v>
      </c>
      <c r="F583" s="371">
        <v>2.63</v>
      </c>
      <c r="G583" s="67" t="s">
        <v>627</v>
      </c>
    </row>
    <row r="584" spans="1:7" ht="15.75" customHeight="1">
      <c r="A584" s="67" t="s">
        <v>627</v>
      </c>
      <c r="B584" s="221" t="s">
        <v>114</v>
      </c>
      <c r="C584" s="221" t="s">
        <v>4556</v>
      </c>
      <c r="D584" s="66" t="s">
        <v>3775</v>
      </c>
      <c r="E584" s="66" t="s">
        <v>4557</v>
      </c>
      <c r="F584" s="371">
        <v>33.33</v>
      </c>
      <c r="G584" s="67" t="s">
        <v>627</v>
      </c>
    </row>
    <row r="585" spans="1:7" ht="15.75" customHeight="1">
      <c r="A585" s="67" t="s">
        <v>627</v>
      </c>
      <c r="B585" s="221" t="s">
        <v>114</v>
      </c>
      <c r="C585" s="221" t="s">
        <v>4558</v>
      </c>
      <c r="D585" s="66" t="s">
        <v>3775</v>
      </c>
      <c r="E585" s="66" t="s">
        <v>4559</v>
      </c>
      <c r="F585" s="371">
        <v>2.21</v>
      </c>
      <c r="G585" s="67" t="s">
        <v>627</v>
      </c>
    </row>
    <row r="586" spans="1:7" ht="15.75" customHeight="1">
      <c r="A586" s="67" t="s">
        <v>627</v>
      </c>
      <c r="B586" s="221" t="s">
        <v>114</v>
      </c>
      <c r="C586" s="221" t="s">
        <v>4560</v>
      </c>
      <c r="D586" s="66" t="s">
        <v>3775</v>
      </c>
      <c r="E586" s="66" t="s">
        <v>4561</v>
      </c>
      <c r="F586" s="371">
        <v>12.66</v>
      </c>
      <c r="G586" s="67" t="s">
        <v>627</v>
      </c>
    </row>
    <row r="587" spans="1:7" ht="15.75" customHeight="1">
      <c r="A587" s="67" t="s">
        <v>627</v>
      </c>
      <c r="B587" s="221" t="s">
        <v>114</v>
      </c>
      <c r="C587" s="221" t="s">
        <v>4562</v>
      </c>
      <c r="D587" s="66" t="s">
        <v>3893</v>
      </c>
      <c r="E587" s="66" t="s">
        <v>4563</v>
      </c>
      <c r="F587" s="371">
        <v>6.33</v>
      </c>
      <c r="G587" s="67" t="s">
        <v>627</v>
      </c>
    </row>
    <row r="588" spans="1:7" ht="15.75" customHeight="1">
      <c r="A588" s="67" t="s">
        <v>627</v>
      </c>
      <c r="B588" s="221" t="s">
        <v>114</v>
      </c>
      <c r="C588" s="221" t="s">
        <v>4564</v>
      </c>
      <c r="D588" s="66" t="s">
        <v>3775</v>
      </c>
      <c r="E588" s="66" t="s">
        <v>4286</v>
      </c>
      <c r="F588" s="371">
        <v>18.66</v>
      </c>
      <c r="G588" s="67" t="s">
        <v>627</v>
      </c>
    </row>
    <row r="589" spans="1:7" ht="15.75" customHeight="1">
      <c r="A589" s="67" t="s">
        <v>627</v>
      </c>
      <c r="B589" s="221" t="s">
        <v>114</v>
      </c>
      <c r="C589" s="221" t="s">
        <v>4565</v>
      </c>
      <c r="D589" s="66" t="s">
        <v>3775</v>
      </c>
      <c r="E589" s="66" t="s">
        <v>4561</v>
      </c>
      <c r="F589" s="371">
        <v>12.66</v>
      </c>
      <c r="G589" s="67" t="s">
        <v>627</v>
      </c>
    </row>
    <row r="590" spans="1:7" ht="15.75" customHeight="1">
      <c r="A590" s="67" t="s">
        <v>627</v>
      </c>
      <c r="B590" s="221" t="s">
        <v>114</v>
      </c>
      <c r="C590" s="221" t="s">
        <v>4566</v>
      </c>
      <c r="D590" s="66" t="s">
        <v>3775</v>
      </c>
      <c r="E590" s="66" t="s">
        <v>4567</v>
      </c>
      <c r="F590" s="371">
        <v>6</v>
      </c>
      <c r="G590" s="67" t="s">
        <v>627</v>
      </c>
    </row>
    <row r="591" spans="1:7" ht="15.75" customHeight="1">
      <c r="A591" s="67" t="s">
        <v>627</v>
      </c>
      <c r="B591" s="221" t="s">
        <v>114</v>
      </c>
      <c r="C591" s="221" t="s">
        <v>4568</v>
      </c>
      <c r="D591" s="66" t="s">
        <v>3775</v>
      </c>
      <c r="E591" s="66" t="s">
        <v>4569</v>
      </c>
      <c r="F591" s="371">
        <v>2.4</v>
      </c>
      <c r="G591" s="67" t="s">
        <v>627</v>
      </c>
    </row>
    <row r="592" spans="1:7" ht="15.75" customHeight="1">
      <c r="A592" s="67" t="s">
        <v>627</v>
      </c>
      <c r="B592" s="221" t="s">
        <v>114</v>
      </c>
      <c r="C592" s="221" t="s">
        <v>4570</v>
      </c>
      <c r="D592" s="66" t="s">
        <v>3893</v>
      </c>
      <c r="E592" s="66" t="s">
        <v>4274</v>
      </c>
      <c r="F592" s="371">
        <v>6.33</v>
      </c>
      <c r="G592" s="67" t="s">
        <v>627</v>
      </c>
    </row>
    <row r="593" spans="1:7" ht="15.75" customHeight="1">
      <c r="A593" s="67" t="s">
        <v>627</v>
      </c>
      <c r="B593" s="221" t="s">
        <v>114</v>
      </c>
      <c r="C593" s="221" t="s">
        <v>3818</v>
      </c>
      <c r="D593" s="66" t="s">
        <v>3746</v>
      </c>
      <c r="E593" s="66" t="s">
        <v>4571</v>
      </c>
      <c r="F593" s="371">
        <v>11.33</v>
      </c>
      <c r="G593" s="67" t="s">
        <v>627</v>
      </c>
    </row>
    <row r="594" spans="1:7" ht="15.75" customHeight="1">
      <c r="A594" s="67" t="s">
        <v>627</v>
      </c>
      <c r="B594" s="221" t="s">
        <v>114</v>
      </c>
      <c r="C594" s="221" t="s">
        <v>4572</v>
      </c>
      <c r="D594" s="66" t="s">
        <v>3746</v>
      </c>
      <c r="E594" s="66" t="s">
        <v>4573</v>
      </c>
      <c r="F594" s="371">
        <v>19.329999999999998</v>
      </c>
      <c r="G594" s="67" t="s">
        <v>627</v>
      </c>
    </row>
    <row r="595" spans="1:7" ht="15.75" customHeight="1">
      <c r="A595" s="67" t="s">
        <v>627</v>
      </c>
      <c r="B595" s="221" t="s">
        <v>114</v>
      </c>
      <c r="C595" s="221" t="s">
        <v>4574</v>
      </c>
      <c r="D595" s="66" t="s">
        <v>3775</v>
      </c>
      <c r="E595" s="66" t="s">
        <v>4575</v>
      </c>
      <c r="F595" s="371">
        <v>6</v>
      </c>
      <c r="G595" s="67" t="s">
        <v>627</v>
      </c>
    </row>
    <row r="596" spans="1:7" ht="15.75" customHeight="1">
      <c r="A596" s="153" t="s">
        <v>2193</v>
      </c>
      <c r="B596" s="153" t="s">
        <v>114</v>
      </c>
      <c r="C596" s="153" t="s">
        <v>4576</v>
      </c>
      <c r="D596" s="94" t="s">
        <v>4577</v>
      </c>
      <c r="E596" s="255" t="s">
        <v>4364</v>
      </c>
      <c r="F596" s="371">
        <v>13</v>
      </c>
      <c r="G596" s="153" t="s">
        <v>2193</v>
      </c>
    </row>
    <row r="597" spans="1:7" ht="15.75" customHeight="1">
      <c r="A597" s="153" t="s">
        <v>2193</v>
      </c>
      <c r="B597" s="153" t="s">
        <v>114</v>
      </c>
      <c r="C597" s="153" t="s">
        <v>4578</v>
      </c>
      <c r="D597" s="94" t="s">
        <v>4366</v>
      </c>
      <c r="E597" s="255" t="s">
        <v>4367</v>
      </c>
      <c r="F597" s="371">
        <v>16</v>
      </c>
      <c r="G597" s="153" t="s">
        <v>2193</v>
      </c>
    </row>
    <row r="598" spans="1:7" ht="15.75" customHeight="1">
      <c r="A598" s="153" t="s">
        <v>2193</v>
      </c>
      <c r="B598" s="153" t="s">
        <v>114</v>
      </c>
      <c r="C598" s="153" t="s">
        <v>3838</v>
      </c>
      <c r="D598" s="94" t="s">
        <v>4579</v>
      </c>
      <c r="E598" s="255" t="s">
        <v>4580</v>
      </c>
      <c r="F598" s="371">
        <v>11</v>
      </c>
      <c r="G598" s="153" t="s">
        <v>2193</v>
      </c>
    </row>
    <row r="599" spans="1:7" ht="15.75" customHeight="1">
      <c r="A599" s="153" t="s">
        <v>2193</v>
      </c>
      <c r="B599" s="153" t="s">
        <v>114</v>
      </c>
      <c r="C599" s="153" t="s">
        <v>4581</v>
      </c>
      <c r="D599" s="94" t="s">
        <v>4366</v>
      </c>
      <c r="E599" s="255" t="s">
        <v>4369</v>
      </c>
      <c r="F599" s="371">
        <v>11</v>
      </c>
      <c r="G599" s="153" t="s">
        <v>2193</v>
      </c>
    </row>
    <row r="600" spans="1:7" ht="15.75" customHeight="1">
      <c r="A600" s="153" t="s">
        <v>2193</v>
      </c>
      <c r="B600" s="153" t="s">
        <v>114</v>
      </c>
      <c r="C600" s="153" t="s">
        <v>4582</v>
      </c>
      <c r="D600" s="94" t="s">
        <v>4583</v>
      </c>
      <c r="E600" s="407" t="s">
        <v>4584</v>
      </c>
      <c r="F600" s="371">
        <v>16</v>
      </c>
      <c r="G600" s="153" t="s">
        <v>2193</v>
      </c>
    </row>
    <row r="601" spans="1:7" ht="15.75" customHeight="1">
      <c r="A601" s="153" t="s">
        <v>2193</v>
      </c>
      <c r="B601" s="153" t="s">
        <v>114</v>
      </c>
      <c r="C601" s="153" t="s">
        <v>4585</v>
      </c>
      <c r="D601" s="94" t="s">
        <v>4583</v>
      </c>
      <c r="E601" s="407" t="s">
        <v>4584</v>
      </c>
      <c r="F601" s="371">
        <v>16</v>
      </c>
      <c r="G601" s="153" t="s">
        <v>2193</v>
      </c>
    </row>
    <row r="602" spans="1:7" ht="15.75" customHeight="1">
      <c r="A602" s="153" t="s">
        <v>2193</v>
      </c>
      <c r="B602" s="153" t="s">
        <v>114</v>
      </c>
      <c r="C602" s="153" t="s">
        <v>4586</v>
      </c>
      <c r="D602" s="94" t="s">
        <v>4587</v>
      </c>
      <c r="E602" s="407" t="s">
        <v>4588</v>
      </c>
      <c r="F602" s="371">
        <v>21</v>
      </c>
      <c r="G602" s="153" t="s">
        <v>2193</v>
      </c>
    </row>
    <row r="603" spans="1:7" ht="15.75" customHeight="1">
      <c r="A603" s="67" t="s">
        <v>502</v>
      </c>
      <c r="B603" s="221" t="s">
        <v>114</v>
      </c>
      <c r="C603" s="221" t="s">
        <v>4589</v>
      </c>
      <c r="D603" s="63" t="s">
        <v>3742</v>
      </c>
      <c r="E603" s="63">
        <v>30.33</v>
      </c>
      <c r="F603" s="371">
        <v>30.33</v>
      </c>
      <c r="G603" s="67" t="s">
        <v>502</v>
      </c>
    </row>
    <row r="604" spans="1:7" ht="15.75" customHeight="1">
      <c r="A604" s="67" t="s">
        <v>502</v>
      </c>
      <c r="B604" s="221" t="s">
        <v>114</v>
      </c>
      <c r="C604" s="221" t="s">
        <v>4590</v>
      </c>
      <c r="D604" s="63" t="s">
        <v>3742</v>
      </c>
      <c r="E604" s="66">
        <v>7</v>
      </c>
      <c r="F604" s="371">
        <v>7</v>
      </c>
      <c r="G604" s="67" t="s">
        <v>502</v>
      </c>
    </row>
    <row r="605" spans="1:7" ht="15.75" customHeight="1">
      <c r="A605" s="67" t="s">
        <v>502</v>
      </c>
      <c r="B605" s="221" t="s">
        <v>114</v>
      </c>
      <c r="C605" s="221" t="s">
        <v>4591</v>
      </c>
      <c r="D605" s="63" t="s">
        <v>3742</v>
      </c>
      <c r="E605" s="63">
        <v>33.659999999999997</v>
      </c>
      <c r="F605" s="371">
        <v>34</v>
      </c>
      <c r="G605" s="67" t="s">
        <v>502</v>
      </c>
    </row>
    <row r="606" spans="1:7" ht="15.75" customHeight="1">
      <c r="A606" s="67" t="s">
        <v>502</v>
      </c>
      <c r="B606" s="221" t="s">
        <v>114</v>
      </c>
      <c r="C606" s="221" t="s">
        <v>4592</v>
      </c>
      <c r="D606" s="63" t="s">
        <v>3742</v>
      </c>
      <c r="E606" s="66">
        <v>8</v>
      </c>
      <c r="F606" s="371">
        <v>8</v>
      </c>
      <c r="G606" s="67" t="s">
        <v>502</v>
      </c>
    </row>
    <row r="607" spans="1:7" ht="15.75" customHeight="1">
      <c r="A607" s="67" t="s">
        <v>502</v>
      </c>
      <c r="B607" s="221" t="s">
        <v>114</v>
      </c>
      <c r="C607" s="221" t="s">
        <v>4593</v>
      </c>
      <c r="D607" s="63" t="s">
        <v>3742</v>
      </c>
      <c r="E607" s="66">
        <v>10</v>
      </c>
      <c r="F607" s="371">
        <v>10</v>
      </c>
      <c r="G607" s="67" t="s">
        <v>502</v>
      </c>
    </row>
    <row r="608" spans="1:7" ht="15.75" customHeight="1">
      <c r="A608" s="67" t="s">
        <v>502</v>
      </c>
      <c r="B608" s="221" t="s">
        <v>114</v>
      </c>
      <c r="C608" s="221" t="s">
        <v>4594</v>
      </c>
      <c r="D608" s="63" t="s">
        <v>3742</v>
      </c>
      <c r="E608" s="66">
        <v>51.33</v>
      </c>
      <c r="F608" s="371">
        <v>51.33</v>
      </c>
      <c r="G608" s="67" t="s">
        <v>502</v>
      </c>
    </row>
    <row r="609" spans="1:7" ht="15.75" customHeight="1">
      <c r="A609" s="67" t="s">
        <v>502</v>
      </c>
      <c r="B609" s="221" t="s">
        <v>114</v>
      </c>
      <c r="C609" s="221" t="s">
        <v>4595</v>
      </c>
      <c r="D609" s="63" t="s">
        <v>3742</v>
      </c>
      <c r="E609" s="66">
        <v>4.66</v>
      </c>
      <c r="F609" s="371">
        <v>4.66</v>
      </c>
      <c r="G609" s="67" t="s">
        <v>502</v>
      </c>
    </row>
    <row r="610" spans="1:7" ht="15.75" customHeight="1">
      <c r="A610" s="67" t="s">
        <v>2721</v>
      </c>
      <c r="B610" s="221" t="s">
        <v>114</v>
      </c>
      <c r="C610" s="221" t="s">
        <v>4596</v>
      </c>
      <c r="D610" s="63" t="s">
        <v>3775</v>
      </c>
      <c r="E610" s="66">
        <f t="shared" ref="E610:E611" si="0">75/3</f>
        <v>25</v>
      </c>
      <c r="F610" s="371">
        <f t="shared" ref="F610:F617" si="1">E610</f>
        <v>25</v>
      </c>
      <c r="G610" s="67" t="s">
        <v>2721</v>
      </c>
    </row>
    <row r="611" spans="1:7" ht="15.75" customHeight="1">
      <c r="A611" s="67" t="s">
        <v>2721</v>
      </c>
      <c r="B611" s="221" t="s">
        <v>114</v>
      </c>
      <c r="C611" s="221" t="s">
        <v>4597</v>
      </c>
      <c r="D611" s="63" t="s">
        <v>3775</v>
      </c>
      <c r="E611" s="66">
        <f t="shared" si="0"/>
        <v>25</v>
      </c>
      <c r="F611" s="371">
        <f t="shared" si="1"/>
        <v>25</v>
      </c>
      <c r="G611" s="67" t="s">
        <v>2721</v>
      </c>
    </row>
    <row r="612" spans="1:7" ht="15.75" customHeight="1">
      <c r="A612" s="67" t="s">
        <v>2721</v>
      </c>
      <c r="B612" s="221" t="s">
        <v>114</v>
      </c>
      <c r="C612" s="221" t="s">
        <v>4598</v>
      </c>
      <c r="D612" s="63" t="s">
        <v>3909</v>
      </c>
      <c r="E612" s="66">
        <f>21/3</f>
        <v>7</v>
      </c>
      <c r="F612" s="371">
        <f t="shared" si="1"/>
        <v>7</v>
      </c>
      <c r="G612" s="67" t="s">
        <v>2721</v>
      </c>
    </row>
    <row r="613" spans="1:7" ht="15.75" customHeight="1">
      <c r="A613" s="67" t="s">
        <v>2721</v>
      </c>
      <c r="B613" s="221" t="s">
        <v>114</v>
      </c>
      <c r="C613" s="221" t="s">
        <v>4599</v>
      </c>
      <c r="D613" s="63" t="s">
        <v>3775</v>
      </c>
      <c r="E613" s="66">
        <f>91/3</f>
        <v>30.333333333333332</v>
      </c>
      <c r="F613" s="371">
        <f t="shared" si="1"/>
        <v>30.333333333333332</v>
      </c>
      <c r="G613" s="67" t="s">
        <v>2721</v>
      </c>
    </row>
    <row r="614" spans="1:7" ht="15.75" customHeight="1">
      <c r="A614" s="67" t="s">
        <v>2721</v>
      </c>
      <c r="B614" s="221" t="s">
        <v>114</v>
      </c>
      <c r="C614" s="221" t="s">
        <v>4600</v>
      </c>
      <c r="D614" s="63" t="s">
        <v>3775</v>
      </c>
      <c r="E614" s="66">
        <f>E613*25%</f>
        <v>7.583333333333333</v>
      </c>
      <c r="F614" s="371">
        <f t="shared" si="1"/>
        <v>7.583333333333333</v>
      </c>
      <c r="G614" s="67" t="s">
        <v>2721</v>
      </c>
    </row>
    <row r="615" spans="1:7" ht="15.75" customHeight="1">
      <c r="A615" s="67" t="s">
        <v>2721</v>
      </c>
      <c r="B615" s="221" t="s">
        <v>114</v>
      </c>
      <c r="C615" s="221" t="s">
        <v>4601</v>
      </c>
      <c r="D615" s="63" t="s">
        <v>3775</v>
      </c>
      <c r="E615" s="66">
        <f>E613*10%</f>
        <v>3.0333333333333332</v>
      </c>
      <c r="F615" s="371">
        <f t="shared" si="1"/>
        <v>3.0333333333333332</v>
      </c>
      <c r="G615" s="67" t="s">
        <v>2721</v>
      </c>
    </row>
    <row r="616" spans="1:7" ht="15.75" customHeight="1">
      <c r="A616" s="67" t="s">
        <v>2721</v>
      </c>
      <c r="B616" s="221" t="s">
        <v>114</v>
      </c>
      <c r="C616" s="221" t="s">
        <v>4602</v>
      </c>
      <c r="D616" s="63" t="s">
        <v>3775</v>
      </c>
      <c r="E616" s="66">
        <f>37/3</f>
        <v>12.333333333333334</v>
      </c>
      <c r="F616" s="371">
        <f t="shared" si="1"/>
        <v>12.333333333333334</v>
      </c>
      <c r="G616" s="67" t="s">
        <v>2721</v>
      </c>
    </row>
    <row r="617" spans="1:7" ht="15.75" customHeight="1">
      <c r="A617" s="67" t="s">
        <v>2721</v>
      </c>
      <c r="B617" s="221" t="s">
        <v>114</v>
      </c>
      <c r="C617" s="221" t="s">
        <v>4603</v>
      </c>
      <c r="D617" s="63" t="s">
        <v>3775</v>
      </c>
      <c r="E617" s="66">
        <f>39/3</f>
        <v>13</v>
      </c>
      <c r="F617" s="371">
        <f t="shared" si="1"/>
        <v>13</v>
      </c>
      <c r="G617" s="67" t="s">
        <v>2721</v>
      </c>
    </row>
    <row r="618" spans="1:7" ht="15.75" customHeight="1">
      <c r="A618" s="67" t="s">
        <v>2721</v>
      </c>
      <c r="B618" s="221" t="s">
        <v>114</v>
      </c>
      <c r="C618" s="221" t="s">
        <v>4254</v>
      </c>
      <c r="D618" s="63" t="s">
        <v>4002</v>
      </c>
      <c r="E618" s="66">
        <f>18/3</f>
        <v>6</v>
      </c>
      <c r="F618" s="371">
        <f>E618*2</f>
        <v>12</v>
      </c>
      <c r="G618" s="67" t="s">
        <v>2721</v>
      </c>
    </row>
    <row r="619" spans="1:7" ht="15.75" customHeight="1">
      <c r="A619" s="67" t="s">
        <v>2721</v>
      </c>
      <c r="B619" s="221" t="s">
        <v>114</v>
      </c>
      <c r="C619" s="221" t="s">
        <v>4604</v>
      </c>
      <c r="D619" s="63" t="s">
        <v>4002</v>
      </c>
      <c r="E619" s="66">
        <f>14/3</f>
        <v>4.666666666666667</v>
      </c>
      <c r="F619" s="371">
        <f>E619*3</f>
        <v>14</v>
      </c>
      <c r="G619" s="67" t="s">
        <v>2721</v>
      </c>
    </row>
    <row r="620" spans="1:7" ht="15.75" customHeight="1">
      <c r="A620" s="221" t="s">
        <v>652</v>
      </c>
      <c r="B620" s="153" t="s">
        <v>114</v>
      </c>
      <c r="C620" s="633" t="s">
        <v>4605</v>
      </c>
      <c r="D620" s="154" t="s">
        <v>3775</v>
      </c>
      <c r="E620" s="154" t="s">
        <v>4606</v>
      </c>
      <c r="F620" s="371">
        <v>17</v>
      </c>
      <c r="G620" s="221" t="s">
        <v>652</v>
      </c>
    </row>
    <row r="621" spans="1:7" ht="15.75" customHeight="1">
      <c r="A621" s="221" t="s">
        <v>652</v>
      </c>
      <c r="B621" s="153" t="s">
        <v>114</v>
      </c>
      <c r="C621" s="633" t="s">
        <v>4607</v>
      </c>
      <c r="D621" s="154" t="s">
        <v>3775</v>
      </c>
      <c r="E621" s="154" t="s">
        <v>4608</v>
      </c>
      <c r="F621" s="371">
        <v>15</v>
      </c>
      <c r="G621" s="221" t="s">
        <v>652</v>
      </c>
    </row>
    <row r="622" spans="1:7" ht="15.75" customHeight="1">
      <c r="A622" s="221" t="s">
        <v>652</v>
      </c>
      <c r="B622" s="153" t="s">
        <v>114</v>
      </c>
      <c r="C622" s="633" t="s">
        <v>4609</v>
      </c>
      <c r="D622" s="154" t="s">
        <v>3775</v>
      </c>
      <c r="E622" s="154" t="s">
        <v>4610</v>
      </c>
      <c r="F622" s="371">
        <v>9</v>
      </c>
      <c r="G622" s="221" t="s">
        <v>652</v>
      </c>
    </row>
    <row r="623" spans="1:7" ht="15.75" customHeight="1">
      <c r="A623" s="221" t="s">
        <v>652</v>
      </c>
      <c r="B623" s="153" t="s">
        <v>114</v>
      </c>
      <c r="C623" s="633" t="s">
        <v>4611</v>
      </c>
      <c r="D623" s="154" t="s">
        <v>3775</v>
      </c>
      <c r="E623" s="154" t="s">
        <v>4612</v>
      </c>
      <c r="F623" s="371">
        <v>3</v>
      </c>
      <c r="G623" s="221" t="s">
        <v>652</v>
      </c>
    </row>
    <row r="624" spans="1:7" ht="15.75" customHeight="1">
      <c r="A624" s="221" t="s">
        <v>652</v>
      </c>
      <c r="B624" s="153" t="s">
        <v>114</v>
      </c>
      <c r="C624" s="633" t="s">
        <v>4613</v>
      </c>
      <c r="D624" s="154" t="s">
        <v>3775</v>
      </c>
      <c r="E624" s="154" t="s">
        <v>4614</v>
      </c>
      <c r="F624" s="371">
        <v>8</v>
      </c>
      <c r="G624" s="221" t="s">
        <v>652</v>
      </c>
    </row>
    <row r="625" spans="1:7" ht="15.75" customHeight="1">
      <c r="A625" s="221" t="s">
        <v>652</v>
      </c>
      <c r="B625" s="153" t="s">
        <v>114</v>
      </c>
      <c r="C625" s="633" t="s">
        <v>4615</v>
      </c>
      <c r="D625" s="154" t="s">
        <v>3775</v>
      </c>
      <c r="E625" s="154" t="s">
        <v>4606</v>
      </c>
      <c r="F625" s="371">
        <v>17</v>
      </c>
      <c r="G625" s="221" t="s">
        <v>652</v>
      </c>
    </row>
    <row r="626" spans="1:7" ht="15.75" customHeight="1">
      <c r="A626" s="221" t="s">
        <v>652</v>
      </c>
      <c r="B626" s="153" t="s">
        <v>114</v>
      </c>
      <c r="C626" s="633" t="s">
        <v>4616</v>
      </c>
      <c r="D626" s="154" t="s">
        <v>3775</v>
      </c>
      <c r="E626" s="154" t="s">
        <v>4608</v>
      </c>
      <c r="F626" s="371">
        <v>15</v>
      </c>
      <c r="G626" s="221" t="s">
        <v>652</v>
      </c>
    </row>
    <row r="627" spans="1:7" ht="15.75" customHeight="1">
      <c r="A627" s="67" t="s">
        <v>3697</v>
      </c>
      <c r="B627" s="221" t="s">
        <v>114</v>
      </c>
      <c r="C627" s="221" t="s">
        <v>4617</v>
      </c>
      <c r="D627" s="63" t="s">
        <v>3742</v>
      </c>
      <c r="E627" s="63">
        <v>8</v>
      </c>
      <c r="F627" s="371">
        <v>8</v>
      </c>
      <c r="G627" s="67" t="s">
        <v>3697</v>
      </c>
    </row>
    <row r="628" spans="1:7" ht="15.75" customHeight="1">
      <c r="A628" s="67" t="s">
        <v>3697</v>
      </c>
      <c r="B628" s="221" t="s">
        <v>114</v>
      </c>
      <c r="C628" s="221" t="s">
        <v>4618</v>
      </c>
      <c r="D628" s="66" t="s">
        <v>3742</v>
      </c>
      <c r="E628" s="66">
        <v>8</v>
      </c>
      <c r="F628" s="371">
        <v>8</v>
      </c>
      <c r="G628" s="67" t="s">
        <v>3697</v>
      </c>
    </row>
    <row r="629" spans="1:7" ht="15.75" customHeight="1">
      <c r="A629" s="67" t="s">
        <v>3697</v>
      </c>
      <c r="B629" s="221" t="s">
        <v>114</v>
      </c>
      <c r="C629" s="221" t="s">
        <v>4619</v>
      </c>
      <c r="D629" s="63" t="s">
        <v>3742</v>
      </c>
      <c r="E629" s="63">
        <v>2</v>
      </c>
      <c r="F629" s="371">
        <v>2</v>
      </c>
      <c r="G629" s="67" t="s">
        <v>3697</v>
      </c>
    </row>
    <row r="630" spans="1:7" ht="15.75" customHeight="1">
      <c r="A630" s="67" t="s">
        <v>3697</v>
      </c>
      <c r="B630" s="221" t="s">
        <v>114</v>
      </c>
      <c r="C630" s="221" t="s">
        <v>4620</v>
      </c>
      <c r="D630" s="66" t="s">
        <v>3742</v>
      </c>
      <c r="E630" s="66">
        <v>0.8</v>
      </c>
      <c r="F630" s="371">
        <v>0.8</v>
      </c>
      <c r="G630" s="67" t="s">
        <v>3697</v>
      </c>
    </row>
    <row r="631" spans="1:7" ht="15.75" customHeight="1">
      <c r="A631" s="67" t="s">
        <v>3697</v>
      </c>
      <c r="B631" s="221" t="s">
        <v>114</v>
      </c>
      <c r="C631" s="221" t="s">
        <v>4621</v>
      </c>
      <c r="D631" s="66" t="s">
        <v>3742</v>
      </c>
      <c r="E631" s="66">
        <v>8</v>
      </c>
      <c r="F631" s="371">
        <v>8</v>
      </c>
      <c r="G631" s="67" t="s">
        <v>3697</v>
      </c>
    </row>
    <row r="632" spans="1:7" ht="15.75" customHeight="1">
      <c r="A632" s="67" t="s">
        <v>3697</v>
      </c>
      <c r="B632" s="221" t="s">
        <v>114</v>
      </c>
      <c r="C632" s="221" t="s">
        <v>4622</v>
      </c>
      <c r="D632" s="66" t="s">
        <v>3742</v>
      </c>
      <c r="E632" s="66">
        <v>8</v>
      </c>
      <c r="F632" s="371">
        <v>8</v>
      </c>
      <c r="G632" s="67" t="s">
        <v>3697</v>
      </c>
    </row>
    <row r="633" spans="1:7" ht="15.75" customHeight="1">
      <c r="A633" s="67" t="s">
        <v>3697</v>
      </c>
      <c r="B633" s="221" t="s">
        <v>114</v>
      </c>
      <c r="C633" s="221" t="s">
        <v>4623</v>
      </c>
      <c r="D633" s="63" t="s">
        <v>3742</v>
      </c>
      <c r="E633" s="63">
        <v>2</v>
      </c>
      <c r="F633" s="371">
        <v>2</v>
      </c>
      <c r="G633" s="67" t="s">
        <v>3697</v>
      </c>
    </row>
    <row r="634" spans="1:7" ht="15.75" customHeight="1">
      <c r="A634" s="67" t="s">
        <v>3697</v>
      </c>
      <c r="B634" s="221" t="s">
        <v>114</v>
      </c>
      <c r="C634" s="221" t="s">
        <v>4624</v>
      </c>
      <c r="D634" s="66" t="s">
        <v>3742</v>
      </c>
      <c r="E634" s="66">
        <v>0.8</v>
      </c>
      <c r="F634" s="371">
        <v>0.8</v>
      </c>
      <c r="G634" s="67" t="s">
        <v>3697</v>
      </c>
    </row>
    <row r="635" spans="1:7" ht="15.75" customHeight="1">
      <c r="A635" s="67" t="s">
        <v>3697</v>
      </c>
      <c r="B635" s="221" t="s">
        <v>114</v>
      </c>
      <c r="C635" s="221" t="s">
        <v>4625</v>
      </c>
      <c r="D635" s="63" t="s">
        <v>3742</v>
      </c>
      <c r="E635" s="63">
        <v>7</v>
      </c>
      <c r="F635" s="371">
        <v>7</v>
      </c>
      <c r="G635" s="67" t="s">
        <v>3697</v>
      </c>
    </row>
    <row r="636" spans="1:7" ht="15.75" customHeight="1">
      <c r="A636" s="67" t="s">
        <v>3697</v>
      </c>
      <c r="B636" s="221" t="s">
        <v>114</v>
      </c>
      <c r="C636" s="221" t="s">
        <v>4626</v>
      </c>
      <c r="D636" s="66" t="s">
        <v>3742</v>
      </c>
      <c r="E636" s="66">
        <v>7</v>
      </c>
      <c r="F636" s="371">
        <v>7</v>
      </c>
      <c r="G636" s="67" t="s">
        <v>3697</v>
      </c>
    </row>
    <row r="637" spans="1:7" ht="15.75" customHeight="1">
      <c r="A637" s="67" t="s">
        <v>3697</v>
      </c>
      <c r="B637" s="221" t="s">
        <v>114</v>
      </c>
      <c r="C637" s="221" t="s">
        <v>4627</v>
      </c>
      <c r="D637" s="63" t="s">
        <v>3742</v>
      </c>
      <c r="E637" s="63">
        <v>1.75</v>
      </c>
      <c r="F637" s="371">
        <v>1.75</v>
      </c>
      <c r="G637" s="67" t="s">
        <v>3697</v>
      </c>
    </row>
    <row r="638" spans="1:7" ht="15.75" customHeight="1">
      <c r="A638" s="67" t="s">
        <v>3697</v>
      </c>
      <c r="B638" s="221" t="s">
        <v>114</v>
      </c>
      <c r="C638" s="221" t="s">
        <v>4628</v>
      </c>
      <c r="D638" s="66" t="s">
        <v>3742</v>
      </c>
      <c r="E638" s="66">
        <v>0.7</v>
      </c>
      <c r="F638" s="371">
        <v>0.7</v>
      </c>
      <c r="G638" s="67" t="s">
        <v>3697</v>
      </c>
    </row>
    <row r="639" spans="1:7" ht="15.75" customHeight="1">
      <c r="A639" s="67" t="s">
        <v>3697</v>
      </c>
      <c r="B639" s="221" t="s">
        <v>114</v>
      </c>
      <c r="C639" s="221" t="s">
        <v>4629</v>
      </c>
      <c r="D639" s="63" t="s">
        <v>3742</v>
      </c>
      <c r="E639" s="63">
        <v>7</v>
      </c>
      <c r="F639" s="371">
        <v>7</v>
      </c>
      <c r="G639" s="67" t="s">
        <v>3697</v>
      </c>
    </row>
    <row r="640" spans="1:7" ht="15.75" customHeight="1">
      <c r="A640" s="67" t="s">
        <v>3697</v>
      </c>
      <c r="B640" s="221" t="s">
        <v>114</v>
      </c>
      <c r="C640" s="221" t="s">
        <v>4630</v>
      </c>
      <c r="D640" s="63" t="s">
        <v>3742</v>
      </c>
      <c r="E640" s="63">
        <v>7</v>
      </c>
      <c r="F640" s="371">
        <v>7</v>
      </c>
      <c r="G640" s="67" t="s">
        <v>3697</v>
      </c>
    </row>
    <row r="641" spans="1:7" ht="15.75" customHeight="1">
      <c r="A641" s="67" t="s">
        <v>3697</v>
      </c>
      <c r="B641" s="221" t="s">
        <v>114</v>
      </c>
      <c r="C641" s="221" t="s">
        <v>4631</v>
      </c>
      <c r="D641" s="63" t="s">
        <v>3742</v>
      </c>
      <c r="E641" s="63">
        <v>2</v>
      </c>
      <c r="F641" s="371">
        <v>1.75</v>
      </c>
      <c r="G641" s="67" t="s">
        <v>3697</v>
      </c>
    </row>
    <row r="642" spans="1:7" ht="15.75" customHeight="1">
      <c r="A642" s="67" t="s">
        <v>3697</v>
      </c>
      <c r="B642" s="221" t="s">
        <v>114</v>
      </c>
      <c r="C642" s="221" t="s">
        <v>4632</v>
      </c>
      <c r="D642" s="66" t="s">
        <v>3742</v>
      </c>
      <c r="E642" s="66">
        <v>0.8</v>
      </c>
      <c r="F642" s="371">
        <v>0.7</v>
      </c>
      <c r="G642" s="67" t="s">
        <v>3697</v>
      </c>
    </row>
    <row r="643" spans="1:7" ht="15.75" customHeight="1">
      <c r="A643" s="67" t="s">
        <v>3697</v>
      </c>
      <c r="B643" s="221" t="s">
        <v>114</v>
      </c>
      <c r="C643" s="221" t="s">
        <v>4633</v>
      </c>
      <c r="D643" s="63" t="s">
        <v>3742</v>
      </c>
      <c r="E643" s="63">
        <v>7</v>
      </c>
      <c r="F643" s="371">
        <v>7</v>
      </c>
      <c r="G643" s="67" t="s">
        <v>3697</v>
      </c>
    </row>
    <row r="644" spans="1:7" ht="15.75" customHeight="1">
      <c r="A644" s="67" t="s">
        <v>3697</v>
      </c>
      <c r="B644" s="221" t="s">
        <v>114</v>
      </c>
      <c r="C644" s="221" t="s">
        <v>4634</v>
      </c>
      <c r="D644" s="63" t="s">
        <v>3742</v>
      </c>
      <c r="E644" s="63">
        <v>7</v>
      </c>
      <c r="F644" s="371">
        <v>7</v>
      </c>
      <c r="G644" s="67" t="s">
        <v>3697</v>
      </c>
    </row>
    <row r="645" spans="1:7" ht="15.75" customHeight="1">
      <c r="A645" s="67" t="s">
        <v>3697</v>
      </c>
      <c r="B645" s="221" t="s">
        <v>114</v>
      </c>
      <c r="C645" s="221" t="s">
        <v>4635</v>
      </c>
      <c r="D645" s="63" t="s">
        <v>3742</v>
      </c>
      <c r="E645" s="63">
        <v>2</v>
      </c>
      <c r="F645" s="371">
        <v>1.75</v>
      </c>
      <c r="G645" s="67" t="s">
        <v>3697</v>
      </c>
    </row>
    <row r="646" spans="1:7" ht="15.75" customHeight="1">
      <c r="A646" s="67" t="s">
        <v>3697</v>
      </c>
      <c r="B646" s="221" t="s">
        <v>114</v>
      </c>
      <c r="C646" s="221" t="s">
        <v>4636</v>
      </c>
      <c r="D646" s="66" t="s">
        <v>3742</v>
      </c>
      <c r="E646" s="66">
        <v>0.8</v>
      </c>
      <c r="F646" s="371">
        <v>0.7</v>
      </c>
      <c r="G646" s="67" t="s">
        <v>3697</v>
      </c>
    </row>
    <row r="647" spans="1:7" ht="15.75" customHeight="1">
      <c r="A647" s="67" t="s">
        <v>3697</v>
      </c>
      <c r="B647" s="221" t="s">
        <v>114</v>
      </c>
      <c r="C647" s="221" t="s">
        <v>4637</v>
      </c>
      <c r="D647" s="63" t="s">
        <v>3742</v>
      </c>
      <c r="E647" s="63">
        <v>10.33</v>
      </c>
      <c r="F647" s="371">
        <v>10.33</v>
      </c>
      <c r="G647" s="67" t="s">
        <v>3697</v>
      </c>
    </row>
    <row r="648" spans="1:7" ht="15.75" customHeight="1">
      <c r="A648" s="67" t="s">
        <v>3697</v>
      </c>
      <c r="B648" s="221" t="s">
        <v>114</v>
      </c>
      <c r="C648" s="221" t="s">
        <v>4638</v>
      </c>
      <c r="D648" s="66" t="s">
        <v>3742</v>
      </c>
      <c r="E648" s="66">
        <v>10.33</v>
      </c>
      <c r="F648" s="371">
        <v>10.33</v>
      </c>
      <c r="G648" s="67" t="s">
        <v>3697</v>
      </c>
    </row>
    <row r="649" spans="1:7" ht="15.75" customHeight="1">
      <c r="A649" s="67" t="s">
        <v>3697</v>
      </c>
      <c r="B649" s="221" t="s">
        <v>114</v>
      </c>
      <c r="C649" s="221" t="s">
        <v>4639</v>
      </c>
      <c r="D649" s="63" t="s">
        <v>3742</v>
      </c>
      <c r="E649" s="63">
        <v>2.58</v>
      </c>
      <c r="F649" s="371">
        <v>2.58</v>
      </c>
      <c r="G649" s="67" t="s">
        <v>3697</v>
      </c>
    </row>
    <row r="650" spans="1:7" ht="15.75" customHeight="1">
      <c r="A650" s="67" t="s">
        <v>3697</v>
      </c>
      <c r="B650" s="221" t="s">
        <v>114</v>
      </c>
      <c r="C650" s="221" t="s">
        <v>4640</v>
      </c>
      <c r="D650" s="66" t="s">
        <v>3742</v>
      </c>
      <c r="E650" s="66">
        <v>1.03</v>
      </c>
      <c r="F650" s="371">
        <v>1.03</v>
      </c>
      <c r="G650" s="67" t="s">
        <v>3697</v>
      </c>
    </row>
    <row r="651" spans="1:7" ht="15.75" customHeight="1">
      <c r="A651" s="67" t="s">
        <v>3697</v>
      </c>
      <c r="B651" s="221" t="s">
        <v>114</v>
      </c>
      <c r="C651" s="221" t="s">
        <v>4641</v>
      </c>
      <c r="D651" s="63" t="s">
        <v>3742</v>
      </c>
      <c r="E651" s="63">
        <v>8</v>
      </c>
      <c r="F651" s="371">
        <v>8</v>
      </c>
      <c r="G651" s="67" t="s">
        <v>3697</v>
      </c>
    </row>
    <row r="652" spans="1:7" ht="15.75" customHeight="1">
      <c r="A652" s="67" t="s">
        <v>3697</v>
      </c>
      <c r="B652" s="221" t="s">
        <v>114</v>
      </c>
      <c r="C652" s="221" t="s">
        <v>4642</v>
      </c>
      <c r="D652" s="66" t="s">
        <v>3742</v>
      </c>
      <c r="E652" s="66">
        <v>8</v>
      </c>
      <c r="F652" s="371">
        <v>8</v>
      </c>
      <c r="G652" s="67" t="s">
        <v>3697</v>
      </c>
    </row>
    <row r="653" spans="1:7" ht="15.75" customHeight="1">
      <c r="A653" s="67" t="s">
        <v>3697</v>
      </c>
      <c r="B653" s="221" t="s">
        <v>114</v>
      </c>
      <c r="C653" s="221" t="s">
        <v>4643</v>
      </c>
      <c r="D653" s="63" t="s">
        <v>3742</v>
      </c>
      <c r="E653" s="63">
        <v>2</v>
      </c>
      <c r="F653" s="371">
        <v>2</v>
      </c>
      <c r="G653" s="67" t="s">
        <v>3697</v>
      </c>
    </row>
    <row r="654" spans="1:7" ht="15.75" customHeight="1">
      <c r="A654" s="67" t="s">
        <v>3697</v>
      </c>
      <c r="B654" s="221" t="s">
        <v>114</v>
      </c>
      <c r="C654" s="221" t="s">
        <v>4644</v>
      </c>
      <c r="D654" s="66" t="s">
        <v>3742</v>
      </c>
      <c r="E654" s="66">
        <v>0.8</v>
      </c>
      <c r="F654" s="371">
        <v>0.8</v>
      </c>
      <c r="G654" s="67" t="s">
        <v>3697</v>
      </c>
    </row>
    <row r="655" spans="1:7" ht="15.75" customHeight="1">
      <c r="A655" s="67" t="s">
        <v>3697</v>
      </c>
      <c r="B655" s="221" t="s">
        <v>114</v>
      </c>
      <c r="C655" s="221" t="s">
        <v>4645</v>
      </c>
      <c r="D655" s="63" t="s">
        <v>3742</v>
      </c>
      <c r="E655" s="63">
        <v>11</v>
      </c>
      <c r="F655" s="371">
        <v>11</v>
      </c>
      <c r="G655" s="67" t="s">
        <v>3697</v>
      </c>
    </row>
    <row r="656" spans="1:7" ht="15.75" customHeight="1">
      <c r="A656" s="67" t="s">
        <v>3697</v>
      </c>
      <c r="B656" s="221" t="s">
        <v>114</v>
      </c>
      <c r="C656" s="221" t="s">
        <v>4646</v>
      </c>
      <c r="D656" s="63" t="s">
        <v>3742</v>
      </c>
      <c r="E656" s="63">
        <v>11</v>
      </c>
      <c r="F656" s="371">
        <v>11</v>
      </c>
      <c r="G656" s="67" t="s">
        <v>3697</v>
      </c>
    </row>
    <row r="657" spans="1:7" ht="15.75" customHeight="1">
      <c r="A657" s="67" t="s">
        <v>3697</v>
      </c>
      <c r="B657" s="221" t="s">
        <v>114</v>
      </c>
      <c r="C657" s="221" t="s">
        <v>4647</v>
      </c>
      <c r="D657" s="63" t="s">
        <v>3742</v>
      </c>
      <c r="E657" s="63">
        <v>2.75</v>
      </c>
      <c r="F657" s="371">
        <v>2.75</v>
      </c>
      <c r="G657" s="67" t="s">
        <v>3697</v>
      </c>
    </row>
    <row r="658" spans="1:7" ht="15.75" customHeight="1">
      <c r="A658" s="67" t="s">
        <v>3697</v>
      </c>
      <c r="B658" s="221" t="s">
        <v>114</v>
      </c>
      <c r="C658" s="221" t="s">
        <v>4648</v>
      </c>
      <c r="D658" s="66" t="s">
        <v>3742</v>
      </c>
      <c r="E658" s="66">
        <v>1.1000000000000001</v>
      </c>
      <c r="F658" s="371">
        <v>1.1000000000000001</v>
      </c>
      <c r="G658" s="67" t="s">
        <v>3697</v>
      </c>
    </row>
    <row r="659" spans="1:7" ht="15.75" customHeight="1">
      <c r="A659" s="67" t="s">
        <v>3697</v>
      </c>
      <c r="B659" s="221" t="s">
        <v>114</v>
      </c>
      <c r="C659" s="221" t="s">
        <v>4649</v>
      </c>
      <c r="D659" s="63" t="s">
        <v>3742</v>
      </c>
      <c r="E659" s="63">
        <v>11</v>
      </c>
      <c r="F659" s="371">
        <v>11</v>
      </c>
      <c r="G659" s="67" t="s">
        <v>3697</v>
      </c>
    </row>
    <row r="660" spans="1:7" ht="15.75" customHeight="1">
      <c r="A660" s="67" t="s">
        <v>3697</v>
      </c>
      <c r="B660" s="221" t="s">
        <v>114</v>
      </c>
      <c r="C660" s="221" t="s">
        <v>4650</v>
      </c>
      <c r="D660" s="63" t="s">
        <v>3742</v>
      </c>
      <c r="E660" s="63">
        <v>11</v>
      </c>
      <c r="F660" s="371">
        <v>11</v>
      </c>
      <c r="G660" s="67" t="s">
        <v>3697</v>
      </c>
    </row>
    <row r="661" spans="1:7" ht="15.75" customHeight="1">
      <c r="A661" s="67" t="s">
        <v>3697</v>
      </c>
      <c r="B661" s="221" t="s">
        <v>114</v>
      </c>
      <c r="C661" s="221" t="s">
        <v>4651</v>
      </c>
      <c r="D661" s="63" t="s">
        <v>3742</v>
      </c>
      <c r="E661" s="63">
        <v>2.75</v>
      </c>
      <c r="F661" s="371">
        <v>2.75</v>
      </c>
      <c r="G661" s="67" t="s">
        <v>3697</v>
      </c>
    </row>
    <row r="662" spans="1:7" ht="15.75" customHeight="1">
      <c r="A662" s="67" t="s">
        <v>3697</v>
      </c>
      <c r="B662" s="221" t="s">
        <v>114</v>
      </c>
      <c r="C662" s="221" t="s">
        <v>4652</v>
      </c>
      <c r="D662" s="66" t="s">
        <v>3742</v>
      </c>
      <c r="E662" s="66">
        <v>1.1000000000000001</v>
      </c>
      <c r="F662" s="371">
        <v>1.1000000000000001</v>
      </c>
      <c r="G662" s="67" t="s">
        <v>3697</v>
      </c>
    </row>
    <row r="663" spans="1:7" ht="15.75" customHeight="1">
      <c r="A663" s="67" t="s">
        <v>3697</v>
      </c>
      <c r="B663" s="221" t="s">
        <v>114</v>
      </c>
      <c r="C663" s="221" t="s">
        <v>4653</v>
      </c>
      <c r="D663" s="63" t="s">
        <v>3742</v>
      </c>
      <c r="E663" s="63">
        <v>10.66</v>
      </c>
      <c r="F663" s="371">
        <v>10.66</v>
      </c>
      <c r="G663" s="67" t="s">
        <v>3697</v>
      </c>
    </row>
    <row r="664" spans="1:7" ht="15.75" customHeight="1">
      <c r="A664" s="67" t="s">
        <v>3697</v>
      </c>
      <c r="B664" s="221" t="s">
        <v>114</v>
      </c>
      <c r="C664" s="221" t="s">
        <v>4654</v>
      </c>
      <c r="D664" s="63" t="s">
        <v>3742</v>
      </c>
      <c r="E664" s="63">
        <v>10.66</v>
      </c>
      <c r="F664" s="371">
        <v>10.66</v>
      </c>
      <c r="G664" s="67" t="s">
        <v>3697</v>
      </c>
    </row>
    <row r="665" spans="1:7" ht="15.75" customHeight="1">
      <c r="A665" s="67" t="s">
        <v>3697</v>
      </c>
      <c r="B665" s="221" t="s">
        <v>114</v>
      </c>
      <c r="C665" s="221" t="s">
        <v>4655</v>
      </c>
      <c r="D665" s="63" t="s">
        <v>3742</v>
      </c>
      <c r="E665" s="63">
        <v>2.66</v>
      </c>
      <c r="F665" s="371">
        <v>2.66</v>
      </c>
      <c r="G665" s="67" t="s">
        <v>3697</v>
      </c>
    </row>
    <row r="666" spans="1:7" ht="15.75" customHeight="1">
      <c r="A666" s="67" t="s">
        <v>3697</v>
      </c>
      <c r="B666" s="221" t="s">
        <v>114</v>
      </c>
      <c r="C666" s="221" t="s">
        <v>4656</v>
      </c>
      <c r="D666" s="66" t="s">
        <v>3742</v>
      </c>
      <c r="E666" s="66">
        <v>1.06</v>
      </c>
      <c r="F666" s="371">
        <v>1.06</v>
      </c>
      <c r="G666" s="67" t="s">
        <v>3697</v>
      </c>
    </row>
    <row r="667" spans="1:7" ht="15.75" customHeight="1">
      <c r="A667" s="67" t="s">
        <v>3697</v>
      </c>
      <c r="B667" s="221" t="s">
        <v>114</v>
      </c>
      <c r="C667" s="221" t="s">
        <v>4657</v>
      </c>
      <c r="D667" s="63" t="s">
        <v>3742</v>
      </c>
      <c r="E667" s="63">
        <v>10.66</v>
      </c>
      <c r="F667" s="371">
        <v>10.66</v>
      </c>
      <c r="G667" s="67" t="s">
        <v>3697</v>
      </c>
    </row>
    <row r="668" spans="1:7" ht="15.75" customHeight="1">
      <c r="A668" s="67" t="s">
        <v>3697</v>
      </c>
      <c r="B668" s="221" t="s">
        <v>114</v>
      </c>
      <c r="C668" s="221" t="s">
        <v>4658</v>
      </c>
      <c r="D668" s="63" t="s">
        <v>3742</v>
      </c>
      <c r="E668" s="63">
        <v>10.66</v>
      </c>
      <c r="F668" s="371">
        <v>10.66</v>
      </c>
      <c r="G668" s="67" t="s">
        <v>3697</v>
      </c>
    </row>
    <row r="669" spans="1:7" ht="15.75" customHeight="1">
      <c r="A669" s="67" t="s">
        <v>3697</v>
      </c>
      <c r="B669" s="221" t="s">
        <v>114</v>
      </c>
      <c r="C669" s="221" t="s">
        <v>4659</v>
      </c>
      <c r="D669" s="63" t="s">
        <v>3742</v>
      </c>
      <c r="E669" s="63">
        <v>2.66</v>
      </c>
      <c r="F669" s="371">
        <v>2.66</v>
      </c>
      <c r="G669" s="67" t="s">
        <v>3697</v>
      </c>
    </row>
    <row r="670" spans="1:7" ht="15.75" customHeight="1">
      <c r="A670" s="67" t="s">
        <v>3697</v>
      </c>
      <c r="B670" s="221" t="s">
        <v>114</v>
      </c>
      <c r="C670" s="221" t="s">
        <v>4660</v>
      </c>
      <c r="D670" s="66" t="s">
        <v>3742</v>
      </c>
      <c r="E670" s="66">
        <v>1.06</v>
      </c>
      <c r="F670" s="371">
        <v>1.06</v>
      </c>
      <c r="G670" s="67" t="s">
        <v>3697</v>
      </c>
    </row>
    <row r="671" spans="1:7" ht="15.75" customHeight="1">
      <c r="A671" s="67" t="s">
        <v>3697</v>
      </c>
      <c r="B671" s="221" t="s">
        <v>114</v>
      </c>
      <c r="C671" s="221" t="s">
        <v>4661</v>
      </c>
      <c r="D671" s="63" t="s">
        <v>3742</v>
      </c>
      <c r="E671" s="63">
        <v>6.66</v>
      </c>
      <c r="F671" s="371">
        <v>6.66</v>
      </c>
      <c r="G671" s="67" t="s">
        <v>3697</v>
      </c>
    </row>
    <row r="672" spans="1:7" ht="15.75" customHeight="1">
      <c r="A672" s="67" t="s">
        <v>3697</v>
      </c>
      <c r="B672" s="221" t="s">
        <v>114</v>
      </c>
      <c r="C672" s="221" t="s">
        <v>4662</v>
      </c>
      <c r="D672" s="63" t="s">
        <v>3742</v>
      </c>
      <c r="E672" s="63">
        <v>6.66</v>
      </c>
      <c r="F672" s="371">
        <v>6.66</v>
      </c>
      <c r="G672" s="67" t="s">
        <v>3697</v>
      </c>
    </row>
    <row r="673" spans="1:7" ht="15.75" customHeight="1">
      <c r="A673" s="67" t="s">
        <v>3697</v>
      </c>
      <c r="B673" s="221" t="s">
        <v>114</v>
      </c>
      <c r="C673" s="221" t="s">
        <v>4663</v>
      </c>
      <c r="D673" s="63" t="s">
        <v>3742</v>
      </c>
      <c r="E673" s="63">
        <v>1.66</v>
      </c>
      <c r="F673" s="371">
        <v>1.66</v>
      </c>
      <c r="G673" s="67" t="s">
        <v>3697</v>
      </c>
    </row>
    <row r="674" spans="1:7" ht="15.75" customHeight="1">
      <c r="A674" s="67" t="s">
        <v>3697</v>
      </c>
      <c r="B674" s="221" t="s">
        <v>114</v>
      </c>
      <c r="C674" s="221" t="s">
        <v>4664</v>
      </c>
      <c r="D674" s="66" t="s">
        <v>3742</v>
      </c>
      <c r="E674" s="66">
        <v>0.66</v>
      </c>
      <c r="F674" s="371">
        <v>0.66</v>
      </c>
      <c r="G674" s="67" t="s">
        <v>3697</v>
      </c>
    </row>
    <row r="675" spans="1:7" ht="15.75" customHeight="1">
      <c r="A675" s="67" t="s">
        <v>3697</v>
      </c>
      <c r="B675" s="221" t="s">
        <v>114</v>
      </c>
      <c r="C675" s="221" t="s">
        <v>4665</v>
      </c>
      <c r="D675" s="63" t="s">
        <v>3742</v>
      </c>
      <c r="E675" s="63">
        <v>6.66</v>
      </c>
      <c r="F675" s="371">
        <v>6.66</v>
      </c>
      <c r="G675" s="67" t="s">
        <v>3697</v>
      </c>
    </row>
    <row r="676" spans="1:7" ht="15.75" customHeight="1">
      <c r="A676" s="67" t="s">
        <v>3697</v>
      </c>
      <c r="B676" s="221" t="s">
        <v>114</v>
      </c>
      <c r="C676" s="221" t="s">
        <v>4666</v>
      </c>
      <c r="D676" s="63" t="s">
        <v>3742</v>
      </c>
      <c r="E676" s="63">
        <v>6.66</v>
      </c>
      <c r="F676" s="371">
        <v>6.66</v>
      </c>
      <c r="G676" s="67" t="s">
        <v>3697</v>
      </c>
    </row>
    <row r="677" spans="1:7" ht="15.75" customHeight="1">
      <c r="A677" s="67" t="s">
        <v>3697</v>
      </c>
      <c r="B677" s="221" t="s">
        <v>114</v>
      </c>
      <c r="C677" s="221" t="s">
        <v>4667</v>
      </c>
      <c r="D677" s="63" t="s">
        <v>3742</v>
      </c>
      <c r="E677" s="63">
        <v>1.66</v>
      </c>
      <c r="F677" s="371">
        <v>1.66</v>
      </c>
      <c r="G677" s="67" t="s">
        <v>3697</v>
      </c>
    </row>
    <row r="678" spans="1:7" ht="15.75" customHeight="1">
      <c r="A678" s="67" t="s">
        <v>3697</v>
      </c>
      <c r="B678" s="221" t="s">
        <v>114</v>
      </c>
      <c r="C678" s="221" t="s">
        <v>4668</v>
      </c>
      <c r="D678" s="66" t="s">
        <v>3742</v>
      </c>
      <c r="E678" s="66">
        <v>0.66</v>
      </c>
      <c r="F678" s="371">
        <v>0.66</v>
      </c>
      <c r="G678" s="67" t="s">
        <v>3697</v>
      </c>
    </row>
    <row r="679" spans="1:7" ht="15.75" customHeight="1">
      <c r="A679" s="67" t="s">
        <v>3697</v>
      </c>
      <c r="B679" s="221" t="s">
        <v>114</v>
      </c>
      <c r="C679" s="221" t="s">
        <v>4669</v>
      </c>
      <c r="D679" s="63" t="s">
        <v>3742</v>
      </c>
      <c r="E679" s="63">
        <v>6.33</v>
      </c>
      <c r="F679" s="371">
        <v>6.33</v>
      </c>
      <c r="G679" s="67" t="s">
        <v>3697</v>
      </c>
    </row>
    <row r="680" spans="1:7" ht="15.75" customHeight="1">
      <c r="A680" s="67" t="s">
        <v>3697</v>
      </c>
      <c r="B680" s="221" t="s">
        <v>114</v>
      </c>
      <c r="C680" s="221" t="s">
        <v>4670</v>
      </c>
      <c r="D680" s="63" t="s">
        <v>3742</v>
      </c>
      <c r="E680" s="63">
        <v>6.33</v>
      </c>
      <c r="F680" s="371">
        <v>6.33</v>
      </c>
      <c r="G680" s="67" t="s">
        <v>3697</v>
      </c>
    </row>
    <row r="681" spans="1:7" ht="15.75" customHeight="1">
      <c r="A681" s="67" t="s">
        <v>3697</v>
      </c>
      <c r="B681" s="221" t="s">
        <v>114</v>
      </c>
      <c r="C681" s="221" t="s">
        <v>4671</v>
      </c>
      <c r="D681" s="63" t="s">
        <v>3742</v>
      </c>
      <c r="E681" s="63">
        <v>1.58</v>
      </c>
      <c r="F681" s="371">
        <v>1.58</v>
      </c>
      <c r="G681" s="67" t="s">
        <v>3697</v>
      </c>
    </row>
    <row r="682" spans="1:7" ht="15.75" customHeight="1">
      <c r="A682" s="67" t="s">
        <v>3697</v>
      </c>
      <c r="B682" s="221" t="s">
        <v>114</v>
      </c>
      <c r="C682" s="221" t="s">
        <v>4672</v>
      </c>
      <c r="D682" s="66" t="s">
        <v>3742</v>
      </c>
      <c r="E682" s="66">
        <v>0.63</v>
      </c>
      <c r="F682" s="371">
        <v>0.63</v>
      </c>
      <c r="G682" s="67" t="s">
        <v>3697</v>
      </c>
    </row>
    <row r="683" spans="1:7" ht="15.75" customHeight="1">
      <c r="A683" s="67" t="s">
        <v>3697</v>
      </c>
      <c r="B683" s="221" t="s">
        <v>114</v>
      </c>
      <c r="C683" s="221" t="s">
        <v>4673</v>
      </c>
      <c r="D683" s="63" t="s">
        <v>3742</v>
      </c>
      <c r="E683" s="63">
        <v>6.33</v>
      </c>
      <c r="F683" s="371">
        <v>6.33</v>
      </c>
      <c r="G683" s="67" t="s">
        <v>3697</v>
      </c>
    </row>
    <row r="684" spans="1:7" ht="15.75" customHeight="1">
      <c r="A684" s="67" t="s">
        <v>3697</v>
      </c>
      <c r="B684" s="221" t="s">
        <v>114</v>
      </c>
      <c r="C684" s="221" t="s">
        <v>4674</v>
      </c>
      <c r="D684" s="63" t="s">
        <v>3742</v>
      </c>
      <c r="E684" s="63">
        <v>6.33</v>
      </c>
      <c r="F684" s="371">
        <v>6.33</v>
      </c>
      <c r="G684" s="67" t="s">
        <v>3697</v>
      </c>
    </row>
    <row r="685" spans="1:7" ht="15.75" customHeight="1">
      <c r="A685" s="67" t="s">
        <v>3697</v>
      </c>
      <c r="B685" s="221" t="s">
        <v>114</v>
      </c>
      <c r="C685" s="221" t="s">
        <v>4675</v>
      </c>
      <c r="D685" s="63" t="s">
        <v>3742</v>
      </c>
      <c r="E685" s="63">
        <v>1.58</v>
      </c>
      <c r="F685" s="371">
        <v>1.58</v>
      </c>
      <c r="G685" s="67" t="s">
        <v>3697</v>
      </c>
    </row>
    <row r="686" spans="1:7" ht="15.75" customHeight="1">
      <c r="A686" s="67" t="s">
        <v>3697</v>
      </c>
      <c r="B686" s="221" t="s">
        <v>114</v>
      </c>
      <c r="C686" s="221" t="s">
        <v>4676</v>
      </c>
      <c r="D686" s="66" t="s">
        <v>3742</v>
      </c>
      <c r="E686" s="66">
        <v>0.63</v>
      </c>
      <c r="F686" s="371">
        <v>0.63</v>
      </c>
      <c r="G686" s="67" t="s">
        <v>3697</v>
      </c>
    </row>
    <row r="687" spans="1:7" ht="15.75" customHeight="1">
      <c r="A687" s="67" t="s">
        <v>3697</v>
      </c>
      <c r="B687" s="221" t="s">
        <v>114</v>
      </c>
      <c r="C687" s="221" t="s">
        <v>4677</v>
      </c>
      <c r="D687" s="63" t="s">
        <v>3742</v>
      </c>
      <c r="E687" s="63">
        <v>8.66</v>
      </c>
      <c r="F687" s="371">
        <v>8.66</v>
      </c>
      <c r="G687" s="67" t="s">
        <v>3697</v>
      </c>
    </row>
    <row r="688" spans="1:7" ht="15.75" customHeight="1">
      <c r="A688" s="67" t="s">
        <v>3697</v>
      </c>
      <c r="B688" s="221" t="s">
        <v>114</v>
      </c>
      <c r="C688" s="221" t="s">
        <v>4678</v>
      </c>
      <c r="D688" s="63" t="s">
        <v>3742</v>
      </c>
      <c r="E688" s="63">
        <v>8.66</v>
      </c>
      <c r="F688" s="371">
        <v>8.66</v>
      </c>
      <c r="G688" s="67" t="s">
        <v>3697</v>
      </c>
    </row>
    <row r="689" spans="1:7" ht="15.75" customHeight="1">
      <c r="A689" s="67" t="s">
        <v>3697</v>
      </c>
      <c r="B689" s="221" t="s">
        <v>114</v>
      </c>
      <c r="C689" s="221" t="s">
        <v>4679</v>
      </c>
      <c r="D689" s="63" t="s">
        <v>3742</v>
      </c>
      <c r="E689" s="63">
        <v>2.16</v>
      </c>
      <c r="F689" s="371">
        <v>2.16</v>
      </c>
      <c r="G689" s="67" t="s">
        <v>3697</v>
      </c>
    </row>
    <row r="690" spans="1:7" ht="15.75" customHeight="1">
      <c r="A690" s="67" t="s">
        <v>3697</v>
      </c>
      <c r="B690" s="221" t="s">
        <v>114</v>
      </c>
      <c r="C690" s="221" t="s">
        <v>4680</v>
      </c>
      <c r="D690" s="63" t="s">
        <v>3742</v>
      </c>
      <c r="E690" s="63">
        <v>0.86</v>
      </c>
      <c r="F690" s="371">
        <v>0.86</v>
      </c>
      <c r="G690" s="67" t="s">
        <v>3697</v>
      </c>
    </row>
    <row r="691" spans="1:7" ht="15.75" customHeight="1">
      <c r="A691" s="67" t="s">
        <v>3697</v>
      </c>
      <c r="B691" s="221" t="s">
        <v>114</v>
      </c>
      <c r="C691" s="221" t="s">
        <v>4681</v>
      </c>
      <c r="D691" s="63" t="s">
        <v>3893</v>
      </c>
      <c r="E691" s="63">
        <v>15</v>
      </c>
      <c r="F691" s="371">
        <v>15</v>
      </c>
      <c r="G691" s="67" t="s">
        <v>3697</v>
      </c>
    </row>
    <row r="692" spans="1:7" ht="15.75" customHeight="1">
      <c r="A692" s="67" t="s">
        <v>3697</v>
      </c>
      <c r="B692" s="221" t="s">
        <v>114</v>
      </c>
      <c r="C692" s="221" t="s">
        <v>4682</v>
      </c>
      <c r="D692" s="63" t="s">
        <v>3893</v>
      </c>
      <c r="E692" s="63">
        <v>16</v>
      </c>
      <c r="F692" s="371">
        <v>16</v>
      </c>
      <c r="G692" s="67" t="s">
        <v>3697</v>
      </c>
    </row>
    <row r="693" spans="1:7" ht="15.75" customHeight="1">
      <c r="A693" s="67" t="s">
        <v>3698</v>
      </c>
      <c r="B693" s="221"/>
      <c r="C693" s="221" t="s">
        <v>4683</v>
      </c>
      <c r="D693" s="63" t="s">
        <v>3742</v>
      </c>
      <c r="E693" s="63" t="s">
        <v>4684</v>
      </c>
      <c r="F693" s="371">
        <v>315.8</v>
      </c>
      <c r="G693" s="67" t="s">
        <v>3698</v>
      </c>
    </row>
    <row r="694" spans="1:7" ht="15.75" customHeight="1">
      <c r="F694" s="651">
        <f>SUM(F15:F693)</f>
        <v>10039.663333333317</v>
      </c>
    </row>
    <row r="695" spans="1:7" ht="15.75" customHeight="1"/>
    <row r="696" spans="1:7" ht="15.75" customHeight="1"/>
    <row r="697" spans="1:7" ht="15.75" customHeight="1"/>
    <row r="698" spans="1:7" ht="15.75" customHeight="1"/>
    <row r="699" spans="1:7" ht="15.75" customHeight="1"/>
    <row r="700" spans="1:7" ht="15.75" customHeight="1"/>
    <row r="701" spans="1:7" ht="15.75" customHeight="1"/>
    <row r="702" spans="1:7" ht="15.75" customHeight="1"/>
    <row r="703" spans="1:7" ht="15.75" customHeight="1"/>
    <row r="704" spans="1:7"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A10:F10"/>
    <mergeCell ref="A11:F11"/>
    <mergeCell ref="A12:F12"/>
    <mergeCell ref="A2:F2"/>
    <mergeCell ref="A4:F4"/>
    <mergeCell ref="A5:F5"/>
    <mergeCell ref="A6:F6"/>
    <mergeCell ref="A7:F7"/>
    <mergeCell ref="A8:F8"/>
    <mergeCell ref="A9:F9"/>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AQ1000"/>
  <sheetViews>
    <sheetView workbookViewId="0"/>
  </sheetViews>
  <sheetFormatPr defaultColWidth="14.3984375" defaultRowHeight="15" customHeight="1"/>
  <cols>
    <col min="1" max="1" width="13.73046875" customWidth="1"/>
    <col min="2" max="2" width="15" customWidth="1"/>
    <col min="3" max="3" width="10.3984375" customWidth="1"/>
    <col min="4" max="4" width="12.1328125" customWidth="1"/>
    <col min="5" max="6" width="5.73046875" customWidth="1"/>
    <col min="7" max="7" width="6" customWidth="1"/>
    <col min="8" max="9" width="9.1328125" customWidth="1"/>
    <col min="10" max="11" width="10.1328125" customWidth="1"/>
    <col min="12" max="12" width="8.73046875" customWidth="1"/>
    <col min="13" max="13" width="8" customWidth="1"/>
    <col min="14" max="14" width="11.265625" customWidth="1"/>
    <col min="15" max="16" width="8" customWidth="1"/>
    <col min="17" max="19" width="8.73046875" customWidth="1"/>
    <col min="20" max="20" width="8.265625" customWidth="1"/>
    <col min="21" max="21" width="10.265625" customWidth="1"/>
    <col min="22" max="24" width="9.1328125" customWidth="1"/>
    <col min="25" max="30" width="8" customWidth="1"/>
    <col min="31" max="43" width="14.265625" customWidth="1"/>
  </cols>
  <sheetData>
    <row r="1" spans="1:30" ht="14.25">
      <c r="A1" s="39"/>
      <c r="B1" s="40"/>
      <c r="C1" s="40"/>
      <c r="D1" s="40"/>
      <c r="E1" s="40"/>
      <c r="F1" s="40"/>
      <c r="G1" s="1"/>
      <c r="H1" s="1"/>
      <c r="I1" s="1"/>
      <c r="J1" s="1"/>
      <c r="K1" s="1"/>
      <c r="L1" s="1"/>
      <c r="M1" s="1"/>
      <c r="N1" s="1"/>
      <c r="O1" s="1"/>
      <c r="P1" s="1"/>
      <c r="Q1" s="1"/>
      <c r="R1" s="1"/>
      <c r="S1" s="1"/>
      <c r="T1" s="1"/>
      <c r="U1" s="1"/>
      <c r="V1" s="1"/>
      <c r="W1" s="1"/>
      <c r="X1" s="1"/>
    </row>
    <row r="2" spans="1:30" ht="35.25" customHeight="1">
      <c r="A2" s="679" t="s">
        <v>159</v>
      </c>
      <c r="B2" s="676"/>
      <c r="C2" s="676"/>
      <c r="D2" s="676"/>
      <c r="E2" s="676"/>
      <c r="F2" s="676"/>
      <c r="G2" s="676"/>
      <c r="H2" s="676"/>
      <c r="I2" s="676"/>
      <c r="J2" s="676"/>
      <c r="K2" s="676"/>
      <c r="L2" s="676"/>
      <c r="M2" s="676"/>
      <c r="N2" s="676"/>
      <c r="O2" s="676"/>
      <c r="P2" s="676"/>
      <c r="Q2" s="676"/>
      <c r="R2" s="676"/>
      <c r="S2" s="676"/>
      <c r="T2" s="676"/>
      <c r="U2" s="676"/>
      <c r="V2" s="677"/>
      <c r="W2" s="41"/>
      <c r="X2" s="41"/>
      <c r="Y2" s="42"/>
      <c r="Z2" s="42"/>
      <c r="AA2" s="42"/>
      <c r="AB2" s="42"/>
      <c r="AC2" s="42"/>
      <c r="AD2" s="42"/>
    </row>
    <row r="3" spans="1:30" ht="14.25">
      <c r="A3" s="42"/>
      <c r="B3" s="42"/>
      <c r="C3" s="42"/>
      <c r="D3" s="42"/>
      <c r="E3" s="42"/>
      <c r="F3" s="42"/>
      <c r="G3" s="42"/>
      <c r="H3" s="41"/>
      <c r="I3" s="41"/>
      <c r="J3" s="42"/>
      <c r="K3" s="42"/>
      <c r="L3" s="42"/>
      <c r="M3" s="42"/>
      <c r="N3" s="42"/>
      <c r="O3" s="42"/>
      <c r="P3" s="42"/>
      <c r="Q3" s="42"/>
      <c r="R3" s="42"/>
      <c r="S3" s="42"/>
      <c r="T3" s="42"/>
      <c r="U3" s="41"/>
      <c r="V3" s="41"/>
      <c r="W3" s="41"/>
      <c r="X3" s="41"/>
      <c r="Y3" s="42"/>
      <c r="Z3" s="42"/>
      <c r="AA3" s="42"/>
      <c r="AB3" s="42"/>
      <c r="AC3" s="42"/>
      <c r="AD3" s="42"/>
    </row>
    <row r="4" spans="1:30" ht="22.5" customHeight="1">
      <c r="A4" s="675" t="s">
        <v>160</v>
      </c>
      <c r="B4" s="676"/>
      <c r="C4" s="676"/>
      <c r="D4" s="676"/>
      <c r="E4" s="676"/>
      <c r="F4" s="676"/>
      <c r="G4" s="676"/>
      <c r="H4" s="676"/>
      <c r="I4" s="676"/>
      <c r="J4" s="676"/>
      <c r="K4" s="676"/>
      <c r="L4" s="676"/>
      <c r="M4" s="676"/>
      <c r="N4" s="676"/>
      <c r="O4" s="676"/>
      <c r="P4" s="676"/>
      <c r="Q4" s="676"/>
      <c r="R4" s="676"/>
      <c r="S4" s="676"/>
      <c r="T4" s="676"/>
      <c r="U4" s="676"/>
      <c r="V4" s="677"/>
      <c r="W4" s="41"/>
      <c r="X4" s="41"/>
      <c r="Y4" s="42"/>
      <c r="Z4" s="42"/>
      <c r="AA4" s="42"/>
      <c r="AB4" s="42"/>
      <c r="AC4" s="42"/>
      <c r="AD4" s="42"/>
    </row>
    <row r="5" spans="1:30" ht="19.5" customHeight="1">
      <c r="A5" s="675" t="s">
        <v>161</v>
      </c>
      <c r="B5" s="676"/>
      <c r="C5" s="676"/>
      <c r="D5" s="676"/>
      <c r="E5" s="676"/>
      <c r="F5" s="676"/>
      <c r="G5" s="676"/>
      <c r="H5" s="676"/>
      <c r="I5" s="676"/>
      <c r="J5" s="676"/>
      <c r="K5" s="676"/>
      <c r="L5" s="676"/>
      <c r="M5" s="676"/>
      <c r="N5" s="676"/>
      <c r="O5" s="676"/>
      <c r="P5" s="676"/>
      <c r="Q5" s="676"/>
      <c r="R5" s="676"/>
      <c r="S5" s="676"/>
      <c r="T5" s="676"/>
      <c r="U5" s="676"/>
      <c r="V5" s="677"/>
      <c r="W5" s="41"/>
      <c r="X5" s="41"/>
      <c r="Y5" s="42"/>
      <c r="Z5" s="42"/>
      <c r="AA5" s="42"/>
      <c r="AB5" s="42"/>
      <c r="AC5" s="42"/>
      <c r="AD5" s="42"/>
    </row>
    <row r="6" spans="1:30" ht="14.25" customHeight="1">
      <c r="A6" s="675" t="s">
        <v>162</v>
      </c>
      <c r="B6" s="676"/>
      <c r="C6" s="676"/>
      <c r="D6" s="676"/>
      <c r="E6" s="676"/>
      <c r="F6" s="676"/>
      <c r="G6" s="676"/>
      <c r="H6" s="676"/>
      <c r="I6" s="676"/>
      <c r="J6" s="676"/>
      <c r="K6" s="676"/>
      <c r="L6" s="676"/>
      <c r="M6" s="676"/>
      <c r="N6" s="676"/>
      <c r="O6" s="676"/>
      <c r="P6" s="676"/>
      <c r="Q6" s="676"/>
      <c r="R6" s="676"/>
      <c r="S6" s="676"/>
      <c r="T6" s="676"/>
      <c r="U6" s="676"/>
      <c r="V6" s="677"/>
      <c r="W6" s="41"/>
      <c r="X6" s="41"/>
      <c r="Y6" s="42"/>
      <c r="Z6" s="42"/>
      <c r="AA6" s="42"/>
      <c r="AB6" s="42"/>
      <c r="AC6" s="42"/>
      <c r="AD6" s="42"/>
    </row>
    <row r="7" spans="1:30" ht="26.25" customHeight="1">
      <c r="A7" s="675" t="s">
        <v>163</v>
      </c>
      <c r="B7" s="676"/>
      <c r="C7" s="676"/>
      <c r="D7" s="676"/>
      <c r="E7" s="676"/>
      <c r="F7" s="676"/>
      <c r="G7" s="676"/>
      <c r="H7" s="676"/>
      <c r="I7" s="676"/>
      <c r="J7" s="676"/>
      <c r="K7" s="676"/>
      <c r="L7" s="676"/>
      <c r="M7" s="676"/>
      <c r="N7" s="676"/>
      <c r="O7" s="676"/>
      <c r="P7" s="676"/>
      <c r="Q7" s="676"/>
      <c r="R7" s="676"/>
      <c r="S7" s="676"/>
      <c r="T7" s="676"/>
      <c r="U7" s="676"/>
      <c r="V7" s="677"/>
      <c r="W7" s="43"/>
      <c r="X7" s="43"/>
      <c r="Y7" s="44"/>
      <c r="Z7" s="44"/>
      <c r="AA7" s="44"/>
      <c r="AB7" s="44"/>
      <c r="AC7" s="44"/>
      <c r="AD7" s="44"/>
    </row>
    <row r="8" spans="1:30" ht="14.25" customHeight="1">
      <c r="A8" s="675" t="s">
        <v>164</v>
      </c>
      <c r="B8" s="676"/>
      <c r="C8" s="676"/>
      <c r="D8" s="676"/>
      <c r="E8" s="676"/>
      <c r="F8" s="676"/>
      <c r="G8" s="676"/>
      <c r="H8" s="676"/>
      <c r="I8" s="676"/>
      <c r="J8" s="676"/>
      <c r="K8" s="676"/>
      <c r="L8" s="676"/>
      <c r="M8" s="676"/>
      <c r="N8" s="676"/>
      <c r="O8" s="676"/>
      <c r="P8" s="676"/>
      <c r="Q8" s="676"/>
      <c r="R8" s="676"/>
      <c r="S8" s="676"/>
      <c r="T8" s="676"/>
      <c r="U8" s="676"/>
      <c r="V8" s="677"/>
      <c r="W8" s="43"/>
      <c r="X8" s="43"/>
      <c r="Y8" s="44"/>
      <c r="Z8" s="44"/>
      <c r="AA8" s="44"/>
      <c r="AB8" s="44"/>
      <c r="AC8" s="44"/>
      <c r="AD8" s="44"/>
    </row>
    <row r="9" spans="1:30" ht="146.25" customHeight="1">
      <c r="A9" s="678" t="s">
        <v>165</v>
      </c>
      <c r="B9" s="676"/>
      <c r="C9" s="676"/>
      <c r="D9" s="676"/>
      <c r="E9" s="676"/>
      <c r="F9" s="676"/>
      <c r="G9" s="676"/>
      <c r="H9" s="676"/>
      <c r="I9" s="676"/>
      <c r="J9" s="676"/>
      <c r="K9" s="676"/>
      <c r="L9" s="676"/>
      <c r="M9" s="676"/>
      <c r="N9" s="676"/>
      <c r="O9" s="676"/>
      <c r="P9" s="676"/>
      <c r="Q9" s="676"/>
      <c r="R9" s="676"/>
      <c r="S9" s="676"/>
      <c r="T9" s="676"/>
      <c r="U9" s="676"/>
      <c r="V9" s="677"/>
      <c r="W9" s="43"/>
      <c r="X9" s="43"/>
      <c r="Y9" s="44"/>
      <c r="Z9" s="44"/>
      <c r="AA9" s="44"/>
      <c r="AB9" s="44"/>
      <c r="AC9" s="44"/>
      <c r="AD9" s="44"/>
    </row>
    <row r="10" spans="1:30" ht="14.25">
      <c r="A10" s="45"/>
      <c r="B10" s="46"/>
      <c r="C10" s="46"/>
      <c r="D10" s="46"/>
      <c r="E10" s="46"/>
      <c r="F10" s="46"/>
      <c r="G10" s="45"/>
      <c r="H10" s="42"/>
      <c r="I10" s="42"/>
      <c r="J10" s="45"/>
      <c r="K10" s="45"/>
      <c r="L10" s="45"/>
      <c r="M10" s="45"/>
      <c r="N10" s="45"/>
      <c r="O10" s="45"/>
      <c r="P10" s="45"/>
      <c r="Q10" s="45"/>
      <c r="R10" s="45"/>
      <c r="S10" s="45"/>
      <c r="T10" s="45"/>
      <c r="U10" s="41"/>
      <c r="V10" s="41"/>
      <c r="W10" s="41"/>
      <c r="X10" s="41"/>
      <c r="Y10" s="42"/>
      <c r="Z10" s="42"/>
      <c r="AA10" s="42"/>
      <c r="AB10" s="42"/>
      <c r="AC10" s="42"/>
      <c r="AD10" s="42"/>
    </row>
    <row r="11" spans="1:30" ht="101.25" customHeight="1">
      <c r="A11" s="47" t="s">
        <v>166</v>
      </c>
      <c r="B11" s="47" t="s">
        <v>167</v>
      </c>
      <c r="C11" s="47" t="s">
        <v>168</v>
      </c>
      <c r="D11" s="48" t="s">
        <v>169</v>
      </c>
      <c r="E11" s="48" t="s">
        <v>170</v>
      </c>
      <c r="F11" s="48" t="s">
        <v>171</v>
      </c>
      <c r="G11" s="47" t="s">
        <v>172</v>
      </c>
      <c r="H11" s="49" t="s">
        <v>173</v>
      </c>
      <c r="I11" s="49" t="s">
        <v>174</v>
      </c>
      <c r="J11" s="48" t="s">
        <v>175</v>
      </c>
      <c r="K11" s="48" t="s">
        <v>176</v>
      </c>
      <c r="L11" s="48" t="s">
        <v>177</v>
      </c>
      <c r="M11" s="48" t="s">
        <v>178</v>
      </c>
      <c r="N11" s="48" t="s">
        <v>179</v>
      </c>
      <c r="O11" s="48" t="s">
        <v>180</v>
      </c>
      <c r="P11" s="48" t="s">
        <v>181</v>
      </c>
      <c r="Q11" s="50" t="s">
        <v>182</v>
      </c>
      <c r="R11" s="51" t="s">
        <v>183</v>
      </c>
      <c r="S11" s="51" t="s">
        <v>184</v>
      </c>
      <c r="T11" s="48" t="s">
        <v>185</v>
      </c>
      <c r="U11" s="48" t="s">
        <v>186</v>
      </c>
      <c r="V11" s="51" t="s">
        <v>187</v>
      </c>
      <c r="W11" s="52" t="s">
        <v>188</v>
      </c>
      <c r="X11" s="53"/>
      <c r="Y11" s="54"/>
      <c r="Z11" s="54"/>
      <c r="AA11" s="54"/>
      <c r="AB11" s="54"/>
      <c r="AC11" s="54"/>
      <c r="AD11" s="54"/>
    </row>
    <row r="12" spans="1:30" ht="25.5" customHeight="1">
      <c r="A12" s="55" t="s">
        <v>189</v>
      </c>
      <c r="B12" s="55" t="s">
        <v>190</v>
      </c>
      <c r="C12" s="56" t="s">
        <v>50</v>
      </c>
      <c r="D12" s="55" t="s">
        <v>191</v>
      </c>
      <c r="E12" s="57" t="s">
        <v>192</v>
      </c>
      <c r="F12" s="58" t="s">
        <v>193</v>
      </c>
      <c r="G12" s="56" t="s">
        <v>194</v>
      </c>
      <c r="H12" s="59" t="s">
        <v>195</v>
      </c>
      <c r="I12" s="59" t="s">
        <v>196</v>
      </c>
      <c r="J12" s="60"/>
      <c r="K12" s="60" t="s">
        <v>197</v>
      </c>
      <c r="L12" s="61" t="s">
        <v>198</v>
      </c>
      <c r="M12" s="62">
        <v>2022</v>
      </c>
      <c r="N12" s="62" t="s">
        <v>199</v>
      </c>
      <c r="O12" s="62">
        <v>0.19</v>
      </c>
      <c r="P12" s="62">
        <v>1</v>
      </c>
      <c r="Q12" s="63">
        <v>1</v>
      </c>
      <c r="R12" s="63">
        <v>1</v>
      </c>
      <c r="S12" s="63"/>
      <c r="T12" s="64"/>
      <c r="U12" s="64"/>
      <c r="V12" s="63">
        <v>1200</v>
      </c>
      <c r="X12" s="1"/>
    </row>
    <row r="13" spans="1:30" ht="27.75" customHeight="1">
      <c r="A13" s="55" t="s">
        <v>200</v>
      </c>
      <c r="B13" s="55" t="s">
        <v>201</v>
      </c>
      <c r="C13" s="56" t="s">
        <v>50</v>
      </c>
      <c r="D13" s="55" t="s">
        <v>191</v>
      </c>
      <c r="E13" s="56" t="s">
        <v>192</v>
      </c>
      <c r="F13" s="56" t="s">
        <v>193</v>
      </c>
      <c r="G13" s="56" t="s">
        <v>194</v>
      </c>
      <c r="H13" s="60"/>
      <c r="I13" s="59" t="s">
        <v>196</v>
      </c>
      <c r="J13" s="60"/>
      <c r="K13" s="60" t="s">
        <v>202</v>
      </c>
      <c r="L13" s="65" t="s">
        <v>203</v>
      </c>
      <c r="M13" s="62">
        <v>2022</v>
      </c>
      <c r="N13" s="62" t="s">
        <v>199</v>
      </c>
      <c r="O13" s="62">
        <v>0.19</v>
      </c>
      <c r="P13" s="62">
        <v>2</v>
      </c>
      <c r="Q13" s="66">
        <v>2</v>
      </c>
      <c r="R13" s="66">
        <v>2</v>
      </c>
      <c r="S13" s="66"/>
      <c r="T13" s="64"/>
      <c r="U13" s="64"/>
      <c r="V13" s="66">
        <v>600</v>
      </c>
      <c r="X13" s="1"/>
    </row>
    <row r="14" spans="1:30" ht="27" customHeight="1">
      <c r="A14" s="67" t="s">
        <v>204</v>
      </c>
      <c r="B14" s="62" t="s">
        <v>190</v>
      </c>
      <c r="C14" s="62" t="s">
        <v>50</v>
      </c>
      <c r="D14" s="62" t="s">
        <v>205</v>
      </c>
      <c r="E14" s="62"/>
      <c r="F14" s="62">
        <v>10</v>
      </c>
      <c r="G14" s="62" t="s">
        <v>206</v>
      </c>
      <c r="H14" s="68" t="s">
        <v>207</v>
      </c>
      <c r="I14" s="68" t="s">
        <v>208</v>
      </c>
      <c r="J14" s="67" t="s">
        <v>209</v>
      </c>
      <c r="K14" s="67"/>
      <c r="L14" s="69" t="s">
        <v>210</v>
      </c>
      <c r="M14" s="62">
        <v>2022</v>
      </c>
      <c r="N14" s="62" t="s">
        <v>211</v>
      </c>
      <c r="O14" s="62">
        <v>0.18</v>
      </c>
      <c r="P14" s="62">
        <v>1</v>
      </c>
      <c r="Q14" s="66">
        <v>1</v>
      </c>
      <c r="R14" s="66">
        <v>1</v>
      </c>
      <c r="S14" s="66"/>
      <c r="T14" s="64"/>
      <c r="U14" s="64"/>
      <c r="V14" s="66">
        <v>300</v>
      </c>
      <c r="X14" s="1"/>
    </row>
    <row r="15" spans="1:30" ht="27" customHeight="1">
      <c r="A15" s="67" t="s">
        <v>212</v>
      </c>
      <c r="B15" s="62" t="s">
        <v>190</v>
      </c>
      <c r="C15" s="62" t="s">
        <v>50</v>
      </c>
      <c r="D15" s="62" t="s">
        <v>205</v>
      </c>
      <c r="E15" s="62"/>
      <c r="F15" s="70" t="s">
        <v>213</v>
      </c>
      <c r="G15" s="62" t="s">
        <v>206</v>
      </c>
      <c r="H15" s="68" t="s">
        <v>214</v>
      </c>
      <c r="I15" s="68" t="s">
        <v>215</v>
      </c>
      <c r="J15" s="67" t="s">
        <v>216</v>
      </c>
      <c r="K15" s="67"/>
      <c r="L15" s="69" t="s">
        <v>217</v>
      </c>
      <c r="M15" s="62">
        <v>2022</v>
      </c>
      <c r="N15" s="62" t="s">
        <v>211</v>
      </c>
      <c r="O15" s="62">
        <v>0.18</v>
      </c>
      <c r="P15" s="62">
        <v>1</v>
      </c>
      <c r="Q15" s="66">
        <v>1</v>
      </c>
      <c r="R15" s="66">
        <v>1</v>
      </c>
      <c r="S15" s="66"/>
      <c r="T15" s="64"/>
      <c r="U15" s="64"/>
      <c r="V15" s="66">
        <v>300</v>
      </c>
      <c r="X15" s="1"/>
    </row>
    <row r="16" spans="1:30" ht="39" customHeight="1">
      <c r="A16" s="67" t="s">
        <v>218</v>
      </c>
      <c r="B16" s="62" t="s">
        <v>219</v>
      </c>
      <c r="C16" s="62" t="s">
        <v>50</v>
      </c>
      <c r="D16" s="62" t="s">
        <v>220</v>
      </c>
      <c r="E16" s="62">
        <v>8</v>
      </c>
      <c r="F16" s="62">
        <v>1</v>
      </c>
      <c r="G16" s="62" t="s">
        <v>221</v>
      </c>
      <c r="H16" s="68" t="s">
        <v>222</v>
      </c>
      <c r="I16" s="68" t="s">
        <v>223</v>
      </c>
      <c r="J16" s="67" t="s">
        <v>224</v>
      </c>
      <c r="K16" s="67" t="s">
        <v>225</v>
      </c>
      <c r="L16" s="69" t="s">
        <v>226</v>
      </c>
      <c r="M16" s="62">
        <v>2022</v>
      </c>
      <c r="N16" s="62" t="s">
        <v>227</v>
      </c>
      <c r="O16" s="62">
        <v>1.08</v>
      </c>
      <c r="P16" s="62">
        <v>2</v>
      </c>
      <c r="Q16" s="66">
        <v>1</v>
      </c>
      <c r="R16" s="66">
        <v>2</v>
      </c>
      <c r="S16" s="66"/>
      <c r="T16" s="64"/>
      <c r="U16" s="64"/>
      <c r="V16" s="66">
        <v>300</v>
      </c>
      <c r="X16" s="1"/>
    </row>
    <row r="17" spans="1:43" ht="128.25">
      <c r="A17" s="55" t="s">
        <v>228</v>
      </c>
      <c r="B17" s="55" t="s">
        <v>229</v>
      </c>
      <c r="C17" s="56" t="s">
        <v>50</v>
      </c>
      <c r="D17" s="55" t="s">
        <v>230</v>
      </c>
      <c r="E17" s="57">
        <v>14</v>
      </c>
      <c r="F17" s="58">
        <v>4</v>
      </c>
      <c r="G17" s="56" t="s">
        <v>231</v>
      </c>
      <c r="H17" s="71" t="s">
        <v>232</v>
      </c>
      <c r="I17" s="71" t="s">
        <v>233</v>
      </c>
      <c r="J17" s="72" t="s">
        <v>234</v>
      </c>
      <c r="K17" s="73" t="s">
        <v>235</v>
      </c>
      <c r="L17" s="61" t="s">
        <v>236</v>
      </c>
      <c r="M17" s="62">
        <v>2022</v>
      </c>
      <c r="N17" s="62" t="s">
        <v>237</v>
      </c>
      <c r="O17" s="62"/>
      <c r="P17" s="63">
        <v>1</v>
      </c>
      <c r="Q17" s="63">
        <v>1</v>
      </c>
      <c r="R17" s="74">
        <v>1200</v>
      </c>
      <c r="S17" s="75"/>
      <c r="T17" s="64"/>
      <c r="U17" s="64"/>
      <c r="V17" s="76">
        <f t="shared" ref="V17:V19" si="0">R17</f>
        <v>1200</v>
      </c>
      <c r="X17" s="1"/>
    </row>
    <row r="18" spans="1:43" ht="128.25">
      <c r="A18" s="55" t="s">
        <v>238</v>
      </c>
      <c r="B18" s="55" t="s">
        <v>229</v>
      </c>
      <c r="C18" s="56" t="s">
        <v>50</v>
      </c>
      <c r="D18" s="55" t="s">
        <v>239</v>
      </c>
      <c r="E18" s="56"/>
      <c r="F18" s="56"/>
      <c r="G18" s="56" t="s">
        <v>240</v>
      </c>
      <c r="H18" s="68" t="s">
        <v>241</v>
      </c>
      <c r="I18" s="68" t="s">
        <v>242</v>
      </c>
      <c r="J18" s="77" t="s">
        <v>243</v>
      </c>
      <c r="K18" s="78" t="s">
        <v>244</v>
      </c>
      <c r="L18" s="79"/>
      <c r="M18" s="62">
        <v>2022</v>
      </c>
      <c r="N18" s="62" t="s">
        <v>237</v>
      </c>
      <c r="O18" s="62"/>
      <c r="P18" s="63">
        <v>1</v>
      </c>
      <c r="Q18" s="63">
        <v>1</v>
      </c>
      <c r="R18" s="74">
        <v>1200</v>
      </c>
      <c r="S18" s="80"/>
      <c r="T18" s="64"/>
      <c r="U18" s="64"/>
      <c r="V18" s="76">
        <f t="shared" si="0"/>
        <v>1200</v>
      </c>
      <c r="X18" s="1"/>
    </row>
    <row r="19" spans="1:43" ht="185.25">
      <c r="A19" s="67" t="s">
        <v>245</v>
      </c>
      <c r="B19" s="55" t="s">
        <v>229</v>
      </c>
      <c r="C19" s="62" t="s">
        <v>50</v>
      </c>
      <c r="D19" s="62" t="s">
        <v>205</v>
      </c>
      <c r="E19" s="62"/>
      <c r="F19" s="62">
        <v>10</v>
      </c>
      <c r="G19" s="62" t="s">
        <v>206</v>
      </c>
      <c r="H19" s="68" t="s">
        <v>246</v>
      </c>
      <c r="I19" s="68" t="s">
        <v>247</v>
      </c>
      <c r="J19" s="67" t="s">
        <v>248</v>
      </c>
      <c r="K19" s="81"/>
      <c r="L19" s="69"/>
      <c r="M19" s="62">
        <v>2022</v>
      </c>
      <c r="N19" s="62" t="s">
        <v>249</v>
      </c>
      <c r="O19" s="62"/>
      <c r="P19" s="63"/>
      <c r="Q19" s="63"/>
      <c r="R19" s="82">
        <v>300</v>
      </c>
      <c r="S19" s="80"/>
      <c r="T19" s="64"/>
      <c r="U19" s="64"/>
      <c r="V19" s="76">
        <f t="shared" si="0"/>
        <v>300</v>
      </c>
      <c r="X19" s="1"/>
    </row>
    <row r="20" spans="1:43" ht="121.5">
      <c r="A20" s="55" t="s">
        <v>250</v>
      </c>
      <c r="B20" s="55" t="s">
        <v>251</v>
      </c>
      <c r="C20" s="56" t="s">
        <v>50</v>
      </c>
      <c r="D20" s="55" t="s">
        <v>205</v>
      </c>
      <c r="E20" s="57">
        <v>2022</v>
      </c>
      <c r="F20" s="58">
        <v>9</v>
      </c>
      <c r="G20" s="83" t="s">
        <v>252</v>
      </c>
      <c r="H20" s="84" t="s">
        <v>253</v>
      </c>
      <c r="I20" s="85" t="s">
        <v>254</v>
      </c>
      <c r="J20" s="86" t="s">
        <v>255</v>
      </c>
      <c r="K20" s="87"/>
      <c r="L20" s="61" t="s">
        <v>256</v>
      </c>
      <c r="M20" s="62">
        <v>2022</v>
      </c>
      <c r="N20" s="62" t="s">
        <v>257</v>
      </c>
      <c r="O20" s="62"/>
      <c r="P20" s="66">
        <v>1</v>
      </c>
      <c r="Q20" s="66">
        <v>1</v>
      </c>
      <c r="R20" s="88">
        <v>300</v>
      </c>
      <c r="S20" s="75"/>
      <c r="T20" s="64"/>
      <c r="U20" s="64"/>
      <c r="V20" s="89">
        <v>300</v>
      </c>
      <c r="W20" s="90"/>
      <c r="X20" s="1"/>
      <c r="Y20" s="90"/>
      <c r="Z20" s="90"/>
      <c r="AA20" s="90"/>
      <c r="AB20" s="90"/>
      <c r="AC20" s="90"/>
      <c r="AD20" s="90"/>
      <c r="AE20" s="90"/>
      <c r="AF20" s="90"/>
      <c r="AG20" s="90"/>
      <c r="AH20" s="90"/>
      <c r="AI20" s="90"/>
      <c r="AJ20" s="90"/>
      <c r="AK20" s="90"/>
      <c r="AL20" s="90"/>
      <c r="AM20" s="90"/>
      <c r="AN20" s="90"/>
      <c r="AO20" s="90"/>
      <c r="AP20" s="90"/>
      <c r="AQ20" s="90"/>
    </row>
    <row r="21" spans="1:43" ht="15.75" customHeight="1">
      <c r="A21" s="55" t="s">
        <v>258</v>
      </c>
      <c r="B21" s="55" t="s">
        <v>251</v>
      </c>
      <c r="C21" s="56" t="s">
        <v>50</v>
      </c>
      <c r="D21" s="55" t="s">
        <v>205</v>
      </c>
      <c r="E21" s="56">
        <v>2022</v>
      </c>
      <c r="F21" s="65" t="s">
        <v>259</v>
      </c>
      <c r="G21" s="83" t="s">
        <v>252</v>
      </c>
      <c r="H21" s="91" t="s">
        <v>260</v>
      </c>
      <c r="I21" s="92" t="s">
        <v>261</v>
      </c>
      <c r="J21" s="93" t="s">
        <v>262</v>
      </c>
      <c r="K21" s="55"/>
      <c r="L21" s="65" t="s">
        <v>263</v>
      </c>
      <c r="M21" s="62">
        <v>2022</v>
      </c>
      <c r="N21" s="62" t="s">
        <v>257</v>
      </c>
      <c r="O21" s="62"/>
      <c r="P21" s="66">
        <v>1</v>
      </c>
      <c r="Q21" s="66">
        <v>1</v>
      </c>
      <c r="R21" s="94">
        <v>300</v>
      </c>
      <c r="S21" s="80"/>
      <c r="T21" s="64"/>
      <c r="U21" s="64"/>
      <c r="V21" s="89">
        <v>300</v>
      </c>
      <c r="W21" s="90"/>
      <c r="X21" s="1"/>
      <c r="Y21" s="90"/>
      <c r="Z21" s="90"/>
      <c r="AA21" s="90"/>
      <c r="AB21" s="90"/>
      <c r="AC21" s="90"/>
      <c r="AD21" s="90"/>
      <c r="AE21" s="90"/>
      <c r="AF21" s="90"/>
      <c r="AG21" s="90"/>
      <c r="AH21" s="90"/>
      <c r="AI21" s="90"/>
      <c r="AJ21" s="90"/>
      <c r="AK21" s="90"/>
      <c r="AL21" s="90"/>
      <c r="AM21" s="90"/>
      <c r="AN21" s="90"/>
      <c r="AO21" s="90"/>
      <c r="AP21" s="90"/>
      <c r="AQ21" s="90"/>
    </row>
    <row r="22" spans="1:43" ht="15.75" customHeight="1">
      <c r="A22" s="55" t="s">
        <v>264</v>
      </c>
      <c r="B22" s="55" t="s">
        <v>265</v>
      </c>
      <c r="C22" s="56" t="s">
        <v>266</v>
      </c>
      <c r="D22" s="95" t="s">
        <v>205</v>
      </c>
      <c r="E22" s="57"/>
      <c r="F22" s="96">
        <v>45084</v>
      </c>
      <c r="G22" s="56" t="s">
        <v>206</v>
      </c>
      <c r="H22" s="97"/>
      <c r="I22" s="71" t="s">
        <v>267</v>
      </c>
      <c r="J22" s="98" t="s">
        <v>268</v>
      </c>
      <c r="K22" s="87"/>
      <c r="L22" s="61" t="s">
        <v>269</v>
      </c>
      <c r="M22" s="62">
        <v>2022</v>
      </c>
      <c r="N22" s="62"/>
      <c r="O22" s="62">
        <v>1</v>
      </c>
      <c r="P22" s="63">
        <v>1</v>
      </c>
      <c r="Q22" s="63">
        <v>1</v>
      </c>
      <c r="R22" s="74">
        <v>300</v>
      </c>
      <c r="S22" s="75"/>
      <c r="T22" s="64"/>
      <c r="U22" s="64"/>
      <c r="V22" s="64">
        <v>300</v>
      </c>
      <c r="X22" s="1"/>
    </row>
    <row r="23" spans="1:43" ht="15.75" customHeight="1">
      <c r="A23" s="99" t="s">
        <v>270</v>
      </c>
      <c r="B23" s="67" t="s">
        <v>271</v>
      </c>
      <c r="C23" s="62" t="s">
        <v>50</v>
      </c>
      <c r="D23" s="67" t="s">
        <v>272</v>
      </c>
      <c r="E23" s="58"/>
      <c r="F23" s="100">
        <v>44805</v>
      </c>
      <c r="G23" s="101" t="s">
        <v>206</v>
      </c>
      <c r="H23" s="97" t="s">
        <v>273</v>
      </c>
      <c r="I23" s="97" t="s">
        <v>274</v>
      </c>
      <c r="J23" s="102" t="s">
        <v>275</v>
      </c>
      <c r="K23" s="87"/>
      <c r="L23" s="61" t="s">
        <v>276</v>
      </c>
      <c r="M23" s="62"/>
      <c r="N23" s="62"/>
      <c r="O23" s="62">
        <v>1</v>
      </c>
      <c r="P23" s="63">
        <v>1</v>
      </c>
      <c r="Q23" s="63">
        <v>1</v>
      </c>
      <c r="R23" s="74">
        <v>300</v>
      </c>
      <c r="S23" s="75"/>
      <c r="T23" s="64"/>
      <c r="U23" s="64"/>
      <c r="V23" s="64">
        <v>300</v>
      </c>
      <c r="X23" s="1"/>
    </row>
    <row r="24" spans="1:43" ht="15.75" customHeight="1">
      <c r="A24" s="55" t="s">
        <v>277</v>
      </c>
      <c r="B24" s="55" t="s">
        <v>278</v>
      </c>
      <c r="C24" s="56" t="s">
        <v>50</v>
      </c>
      <c r="D24" s="55" t="s">
        <v>279</v>
      </c>
      <c r="E24" s="57"/>
      <c r="F24" s="96">
        <v>45271</v>
      </c>
      <c r="G24" s="56" t="s">
        <v>280</v>
      </c>
      <c r="H24" s="97" t="s">
        <v>281</v>
      </c>
      <c r="I24" s="97" t="s">
        <v>282</v>
      </c>
      <c r="J24" s="87"/>
      <c r="K24" s="87"/>
      <c r="L24" s="61" t="s">
        <v>283</v>
      </c>
      <c r="M24" s="62">
        <v>2022</v>
      </c>
      <c r="N24" s="62" t="s">
        <v>211</v>
      </c>
      <c r="O24" s="62">
        <v>1</v>
      </c>
      <c r="P24" s="63">
        <v>1</v>
      </c>
      <c r="Q24" s="63">
        <v>1</v>
      </c>
      <c r="R24" s="74">
        <v>300</v>
      </c>
      <c r="S24" s="75"/>
      <c r="T24" s="64"/>
      <c r="U24" s="64"/>
      <c r="V24" s="64">
        <v>300</v>
      </c>
      <c r="X24" s="1"/>
    </row>
    <row r="25" spans="1:43" ht="15.75" customHeight="1">
      <c r="A25" s="103" t="s">
        <v>284</v>
      </c>
      <c r="B25" s="104" t="s">
        <v>285</v>
      </c>
      <c r="C25" s="105" t="s">
        <v>50</v>
      </c>
      <c r="D25" s="106" t="s">
        <v>286</v>
      </c>
      <c r="E25" s="107">
        <v>21</v>
      </c>
      <c r="F25" s="108" t="s">
        <v>287</v>
      </c>
      <c r="G25" s="105" t="s">
        <v>288</v>
      </c>
      <c r="H25" s="109" t="s">
        <v>289</v>
      </c>
      <c r="I25" s="110" t="s">
        <v>290</v>
      </c>
      <c r="J25" s="111"/>
      <c r="K25" s="111" t="s">
        <v>291</v>
      </c>
      <c r="L25" s="112" t="s">
        <v>292</v>
      </c>
      <c r="M25" s="113">
        <v>2022</v>
      </c>
      <c r="N25" s="113" t="s">
        <v>293</v>
      </c>
      <c r="O25" s="113">
        <v>1</v>
      </c>
      <c r="P25" s="114">
        <v>1</v>
      </c>
      <c r="Q25" s="115">
        <v>1</v>
      </c>
      <c r="R25" s="115">
        <v>1200</v>
      </c>
      <c r="S25" s="116"/>
      <c r="T25" s="116"/>
      <c r="U25" s="64"/>
      <c r="V25" s="117">
        <v>1200</v>
      </c>
      <c r="X25" s="1"/>
    </row>
    <row r="26" spans="1:43" ht="15.75" customHeight="1">
      <c r="A26" s="118" t="s">
        <v>294</v>
      </c>
      <c r="B26" s="118" t="s">
        <v>295</v>
      </c>
      <c r="C26" s="119" t="s">
        <v>50</v>
      </c>
      <c r="D26" s="118" t="s">
        <v>205</v>
      </c>
      <c r="E26" s="120"/>
      <c r="F26" s="121" t="s">
        <v>296</v>
      </c>
      <c r="G26" s="119" t="s">
        <v>297</v>
      </c>
      <c r="H26" s="97" t="s">
        <v>298</v>
      </c>
      <c r="I26" s="97" t="s">
        <v>299</v>
      </c>
      <c r="J26" s="97" t="s">
        <v>300</v>
      </c>
      <c r="K26" s="97"/>
      <c r="L26" s="122" t="s">
        <v>301</v>
      </c>
      <c r="M26" s="123">
        <v>2022</v>
      </c>
      <c r="N26" s="123"/>
      <c r="O26" s="123">
        <v>1</v>
      </c>
      <c r="P26" s="124">
        <v>1</v>
      </c>
      <c r="Q26" s="124">
        <v>1</v>
      </c>
      <c r="R26" s="125" t="s">
        <v>302</v>
      </c>
      <c r="S26" s="126"/>
      <c r="T26" s="64"/>
      <c r="U26" s="64"/>
      <c r="V26" s="64">
        <v>300</v>
      </c>
      <c r="X26" s="1"/>
    </row>
    <row r="27" spans="1:43" ht="15.75" customHeight="1">
      <c r="A27" s="62" t="s">
        <v>303</v>
      </c>
      <c r="B27" s="62" t="s">
        <v>304</v>
      </c>
      <c r="C27" s="62" t="s">
        <v>50</v>
      </c>
      <c r="D27" s="62" t="s">
        <v>205</v>
      </c>
      <c r="E27" s="57"/>
      <c r="F27" s="62" t="s">
        <v>305</v>
      </c>
      <c r="G27" s="62" t="s">
        <v>206</v>
      </c>
      <c r="H27" s="127" t="s">
        <v>306</v>
      </c>
      <c r="I27" s="127" t="s">
        <v>307</v>
      </c>
      <c r="J27" s="58" t="s">
        <v>308</v>
      </c>
      <c r="K27" s="58"/>
      <c r="L27" s="65" t="s">
        <v>309</v>
      </c>
      <c r="M27" s="62">
        <v>2022</v>
      </c>
      <c r="N27" s="62"/>
      <c r="O27" s="62">
        <v>1</v>
      </c>
      <c r="P27" s="66">
        <v>1</v>
      </c>
      <c r="Q27" s="66">
        <v>1</v>
      </c>
      <c r="R27" s="66">
        <v>300</v>
      </c>
      <c r="S27" s="75"/>
      <c r="T27" s="128"/>
      <c r="U27" s="128"/>
      <c r="V27" s="128">
        <v>300</v>
      </c>
      <c r="X27" s="1"/>
    </row>
    <row r="28" spans="1:43" ht="15.75" customHeight="1">
      <c r="A28" s="56" t="s">
        <v>310</v>
      </c>
      <c r="B28" s="62" t="s">
        <v>304</v>
      </c>
      <c r="C28" s="62" t="s">
        <v>50</v>
      </c>
      <c r="D28" s="62" t="s">
        <v>205</v>
      </c>
      <c r="E28" s="56"/>
      <c r="F28" s="129" t="s">
        <v>311</v>
      </c>
      <c r="G28" s="62" t="s">
        <v>206</v>
      </c>
      <c r="H28" s="130" t="s">
        <v>312</v>
      </c>
      <c r="I28" s="130" t="s">
        <v>313</v>
      </c>
      <c r="J28" s="58" t="s">
        <v>314</v>
      </c>
      <c r="K28" s="56"/>
      <c r="L28" s="65" t="s">
        <v>315</v>
      </c>
      <c r="M28" s="62">
        <v>2022</v>
      </c>
      <c r="N28" s="62"/>
      <c r="O28" s="62">
        <v>1</v>
      </c>
      <c r="P28" s="66">
        <v>1</v>
      </c>
      <c r="Q28" s="66">
        <v>1</v>
      </c>
      <c r="R28" s="94">
        <v>300</v>
      </c>
      <c r="S28" s="80"/>
      <c r="T28" s="128"/>
      <c r="U28" s="128"/>
      <c r="V28" s="128">
        <v>300</v>
      </c>
      <c r="X28" s="1"/>
    </row>
    <row r="29" spans="1:43" ht="15.75" customHeight="1">
      <c r="A29" s="131" t="s">
        <v>316</v>
      </c>
      <c r="B29" s="131" t="s">
        <v>317</v>
      </c>
      <c r="C29" s="132" t="s">
        <v>50</v>
      </c>
      <c r="D29" s="131" t="s">
        <v>205</v>
      </c>
      <c r="E29" s="133"/>
      <c r="F29" s="133">
        <v>8</v>
      </c>
      <c r="G29" s="132" t="s">
        <v>318</v>
      </c>
      <c r="H29" s="134"/>
      <c r="I29" s="135" t="s">
        <v>319</v>
      </c>
      <c r="J29" s="136" t="s">
        <v>320</v>
      </c>
      <c r="K29" s="134"/>
      <c r="L29" s="122" t="s">
        <v>321</v>
      </c>
      <c r="M29" s="132">
        <v>2022</v>
      </c>
      <c r="N29" s="132" t="s">
        <v>249</v>
      </c>
      <c r="O29" s="132">
        <v>1</v>
      </c>
      <c r="P29" s="137">
        <v>1</v>
      </c>
      <c r="Q29" s="137">
        <v>1</v>
      </c>
      <c r="R29" s="138">
        <v>300</v>
      </c>
      <c r="S29" s="139"/>
      <c r="T29" s="140"/>
      <c r="U29" s="140"/>
      <c r="V29" s="140">
        <v>300</v>
      </c>
      <c r="W29" s="141"/>
      <c r="X29" s="142"/>
      <c r="Y29" s="141"/>
      <c r="Z29" s="141"/>
      <c r="AA29" s="141"/>
      <c r="AB29" s="141"/>
      <c r="AC29" s="141"/>
      <c r="AD29" s="141"/>
      <c r="AE29" s="141"/>
      <c r="AF29" s="141"/>
      <c r="AG29" s="141"/>
      <c r="AH29" s="141"/>
      <c r="AI29" s="141"/>
      <c r="AJ29" s="141"/>
      <c r="AK29" s="141"/>
      <c r="AL29" s="141"/>
      <c r="AM29" s="141"/>
      <c r="AN29" s="141"/>
      <c r="AO29" s="141"/>
      <c r="AP29" s="141"/>
      <c r="AQ29" s="141"/>
    </row>
    <row r="30" spans="1:43" ht="15.75" customHeight="1">
      <c r="A30" s="55" t="s">
        <v>322</v>
      </c>
      <c r="B30" s="55" t="s">
        <v>323</v>
      </c>
      <c r="C30" s="56" t="s">
        <v>50</v>
      </c>
      <c r="D30" s="55" t="s">
        <v>191</v>
      </c>
      <c r="E30" s="57">
        <v>31</v>
      </c>
      <c r="F30" s="58" t="s">
        <v>324</v>
      </c>
      <c r="G30" s="56" t="s">
        <v>325</v>
      </c>
      <c r="H30" s="71" t="s">
        <v>326</v>
      </c>
      <c r="I30" s="97"/>
      <c r="J30" s="87"/>
      <c r="K30" s="87" t="s">
        <v>327</v>
      </c>
      <c r="L30" s="61" t="s">
        <v>328</v>
      </c>
      <c r="M30" s="62">
        <v>2022</v>
      </c>
      <c r="N30" s="62" t="s">
        <v>329</v>
      </c>
      <c r="O30" s="62">
        <v>1</v>
      </c>
      <c r="P30" s="63">
        <v>1</v>
      </c>
      <c r="Q30" s="63">
        <v>1</v>
      </c>
      <c r="R30" s="74">
        <v>1200</v>
      </c>
      <c r="S30" s="75"/>
      <c r="T30" s="64"/>
      <c r="U30" s="64"/>
      <c r="V30" s="64">
        <v>1200</v>
      </c>
      <c r="X30" s="1"/>
    </row>
    <row r="31" spans="1:43" ht="15.75" customHeight="1">
      <c r="A31" s="55" t="s">
        <v>330</v>
      </c>
      <c r="B31" s="55" t="s">
        <v>323</v>
      </c>
      <c r="C31" s="56" t="s">
        <v>50</v>
      </c>
      <c r="D31" s="55" t="s">
        <v>205</v>
      </c>
      <c r="E31" s="56">
        <v>2022</v>
      </c>
      <c r="F31" s="56" t="s">
        <v>213</v>
      </c>
      <c r="G31" s="56" t="s">
        <v>206</v>
      </c>
      <c r="H31" s="68" t="s">
        <v>331</v>
      </c>
      <c r="I31" s="67"/>
      <c r="J31" s="55" t="s">
        <v>332</v>
      </c>
      <c r="K31" s="55"/>
      <c r="L31" s="65" t="s">
        <v>333</v>
      </c>
      <c r="M31" s="62">
        <v>2022</v>
      </c>
      <c r="N31" s="62" t="s">
        <v>211</v>
      </c>
      <c r="O31" s="62">
        <v>1</v>
      </c>
      <c r="P31" s="66">
        <v>1</v>
      </c>
      <c r="Q31" s="66">
        <v>1</v>
      </c>
      <c r="R31" s="94">
        <v>300</v>
      </c>
      <c r="S31" s="80"/>
      <c r="T31" s="64"/>
      <c r="U31" s="64"/>
      <c r="V31" s="64">
        <v>300</v>
      </c>
      <c r="X31" s="1"/>
    </row>
    <row r="32" spans="1:43" ht="15.75" customHeight="1">
      <c r="A32" s="55" t="s">
        <v>334</v>
      </c>
      <c r="B32" s="55" t="s">
        <v>335</v>
      </c>
      <c r="C32" s="56" t="s">
        <v>50</v>
      </c>
      <c r="D32" s="55" t="s">
        <v>191</v>
      </c>
      <c r="E32" s="57">
        <v>31</v>
      </c>
      <c r="F32" s="58" t="s">
        <v>336</v>
      </c>
      <c r="G32" s="56" t="s">
        <v>325</v>
      </c>
      <c r="H32" s="97" t="s">
        <v>337</v>
      </c>
      <c r="I32" s="97" t="s">
        <v>338</v>
      </c>
      <c r="J32" s="87" t="s">
        <v>339</v>
      </c>
      <c r="K32" s="87" t="s">
        <v>340</v>
      </c>
      <c r="L32" s="61" t="s">
        <v>341</v>
      </c>
      <c r="M32" s="62">
        <v>2022</v>
      </c>
      <c r="N32" s="62" t="s">
        <v>199</v>
      </c>
      <c r="O32" s="62">
        <v>1</v>
      </c>
      <c r="P32" s="63">
        <v>1</v>
      </c>
      <c r="Q32" s="63">
        <v>1</v>
      </c>
      <c r="R32" s="74">
        <v>1200</v>
      </c>
      <c r="S32" s="75" t="s">
        <v>339</v>
      </c>
      <c r="T32" s="89" t="s">
        <v>339</v>
      </c>
      <c r="U32" s="89" t="s">
        <v>339</v>
      </c>
      <c r="V32" s="89">
        <v>1200</v>
      </c>
      <c r="X32" s="1"/>
    </row>
    <row r="33" spans="1:43" ht="15.75" customHeight="1">
      <c r="A33" s="55" t="s">
        <v>342</v>
      </c>
      <c r="B33" s="55" t="s">
        <v>343</v>
      </c>
      <c r="C33" s="56" t="s">
        <v>50</v>
      </c>
      <c r="D33" s="55" t="s">
        <v>191</v>
      </c>
      <c r="E33" s="57">
        <v>31</v>
      </c>
      <c r="F33" s="58" t="s">
        <v>344</v>
      </c>
      <c r="G33" s="56" t="s">
        <v>325</v>
      </c>
      <c r="H33" s="97" t="s">
        <v>345</v>
      </c>
      <c r="I33" s="97" t="s">
        <v>346</v>
      </c>
      <c r="J33" s="87" t="s">
        <v>339</v>
      </c>
      <c r="K33" s="87" t="s">
        <v>347</v>
      </c>
      <c r="L33" s="61" t="s">
        <v>348</v>
      </c>
      <c r="M33" s="62">
        <v>2022</v>
      </c>
      <c r="N33" s="62" t="s">
        <v>199</v>
      </c>
      <c r="O33" s="62">
        <v>1</v>
      </c>
      <c r="P33" s="63">
        <v>1</v>
      </c>
      <c r="Q33" s="63">
        <v>1</v>
      </c>
      <c r="R33" s="74">
        <v>1200</v>
      </c>
      <c r="S33" s="75" t="s">
        <v>339</v>
      </c>
      <c r="T33" s="89" t="s">
        <v>339</v>
      </c>
      <c r="U33" s="89" t="s">
        <v>339</v>
      </c>
      <c r="V33" s="89">
        <v>1200</v>
      </c>
      <c r="X33" s="1"/>
    </row>
    <row r="34" spans="1:43" ht="15.75" customHeight="1">
      <c r="A34" s="55" t="s">
        <v>349</v>
      </c>
      <c r="B34" s="55" t="s">
        <v>350</v>
      </c>
      <c r="C34" s="56" t="s">
        <v>50</v>
      </c>
      <c r="D34" s="55" t="s">
        <v>191</v>
      </c>
      <c r="E34" s="56">
        <v>31</v>
      </c>
      <c r="F34" s="56" t="s">
        <v>344</v>
      </c>
      <c r="G34" s="56" t="s">
        <v>325</v>
      </c>
      <c r="H34" s="67" t="s">
        <v>351</v>
      </c>
      <c r="I34" s="67" t="s">
        <v>352</v>
      </c>
      <c r="J34" s="55" t="s">
        <v>339</v>
      </c>
      <c r="K34" s="55" t="s">
        <v>353</v>
      </c>
      <c r="L34" s="65" t="s">
        <v>354</v>
      </c>
      <c r="M34" s="62">
        <v>2022</v>
      </c>
      <c r="N34" s="62" t="s">
        <v>199</v>
      </c>
      <c r="O34" s="62">
        <v>5</v>
      </c>
      <c r="P34" s="66">
        <v>2</v>
      </c>
      <c r="Q34" s="66">
        <v>5</v>
      </c>
      <c r="R34" s="94">
        <v>1200</v>
      </c>
      <c r="S34" s="80" t="s">
        <v>339</v>
      </c>
      <c r="T34" s="89" t="s">
        <v>339</v>
      </c>
      <c r="U34" s="89" t="s">
        <v>339</v>
      </c>
      <c r="V34" s="89">
        <v>240</v>
      </c>
      <c r="X34" s="1"/>
    </row>
    <row r="35" spans="1:43" ht="15.75" customHeight="1">
      <c r="A35" s="67" t="s">
        <v>355</v>
      </c>
      <c r="B35" s="62" t="s">
        <v>356</v>
      </c>
      <c r="C35" s="62" t="s">
        <v>50</v>
      </c>
      <c r="D35" s="62" t="s">
        <v>357</v>
      </c>
      <c r="E35" s="62">
        <v>14</v>
      </c>
      <c r="F35" s="62">
        <v>18</v>
      </c>
      <c r="G35" s="62" t="s">
        <v>358</v>
      </c>
      <c r="H35" s="67" t="s">
        <v>359</v>
      </c>
      <c r="I35" s="67" t="s">
        <v>360</v>
      </c>
      <c r="J35" s="67" t="s">
        <v>339</v>
      </c>
      <c r="K35" s="67" t="s">
        <v>361</v>
      </c>
      <c r="L35" s="69" t="s">
        <v>362</v>
      </c>
      <c r="M35" s="62">
        <v>2022</v>
      </c>
      <c r="N35" s="62" t="s">
        <v>363</v>
      </c>
      <c r="O35" s="62">
        <v>3</v>
      </c>
      <c r="P35" s="63">
        <v>1</v>
      </c>
      <c r="Q35" s="63">
        <v>5</v>
      </c>
      <c r="R35" s="82">
        <v>1000</v>
      </c>
      <c r="S35" s="80" t="s">
        <v>339</v>
      </c>
      <c r="T35" s="89" t="s">
        <v>339</v>
      </c>
      <c r="U35" s="89" t="s">
        <v>339</v>
      </c>
      <c r="V35" s="89">
        <v>333.33</v>
      </c>
      <c r="X35" s="1"/>
    </row>
    <row r="36" spans="1:43" ht="15.75" customHeight="1">
      <c r="A36" s="67" t="s">
        <v>364</v>
      </c>
      <c r="B36" s="62" t="s">
        <v>343</v>
      </c>
      <c r="C36" s="62" t="s">
        <v>50</v>
      </c>
      <c r="D36" s="62" t="s">
        <v>205</v>
      </c>
      <c r="E36" s="62">
        <v>51</v>
      </c>
      <c r="F36" s="70">
        <v>45113</v>
      </c>
      <c r="G36" s="62" t="s">
        <v>206</v>
      </c>
      <c r="H36" s="67" t="s">
        <v>365</v>
      </c>
      <c r="I36" s="67" t="s">
        <v>366</v>
      </c>
      <c r="J36" s="67" t="s">
        <v>367</v>
      </c>
      <c r="K36" s="67" t="s">
        <v>339</v>
      </c>
      <c r="L36" s="69" t="s">
        <v>368</v>
      </c>
      <c r="M36" s="62">
        <v>2022</v>
      </c>
      <c r="N36" s="62" t="s">
        <v>249</v>
      </c>
      <c r="O36" s="62">
        <v>1</v>
      </c>
      <c r="P36" s="66">
        <v>1</v>
      </c>
      <c r="Q36" s="66">
        <v>1</v>
      </c>
      <c r="R36" s="94">
        <v>300</v>
      </c>
      <c r="S36" s="80" t="s">
        <v>339</v>
      </c>
      <c r="T36" s="89" t="s">
        <v>339</v>
      </c>
      <c r="U36" s="89" t="s">
        <v>339</v>
      </c>
      <c r="V36" s="89">
        <v>300</v>
      </c>
      <c r="X36" s="1"/>
    </row>
    <row r="37" spans="1:43" ht="15.75" customHeight="1">
      <c r="A37" s="55" t="s">
        <v>369</v>
      </c>
      <c r="B37" s="55" t="s">
        <v>370</v>
      </c>
      <c r="C37" s="56" t="s">
        <v>50</v>
      </c>
      <c r="D37" s="55" t="s">
        <v>230</v>
      </c>
      <c r="E37" s="57">
        <v>14</v>
      </c>
      <c r="F37" s="58" t="s">
        <v>371</v>
      </c>
      <c r="G37" s="56" t="s">
        <v>231</v>
      </c>
      <c r="H37" s="71" t="s">
        <v>372</v>
      </c>
      <c r="I37" s="71" t="s">
        <v>373</v>
      </c>
      <c r="J37" s="71" t="s">
        <v>374</v>
      </c>
      <c r="K37" s="87" t="s">
        <v>375</v>
      </c>
      <c r="L37" s="61" t="s">
        <v>376</v>
      </c>
      <c r="M37" s="62">
        <v>2022</v>
      </c>
      <c r="N37" s="62" t="s">
        <v>329</v>
      </c>
      <c r="O37" s="62"/>
      <c r="P37" s="62">
        <v>1</v>
      </c>
      <c r="Q37" s="63">
        <v>1</v>
      </c>
      <c r="R37" s="63">
        <v>1200</v>
      </c>
      <c r="S37" s="63"/>
      <c r="T37" s="80"/>
      <c r="U37" s="64"/>
      <c r="V37" s="64">
        <v>1200</v>
      </c>
      <c r="X37" s="1"/>
    </row>
    <row r="38" spans="1:43" ht="15.75" customHeight="1">
      <c r="A38" s="55" t="s">
        <v>377</v>
      </c>
      <c r="B38" s="55" t="s">
        <v>370</v>
      </c>
      <c r="C38" s="56" t="s">
        <v>50</v>
      </c>
      <c r="D38" s="55" t="s">
        <v>191</v>
      </c>
      <c r="E38" s="56" t="s">
        <v>378</v>
      </c>
      <c r="F38" s="56" t="s">
        <v>379</v>
      </c>
      <c r="G38" s="56" t="s">
        <v>325</v>
      </c>
      <c r="H38" s="68" t="s">
        <v>380</v>
      </c>
      <c r="I38" s="68" t="s">
        <v>196</v>
      </c>
      <c r="J38" s="55"/>
      <c r="K38" s="55" t="s">
        <v>381</v>
      </c>
      <c r="L38" s="65" t="s">
        <v>382</v>
      </c>
      <c r="M38" s="62">
        <v>2022</v>
      </c>
      <c r="N38" s="62" t="s">
        <v>329</v>
      </c>
      <c r="O38" s="62"/>
      <c r="P38" s="62">
        <v>1</v>
      </c>
      <c r="Q38" s="66">
        <v>1</v>
      </c>
      <c r="R38" s="66">
        <v>1200</v>
      </c>
      <c r="S38" s="66"/>
      <c r="T38" s="80"/>
      <c r="U38" s="64"/>
      <c r="V38" s="64">
        <v>1200</v>
      </c>
      <c r="X38" s="1"/>
    </row>
    <row r="39" spans="1:43" ht="15.75" customHeight="1">
      <c r="A39" s="67" t="s">
        <v>383</v>
      </c>
      <c r="B39" s="62" t="s">
        <v>370</v>
      </c>
      <c r="C39" s="62" t="s">
        <v>50</v>
      </c>
      <c r="D39" s="62" t="s">
        <v>205</v>
      </c>
      <c r="E39" s="62">
        <v>12</v>
      </c>
      <c r="F39" s="62">
        <v>12</v>
      </c>
      <c r="G39" s="62" t="s">
        <v>206</v>
      </c>
      <c r="H39" s="68" t="s">
        <v>384</v>
      </c>
      <c r="I39" s="68" t="s">
        <v>385</v>
      </c>
      <c r="J39" s="68" t="s">
        <v>386</v>
      </c>
      <c r="K39" s="67"/>
      <c r="L39" s="69" t="s">
        <v>387</v>
      </c>
      <c r="M39" s="62">
        <v>2022</v>
      </c>
      <c r="N39" s="62" t="s">
        <v>211</v>
      </c>
      <c r="O39" s="62"/>
      <c r="P39" s="62">
        <v>1</v>
      </c>
      <c r="Q39" s="63">
        <v>1</v>
      </c>
      <c r="R39" s="63">
        <v>300</v>
      </c>
      <c r="S39" s="63"/>
      <c r="T39" s="80"/>
      <c r="U39" s="64"/>
      <c r="V39" s="64">
        <v>300</v>
      </c>
      <c r="X39" s="1"/>
    </row>
    <row r="40" spans="1:43" ht="15.75" customHeight="1">
      <c r="A40" s="67" t="s">
        <v>388</v>
      </c>
      <c r="B40" s="62" t="s">
        <v>389</v>
      </c>
      <c r="C40" s="62" t="s">
        <v>50</v>
      </c>
      <c r="D40" s="62" t="s">
        <v>390</v>
      </c>
      <c r="E40" s="62">
        <v>12</v>
      </c>
      <c r="F40" s="62">
        <v>12</v>
      </c>
      <c r="G40" s="62" t="s">
        <v>391</v>
      </c>
      <c r="H40" s="68" t="s">
        <v>384</v>
      </c>
      <c r="I40" s="68" t="s">
        <v>392</v>
      </c>
      <c r="J40" s="127" t="s">
        <v>393</v>
      </c>
      <c r="K40" s="67"/>
      <c r="L40" s="69" t="s">
        <v>394</v>
      </c>
      <c r="M40" s="62">
        <v>2022</v>
      </c>
      <c r="N40" s="62" t="s">
        <v>211</v>
      </c>
      <c r="O40" s="62"/>
      <c r="P40" s="62">
        <v>1</v>
      </c>
      <c r="Q40" s="66">
        <v>1</v>
      </c>
      <c r="R40" s="66">
        <v>300</v>
      </c>
      <c r="S40" s="66"/>
      <c r="T40" s="80"/>
      <c r="U40" s="64"/>
      <c r="V40" s="64">
        <v>300</v>
      </c>
      <c r="X40" s="1"/>
    </row>
    <row r="41" spans="1:43" ht="15.75" customHeight="1">
      <c r="A41" s="67" t="s">
        <v>395</v>
      </c>
      <c r="B41" s="62" t="s">
        <v>396</v>
      </c>
      <c r="C41" s="62" t="s">
        <v>50</v>
      </c>
      <c r="D41" s="62" t="s">
        <v>390</v>
      </c>
      <c r="E41" s="62">
        <v>12</v>
      </c>
      <c r="F41" s="62">
        <v>12</v>
      </c>
      <c r="G41" s="62" t="s">
        <v>391</v>
      </c>
      <c r="H41" s="67"/>
      <c r="I41" s="68" t="s">
        <v>397</v>
      </c>
      <c r="J41" s="67" t="s">
        <v>398</v>
      </c>
      <c r="K41" s="67"/>
      <c r="L41" s="69" t="s">
        <v>399</v>
      </c>
      <c r="M41" s="62">
        <v>2022</v>
      </c>
      <c r="N41" s="62" t="s">
        <v>211</v>
      </c>
      <c r="O41" s="62"/>
      <c r="P41" s="62">
        <v>1</v>
      </c>
      <c r="Q41" s="66">
        <v>1</v>
      </c>
      <c r="R41" s="66">
        <v>300</v>
      </c>
      <c r="S41" s="66"/>
      <c r="T41" s="80"/>
      <c r="U41" s="64"/>
      <c r="V41" s="64">
        <v>300</v>
      </c>
      <c r="X41" s="1"/>
    </row>
    <row r="42" spans="1:43" ht="15.75" customHeight="1">
      <c r="A42" s="55" t="s">
        <v>400</v>
      </c>
      <c r="B42" s="55" t="s">
        <v>401</v>
      </c>
      <c r="C42" s="56" t="s">
        <v>50</v>
      </c>
      <c r="D42" s="55" t="s">
        <v>402</v>
      </c>
      <c r="E42" s="57">
        <v>31</v>
      </c>
      <c r="F42" s="58"/>
      <c r="G42" s="56" t="s">
        <v>325</v>
      </c>
      <c r="H42" s="97"/>
      <c r="I42" s="97"/>
      <c r="J42" s="87"/>
      <c r="K42" s="87"/>
      <c r="L42" s="61" t="s">
        <v>403</v>
      </c>
      <c r="M42" s="62">
        <v>2022</v>
      </c>
      <c r="N42" s="62" t="s">
        <v>329</v>
      </c>
      <c r="O42" s="62">
        <v>2</v>
      </c>
      <c r="P42" s="63">
        <v>2</v>
      </c>
      <c r="Q42" s="63">
        <v>2</v>
      </c>
      <c r="R42" s="74">
        <v>1200</v>
      </c>
      <c r="S42" s="75"/>
      <c r="T42" s="64"/>
      <c r="U42" s="64"/>
      <c r="V42" s="143">
        <v>600</v>
      </c>
      <c r="X42" s="1"/>
    </row>
    <row r="43" spans="1:43" ht="15.75" customHeight="1">
      <c r="A43" s="55" t="s">
        <v>404</v>
      </c>
      <c r="B43" s="55" t="s">
        <v>405</v>
      </c>
      <c r="C43" s="56" t="s">
        <v>50</v>
      </c>
      <c r="D43" s="55" t="s">
        <v>279</v>
      </c>
      <c r="E43" s="144" t="s">
        <v>406</v>
      </c>
      <c r="F43" s="144" t="s">
        <v>407</v>
      </c>
      <c r="G43" s="56" t="s">
        <v>408</v>
      </c>
      <c r="H43" s="67" t="s">
        <v>409</v>
      </c>
      <c r="I43" s="68" t="s">
        <v>410</v>
      </c>
      <c r="J43" s="55"/>
      <c r="K43" s="55"/>
      <c r="L43" s="65" t="s">
        <v>411</v>
      </c>
      <c r="M43" s="62">
        <v>2022</v>
      </c>
      <c r="N43" s="62" t="s">
        <v>211</v>
      </c>
      <c r="O43" s="62">
        <v>1</v>
      </c>
      <c r="P43" s="66">
        <v>1</v>
      </c>
      <c r="Q43" s="66">
        <v>1</v>
      </c>
      <c r="R43" s="94">
        <v>300</v>
      </c>
      <c r="S43" s="80"/>
      <c r="T43" s="64"/>
      <c r="U43" s="64"/>
      <c r="V43" s="143">
        <v>300</v>
      </c>
      <c r="X43" s="1"/>
    </row>
    <row r="44" spans="1:43" ht="15.75" customHeight="1">
      <c r="A44" s="55" t="s">
        <v>412</v>
      </c>
      <c r="B44" s="55" t="s">
        <v>413</v>
      </c>
      <c r="C44" s="56" t="s">
        <v>114</v>
      </c>
      <c r="D44" s="55" t="s">
        <v>205</v>
      </c>
      <c r="E44" s="57"/>
      <c r="F44" s="96">
        <v>45242</v>
      </c>
      <c r="G44" s="56" t="s">
        <v>206</v>
      </c>
      <c r="H44" s="97" t="s">
        <v>414</v>
      </c>
      <c r="I44" s="97" t="s">
        <v>415</v>
      </c>
      <c r="J44" s="87"/>
      <c r="K44" s="87"/>
      <c r="L44" s="61" t="s">
        <v>416</v>
      </c>
      <c r="M44" s="62">
        <v>2022</v>
      </c>
      <c r="N44" s="62"/>
      <c r="O44" s="62">
        <v>1</v>
      </c>
      <c r="P44" s="63">
        <v>1</v>
      </c>
      <c r="Q44" s="63">
        <v>1</v>
      </c>
      <c r="R44" s="74">
        <v>300</v>
      </c>
      <c r="S44" s="75"/>
      <c r="T44" s="64"/>
      <c r="U44" s="64"/>
      <c r="V44" s="64">
        <v>300</v>
      </c>
      <c r="W44" s="90"/>
      <c r="X44" s="1"/>
      <c r="Y44" s="90"/>
      <c r="Z44" s="90"/>
      <c r="AA44" s="90"/>
      <c r="AB44" s="90"/>
      <c r="AC44" s="90"/>
      <c r="AD44" s="90"/>
      <c r="AE44" s="90"/>
      <c r="AF44" s="90"/>
      <c r="AG44" s="90"/>
      <c r="AH44" s="90"/>
      <c r="AI44" s="90"/>
      <c r="AJ44" s="90"/>
      <c r="AK44" s="90"/>
      <c r="AL44" s="90"/>
      <c r="AM44" s="90"/>
      <c r="AN44" s="90"/>
      <c r="AO44" s="90"/>
      <c r="AP44" s="90"/>
      <c r="AQ44" s="90"/>
    </row>
    <row r="45" spans="1:43" ht="15.75" customHeight="1">
      <c r="A45" s="55" t="s">
        <v>417</v>
      </c>
      <c r="B45" s="55" t="s">
        <v>418</v>
      </c>
      <c r="C45" s="56" t="s">
        <v>114</v>
      </c>
      <c r="D45" s="55" t="s">
        <v>419</v>
      </c>
      <c r="E45" s="56">
        <v>58</v>
      </c>
      <c r="F45" s="56">
        <v>44713</v>
      </c>
      <c r="G45" s="56" t="s">
        <v>420</v>
      </c>
      <c r="H45" s="145" t="s">
        <v>421</v>
      </c>
      <c r="I45" s="145" t="s">
        <v>422</v>
      </c>
      <c r="J45" s="146" t="s">
        <v>423</v>
      </c>
      <c r="K45" s="55"/>
      <c r="L45" s="65" t="s">
        <v>424</v>
      </c>
      <c r="M45" s="62">
        <v>2022</v>
      </c>
      <c r="N45" s="62"/>
      <c r="O45" s="62">
        <v>1</v>
      </c>
      <c r="P45" s="66">
        <v>1</v>
      </c>
      <c r="Q45" s="66">
        <v>2</v>
      </c>
      <c r="R45" s="94">
        <v>300</v>
      </c>
      <c r="S45" s="80"/>
      <c r="T45" s="64"/>
      <c r="U45" s="64"/>
      <c r="V45" s="64">
        <v>300</v>
      </c>
      <c r="W45" s="90"/>
      <c r="X45" s="1"/>
      <c r="Y45" s="90"/>
      <c r="Z45" s="90"/>
      <c r="AA45" s="90"/>
      <c r="AB45" s="90"/>
      <c r="AC45" s="90"/>
      <c r="AD45" s="90"/>
      <c r="AE45" s="90"/>
      <c r="AF45" s="90"/>
      <c r="AG45" s="90"/>
      <c r="AH45" s="90"/>
      <c r="AI45" s="90"/>
      <c r="AJ45" s="90"/>
      <c r="AK45" s="90"/>
      <c r="AL45" s="90"/>
      <c r="AM45" s="90"/>
      <c r="AN45" s="90"/>
      <c r="AO45" s="90"/>
      <c r="AP45" s="90"/>
      <c r="AQ45" s="90"/>
    </row>
    <row r="46" spans="1:43" ht="15.75" customHeight="1">
      <c r="A46" s="55" t="s">
        <v>425</v>
      </c>
      <c r="B46" s="55" t="s">
        <v>426</v>
      </c>
      <c r="C46" s="56" t="s">
        <v>114</v>
      </c>
      <c r="D46" s="55" t="s">
        <v>427</v>
      </c>
      <c r="E46" s="56">
        <v>38</v>
      </c>
      <c r="F46" s="56" t="s">
        <v>428</v>
      </c>
      <c r="G46" s="56" t="s">
        <v>429</v>
      </c>
      <c r="H46" s="145" t="s">
        <v>430</v>
      </c>
      <c r="I46" s="145" t="s">
        <v>431</v>
      </c>
      <c r="J46" s="55" t="s">
        <v>432</v>
      </c>
      <c r="K46" s="55" t="s">
        <v>433</v>
      </c>
      <c r="L46" s="65" t="s">
        <v>434</v>
      </c>
      <c r="M46" s="62">
        <v>2022</v>
      </c>
      <c r="N46" s="62" t="s">
        <v>435</v>
      </c>
      <c r="O46" s="62">
        <v>1</v>
      </c>
      <c r="P46" s="66">
        <v>1</v>
      </c>
      <c r="Q46" s="66">
        <v>1</v>
      </c>
      <c r="R46" s="94">
        <v>300</v>
      </c>
      <c r="S46" s="80"/>
      <c r="T46" s="64"/>
      <c r="U46" s="64"/>
      <c r="V46" s="64">
        <v>300</v>
      </c>
      <c r="W46" s="90"/>
      <c r="X46" s="1"/>
      <c r="Y46" s="90"/>
      <c r="Z46" s="90"/>
      <c r="AA46" s="90"/>
      <c r="AB46" s="90"/>
      <c r="AC46" s="90"/>
      <c r="AD46" s="90"/>
      <c r="AE46" s="90"/>
      <c r="AF46" s="90"/>
      <c r="AG46" s="90"/>
      <c r="AH46" s="90"/>
      <c r="AI46" s="90"/>
      <c r="AJ46" s="90"/>
      <c r="AK46" s="90"/>
      <c r="AL46" s="90"/>
      <c r="AM46" s="90"/>
      <c r="AN46" s="90"/>
      <c r="AO46" s="90"/>
      <c r="AP46" s="90"/>
      <c r="AQ46" s="90"/>
    </row>
    <row r="47" spans="1:43" ht="15.75" customHeight="1">
      <c r="A47" s="67" t="s">
        <v>436</v>
      </c>
      <c r="B47" s="62" t="s">
        <v>437</v>
      </c>
      <c r="C47" s="62" t="s">
        <v>114</v>
      </c>
      <c r="D47" s="62" t="s">
        <v>438</v>
      </c>
      <c r="E47" s="62" t="s">
        <v>439</v>
      </c>
      <c r="F47" s="62">
        <v>1</v>
      </c>
      <c r="G47" s="62" t="s">
        <v>440</v>
      </c>
      <c r="H47" s="145" t="s">
        <v>441</v>
      </c>
      <c r="I47" s="145" t="s">
        <v>442</v>
      </c>
      <c r="J47" s="67"/>
      <c r="K47" s="67" t="s">
        <v>443</v>
      </c>
      <c r="L47" s="69" t="s">
        <v>444</v>
      </c>
      <c r="M47" s="62">
        <v>2022</v>
      </c>
      <c r="N47" s="62" t="s">
        <v>293</v>
      </c>
      <c r="O47" s="62">
        <v>1</v>
      </c>
      <c r="P47" s="66">
        <v>1</v>
      </c>
      <c r="Q47" s="66">
        <v>1</v>
      </c>
      <c r="R47" s="94">
        <v>1200</v>
      </c>
      <c r="S47" s="80"/>
      <c r="T47" s="64"/>
      <c r="U47" s="64"/>
      <c r="V47" s="64">
        <v>1200</v>
      </c>
      <c r="W47" s="90"/>
      <c r="X47" s="1"/>
      <c r="Y47" s="90"/>
      <c r="Z47" s="90"/>
      <c r="AA47" s="90"/>
      <c r="AB47" s="90"/>
      <c r="AC47" s="90"/>
      <c r="AD47" s="90"/>
      <c r="AE47" s="90"/>
      <c r="AF47" s="90"/>
      <c r="AG47" s="90"/>
      <c r="AH47" s="90"/>
      <c r="AI47" s="90"/>
      <c r="AJ47" s="90"/>
      <c r="AK47" s="90"/>
      <c r="AL47" s="90"/>
      <c r="AM47" s="90"/>
      <c r="AN47" s="90"/>
      <c r="AO47" s="90"/>
      <c r="AP47" s="90"/>
      <c r="AQ47" s="90"/>
    </row>
    <row r="48" spans="1:43" ht="15.75" customHeight="1">
      <c r="A48" s="55" t="s">
        <v>445</v>
      </c>
      <c r="B48" s="55" t="s">
        <v>446</v>
      </c>
      <c r="C48" s="56" t="s">
        <v>114</v>
      </c>
      <c r="D48" s="55" t="s">
        <v>447</v>
      </c>
      <c r="E48" s="56" t="s">
        <v>448</v>
      </c>
      <c r="F48" s="56" t="s">
        <v>449</v>
      </c>
      <c r="G48" s="56" t="s">
        <v>450</v>
      </c>
      <c r="H48" s="145" t="s">
        <v>451</v>
      </c>
      <c r="I48" s="145" t="s">
        <v>452</v>
      </c>
      <c r="J48" s="55" t="s">
        <v>453</v>
      </c>
      <c r="K48" s="55"/>
      <c r="L48" s="65" t="s">
        <v>454</v>
      </c>
      <c r="M48" s="62">
        <v>2022</v>
      </c>
      <c r="N48" s="62" t="s">
        <v>363</v>
      </c>
      <c r="O48" s="62">
        <v>1</v>
      </c>
      <c r="P48" s="66">
        <v>1</v>
      </c>
      <c r="Q48" s="66">
        <v>1</v>
      </c>
      <c r="R48" s="94">
        <v>300</v>
      </c>
      <c r="S48" s="80"/>
      <c r="T48" s="64"/>
      <c r="U48" s="64"/>
      <c r="V48" s="64">
        <v>300</v>
      </c>
      <c r="W48" s="90"/>
      <c r="X48" s="1"/>
      <c r="Y48" s="90"/>
      <c r="Z48" s="90"/>
      <c r="AA48" s="90"/>
      <c r="AB48" s="90"/>
      <c r="AC48" s="90"/>
      <c r="AD48" s="90"/>
      <c r="AE48" s="90"/>
      <c r="AF48" s="90"/>
      <c r="AG48" s="90"/>
      <c r="AH48" s="90"/>
      <c r="AI48" s="90"/>
      <c r="AJ48" s="90"/>
      <c r="AK48" s="90"/>
      <c r="AL48" s="90"/>
      <c r="AM48" s="90"/>
      <c r="AN48" s="90"/>
      <c r="AO48" s="90"/>
      <c r="AP48" s="90"/>
      <c r="AQ48" s="90"/>
    </row>
    <row r="49" spans="1:43" ht="15.75" customHeight="1">
      <c r="A49" s="67" t="s">
        <v>455</v>
      </c>
      <c r="B49" s="62" t="s">
        <v>456</v>
      </c>
      <c r="C49" s="62" t="s">
        <v>114</v>
      </c>
      <c r="D49" s="62" t="s">
        <v>191</v>
      </c>
      <c r="E49" s="62" t="s">
        <v>192</v>
      </c>
      <c r="F49" s="62" t="s">
        <v>457</v>
      </c>
      <c r="G49" s="62" t="s">
        <v>458</v>
      </c>
      <c r="H49" s="67"/>
      <c r="I49" s="67"/>
      <c r="J49" s="67"/>
      <c r="K49" s="67" t="s">
        <v>459</v>
      </c>
      <c r="L49" s="69" t="s">
        <v>460</v>
      </c>
      <c r="M49" s="62">
        <v>2022</v>
      </c>
      <c r="N49" s="62" t="s">
        <v>461</v>
      </c>
      <c r="O49" s="62">
        <v>1</v>
      </c>
      <c r="P49" s="63">
        <v>1</v>
      </c>
      <c r="Q49" s="63">
        <v>1</v>
      </c>
      <c r="R49" s="82">
        <v>1200</v>
      </c>
      <c r="S49" s="80"/>
      <c r="T49" s="64"/>
      <c r="U49" s="64"/>
      <c r="V49" s="64">
        <v>1200</v>
      </c>
      <c r="W49" s="90"/>
      <c r="X49" s="1"/>
      <c r="Y49" s="90"/>
      <c r="Z49" s="90"/>
      <c r="AA49" s="90"/>
      <c r="AB49" s="90"/>
      <c r="AC49" s="90"/>
      <c r="AD49" s="90"/>
      <c r="AE49" s="90"/>
      <c r="AF49" s="90"/>
      <c r="AG49" s="90"/>
      <c r="AH49" s="90"/>
      <c r="AI49" s="90"/>
      <c r="AJ49" s="90"/>
      <c r="AK49" s="90"/>
      <c r="AL49" s="90"/>
      <c r="AM49" s="90"/>
      <c r="AN49" s="90"/>
      <c r="AO49" s="90"/>
      <c r="AP49" s="90"/>
      <c r="AQ49" s="90"/>
    </row>
    <row r="50" spans="1:43" ht="15.75" customHeight="1">
      <c r="A50" s="67" t="s">
        <v>462</v>
      </c>
      <c r="B50" s="62" t="s">
        <v>463</v>
      </c>
      <c r="C50" s="62" t="s">
        <v>114</v>
      </c>
      <c r="D50" s="62" t="s">
        <v>191</v>
      </c>
      <c r="E50" s="62" t="s">
        <v>192</v>
      </c>
      <c r="F50" s="62" t="s">
        <v>464</v>
      </c>
      <c r="G50" s="62" t="s">
        <v>458</v>
      </c>
      <c r="H50" s="67"/>
      <c r="I50" s="67"/>
      <c r="J50" s="67"/>
      <c r="K50" s="67" t="s">
        <v>353</v>
      </c>
      <c r="L50" s="69" t="s">
        <v>354</v>
      </c>
      <c r="M50" s="62">
        <v>2022</v>
      </c>
      <c r="N50" s="62" t="s">
        <v>461</v>
      </c>
      <c r="O50" s="62">
        <v>5</v>
      </c>
      <c r="P50" s="63">
        <v>2</v>
      </c>
      <c r="Q50" s="63">
        <v>5</v>
      </c>
      <c r="R50" s="82">
        <v>1200</v>
      </c>
      <c r="S50" s="80"/>
      <c r="T50" s="64"/>
      <c r="U50" s="64"/>
      <c r="V50" s="64">
        <v>240</v>
      </c>
      <c r="X50" s="1"/>
    </row>
    <row r="51" spans="1:43" ht="15.75" customHeight="1">
      <c r="A51" s="55" t="s">
        <v>465</v>
      </c>
      <c r="B51" s="55" t="s">
        <v>466</v>
      </c>
      <c r="C51" s="56" t="s">
        <v>114</v>
      </c>
      <c r="D51" s="55" t="s">
        <v>205</v>
      </c>
      <c r="E51" s="57"/>
      <c r="F51" s="96">
        <v>45242</v>
      </c>
      <c r="G51" s="56">
        <v>2550539</v>
      </c>
      <c r="H51" s="71" t="s">
        <v>467</v>
      </c>
      <c r="I51" s="71" t="s">
        <v>468</v>
      </c>
      <c r="J51" s="87" t="s">
        <v>469</v>
      </c>
      <c r="K51" s="87"/>
      <c r="L51" s="147" t="s">
        <v>470</v>
      </c>
      <c r="M51" s="62">
        <v>2022</v>
      </c>
      <c r="N51" s="62"/>
      <c r="O51" s="62">
        <v>1</v>
      </c>
      <c r="P51" s="63">
        <v>1</v>
      </c>
      <c r="Q51" s="63">
        <v>1</v>
      </c>
      <c r="R51" s="74">
        <v>300</v>
      </c>
      <c r="S51" s="75"/>
      <c r="T51" s="64"/>
      <c r="U51" s="64"/>
      <c r="V51" s="64">
        <v>300</v>
      </c>
      <c r="X51" s="1"/>
    </row>
    <row r="52" spans="1:43" ht="15.75" customHeight="1">
      <c r="A52" s="67" t="s">
        <v>471</v>
      </c>
      <c r="B52" s="55" t="s">
        <v>472</v>
      </c>
      <c r="C52" s="56" t="s">
        <v>114</v>
      </c>
      <c r="D52" s="62" t="s">
        <v>427</v>
      </c>
      <c r="E52" s="56">
        <v>38</v>
      </c>
      <c r="F52" s="56"/>
      <c r="G52" s="67" t="s">
        <v>473</v>
      </c>
      <c r="H52" s="145" t="s">
        <v>474</v>
      </c>
      <c r="I52" s="148" t="s">
        <v>475</v>
      </c>
      <c r="J52" s="87" t="s">
        <v>476</v>
      </c>
      <c r="K52" s="87"/>
      <c r="L52" s="61" t="s">
        <v>477</v>
      </c>
      <c r="M52" s="62">
        <v>2022</v>
      </c>
      <c r="N52" s="62" t="s">
        <v>478</v>
      </c>
      <c r="O52" s="62"/>
      <c r="P52" s="63" t="s">
        <v>479</v>
      </c>
      <c r="Q52" s="63">
        <v>1</v>
      </c>
      <c r="R52" s="74">
        <v>300</v>
      </c>
      <c r="S52" s="75"/>
      <c r="T52" s="64"/>
      <c r="U52" s="64"/>
      <c r="V52" s="64">
        <v>300</v>
      </c>
      <c r="X52" s="1"/>
    </row>
    <row r="53" spans="1:43" ht="15.75" customHeight="1">
      <c r="A53" s="67" t="s">
        <v>480</v>
      </c>
      <c r="B53" s="62" t="s">
        <v>481</v>
      </c>
      <c r="C53" s="62" t="s">
        <v>114</v>
      </c>
      <c r="D53" s="62" t="s">
        <v>482</v>
      </c>
      <c r="E53" s="62">
        <v>8</v>
      </c>
      <c r="F53" s="62">
        <v>1</v>
      </c>
      <c r="G53" s="62" t="s">
        <v>483</v>
      </c>
      <c r="H53" s="67" t="s">
        <v>484</v>
      </c>
      <c r="I53" s="67" t="s">
        <v>485</v>
      </c>
      <c r="J53" s="67" t="s">
        <v>486</v>
      </c>
      <c r="K53" s="67" t="s">
        <v>487</v>
      </c>
      <c r="L53" s="69" t="s">
        <v>488</v>
      </c>
      <c r="M53" s="62">
        <v>2022</v>
      </c>
      <c r="N53" s="62" t="s">
        <v>478</v>
      </c>
      <c r="O53" s="62">
        <v>1.08</v>
      </c>
      <c r="P53" s="66">
        <v>1</v>
      </c>
      <c r="Q53" s="66">
        <v>1</v>
      </c>
      <c r="R53" s="94">
        <v>1</v>
      </c>
      <c r="S53" s="80"/>
      <c r="T53" s="64"/>
      <c r="U53" s="64"/>
      <c r="V53" s="64">
        <v>300</v>
      </c>
      <c r="X53" s="1"/>
    </row>
    <row r="54" spans="1:43" ht="15.75" customHeight="1">
      <c r="A54" s="149" t="s">
        <v>489</v>
      </c>
      <c r="B54" s="149" t="s">
        <v>490</v>
      </c>
      <c r="C54" s="149" t="s">
        <v>114</v>
      </c>
      <c r="D54" s="149" t="s">
        <v>205</v>
      </c>
      <c r="E54" s="150">
        <v>8</v>
      </c>
      <c r="F54" s="58"/>
      <c r="G54" s="149" t="s">
        <v>206</v>
      </c>
      <c r="H54" s="71" t="s">
        <v>491</v>
      </c>
      <c r="I54" s="71" t="s">
        <v>492</v>
      </c>
      <c r="J54" s="87"/>
      <c r="K54" s="151" t="s">
        <v>493</v>
      </c>
      <c r="L54" s="152" t="s">
        <v>494</v>
      </c>
      <c r="M54" s="153">
        <v>2022</v>
      </c>
      <c r="N54" s="153" t="s">
        <v>211</v>
      </c>
      <c r="O54" s="153">
        <v>1</v>
      </c>
      <c r="P54" s="154">
        <v>1</v>
      </c>
      <c r="Q54" s="154">
        <v>1</v>
      </c>
      <c r="R54" s="155">
        <v>300</v>
      </c>
      <c r="S54" s="75"/>
      <c r="T54" s="64"/>
      <c r="U54" s="64"/>
      <c r="V54" s="64">
        <v>300</v>
      </c>
      <c r="W54" s="1"/>
      <c r="X54" s="1"/>
    </row>
    <row r="55" spans="1:43" ht="15.75" customHeight="1">
      <c r="A55" s="149" t="s">
        <v>495</v>
      </c>
      <c r="B55" s="149" t="s">
        <v>490</v>
      </c>
      <c r="C55" s="149" t="s">
        <v>114</v>
      </c>
      <c r="D55" s="149" t="s">
        <v>496</v>
      </c>
      <c r="E55" s="149">
        <v>7</v>
      </c>
      <c r="F55" s="149">
        <v>13</v>
      </c>
      <c r="G55" s="149" t="s">
        <v>497</v>
      </c>
      <c r="H55" s="68" t="s">
        <v>491</v>
      </c>
      <c r="I55" s="68" t="s">
        <v>498</v>
      </c>
      <c r="J55" s="55" t="s">
        <v>499</v>
      </c>
      <c r="K55" s="149" t="s">
        <v>493</v>
      </c>
      <c r="L55" s="156" t="s">
        <v>500</v>
      </c>
      <c r="M55" s="153">
        <v>2022</v>
      </c>
      <c r="N55" s="153" t="s">
        <v>211</v>
      </c>
      <c r="O55" s="153">
        <v>1</v>
      </c>
      <c r="P55" s="154">
        <v>1</v>
      </c>
      <c r="Q55" s="154">
        <v>1</v>
      </c>
      <c r="R55" s="157">
        <v>300</v>
      </c>
      <c r="S55" s="80"/>
      <c r="T55" s="64"/>
      <c r="U55" s="64"/>
      <c r="V55" s="64">
        <v>300</v>
      </c>
      <c r="W55" s="1"/>
      <c r="X55" s="1"/>
    </row>
    <row r="56" spans="1:43" ht="15.75" customHeight="1">
      <c r="A56" s="158" t="s">
        <v>501</v>
      </c>
      <c r="B56" s="78" t="s">
        <v>502</v>
      </c>
      <c r="C56" s="159" t="s">
        <v>114</v>
      </c>
      <c r="D56" s="78" t="s">
        <v>503</v>
      </c>
      <c r="E56" s="159">
        <v>103</v>
      </c>
      <c r="F56" s="160">
        <v>2</v>
      </c>
      <c r="G56" s="161" t="s">
        <v>504</v>
      </c>
      <c r="H56" s="162" t="s">
        <v>505</v>
      </c>
      <c r="I56" s="73" t="s">
        <v>506</v>
      </c>
      <c r="J56" s="162" t="s">
        <v>507</v>
      </c>
      <c r="K56" s="163" t="s">
        <v>508</v>
      </c>
      <c r="L56" s="158" t="s">
        <v>509</v>
      </c>
      <c r="M56" s="160">
        <v>2022</v>
      </c>
      <c r="N56" s="160" t="s">
        <v>199</v>
      </c>
      <c r="O56" s="160">
        <v>1</v>
      </c>
      <c r="P56" s="164">
        <v>1</v>
      </c>
      <c r="Q56" s="164">
        <v>1</v>
      </c>
      <c r="R56" s="164">
        <v>1200</v>
      </c>
      <c r="S56" s="165"/>
      <c r="T56" s="163"/>
      <c r="U56" s="163"/>
      <c r="V56" s="64">
        <v>1200</v>
      </c>
      <c r="W56" s="1"/>
      <c r="X56" s="1"/>
    </row>
    <row r="57" spans="1:43" ht="15.75" customHeight="1">
      <c r="A57" s="158" t="s">
        <v>510</v>
      </c>
      <c r="B57" s="78" t="s">
        <v>502</v>
      </c>
      <c r="C57" s="159" t="s">
        <v>114</v>
      </c>
      <c r="D57" s="166" t="s">
        <v>511</v>
      </c>
      <c r="E57" s="159">
        <v>16</v>
      </c>
      <c r="F57" s="159">
        <v>3</v>
      </c>
      <c r="G57" s="167" t="s">
        <v>512</v>
      </c>
      <c r="H57" s="168" t="s">
        <v>513</v>
      </c>
      <c r="I57" s="168" t="s">
        <v>514</v>
      </c>
      <c r="J57" s="167" t="s">
        <v>515</v>
      </c>
      <c r="K57" s="167" t="s">
        <v>516</v>
      </c>
      <c r="L57" s="169"/>
      <c r="M57" s="160">
        <v>2022</v>
      </c>
      <c r="N57" s="160" t="s">
        <v>199</v>
      </c>
      <c r="O57" s="160">
        <v>1</v>
      </c>
      <c r="P57" s="170">
        <v>1</v>
      </c>
      <c r="Q57" s="170">
        <v>1</v>
      </c>
      <c r="R57" s="164">
        <v>1200</v>
      </c>
      <c r="S57" s="165"/>
      <c r="T57" s="163"/>
      <c r="U57" s="163"/>
      <c r="V57" s="64">
        <v>1200</v>
      </c>
      <c r="W57" s="1"/>
      <c r="X57" s="1"/>
    </row>
    <row r="58" spans="1:43" ht="15.75" customHeight="1">
      <c r="A58" s="55" t="s">
        <v>517</v>
      </c>
      <c r="B58" s="149" t="s">
        <v>518</v>
      </c>
      <c r="C58" s="149" t="s">
        <v>519</v>
      </c>
      <c r="D58" s="149" t="s">
        <v>249</v>
      </c>
      <c r="E58" s="150"/>
      <c r="F58" s="151">
        <v>8</v>
      </c>
      <c r="G58" s="149" t="s">
        <v>206</v>
      </c>
      <c r="H58" s="171" t="s">
        <v>520</v>
      </c>
      <c r="I58" s="171" t="s">
        <v>521</v>
      </c>
      <c r="J58" s="151"/>
      <c r="K58" s="151"/>
      <c r="L58" s="152" t="s">
        <v>522</v>
      </c>
      <c r="M58" s="153">
        <v>2022</v>
      </c>
      <c r="N58" s="153"/>
      <c r="O58" s="153">
        <v>1</v>
      </c>
      <c r="P58" s="154">
        <v>1</v>
      </c>
      <c r="Q58" s="154">
        <v>1</v>
      </c>
      <c r="R58" s="155">
        <v>300</v>
      </c>
      <c r="S58" s="172"/>
      <c r="T58" s="35"/>
      <c r="U58" s="35"/>
      <c r="V58" s="35">
        <v>300</v>
      </c>
      <c r="W58" s="1"/>
      <c r="X58" s="1"/>
    </row>
    <row r="59" spans="1:43" ht="15.75" customHeight="1">
      <c r="A59" s="67" t="s">
        <v>523</v>
      </c>
      <c r="B59" s="153" t="s">
        <v>518</v>
      </c>
      <c r="C59" s="153" t="s">
        <v>519</v>
      </c>
      <c r="D59" s="153" t="s">
        <v>249</v>
      </c>
      <c r="E59" s="153"/>
      <c r="F59" s="153">
        <v>4</v>
      </c>
      <c r="G59" s="149" t="s">
        <v>206</v>
      </c>
      <c r="H59" s="171" t="s">
        <v>520</v>
      </c>
      <c r="I59" s="154" t="s">
        <v>524</v>
      </c>
      <c r="J59" s="154"/>
      <c r="K59" s="154"/>
      <c r="L59" s="154" t="s">
        <v>525</v>
      </c>
      <c r="M59" s="154">
        <v>2022</v>
      </c>
      <c r="N59" s="153"/>
      <c r="O59" s="153">
        <v>1</v>
      </c>
      <c r="P59" s="154">
        <v>1</v>
      </c>
      <c r="Q59" s="154">
        <v>1</v>
      </c>
      <c r="R59" s="157">
        <v>300</v>
      </c>
      <c r="S59" s="173"/>
      <c r="T59" s="35"/>
      <c r="U59" s="35"/>
      <c r="V59" s="35">
        <v>300</v>
      </c>
      <c r="W59" s="1"/>
      <c r="X59" s="1"/>
    </row>
    <row r="60" spans="1:43" ht="15.75" customHeight="1">
      <c r="A60" s="39"/>
      <c r="B60" s="40"/>
      <c r="C60" s="40"/>
      <c r="D60" s="40"/>
      <c r="E60" s="40"/>
      <c r="F60" s="40"/>
      <c r="G60" s="1"/>
      <c r="H60" s="1"/>
      <c r="I60" s="1"/>
      <c r="J60" s="1"/>
      <c r="K60" s="1"/>
      <c r="L60" s="1"/>
      <c r="M60" s="1"/>
      <c r="N60" s="1"/>
      <c r="O60" s="1"/>
      <c r="P60" s="1"/>
      <c r="Q60" s="1"/>
      <c r="R60" s="1"/>
      <c r="S60" s="1"/>
      <c r="T60" s="1"/>
      <c r="U60" s="1"/>
      <c r="V60" s="174">
        <f>SUM(V12:V59)</f>
        <v>26613.33</v>
      </c>
      <c r="W60" s="1"/>
      <c r="X60" s="1"/>
    </row>
    <row r="61" spans="1:43" ht="15.75" customHeight="1">
      <c r="A61" s="39"/>
      <c r="B61" s="40"/>
      <c r="C61" s="40"/>
      <c r="D61" s="40"/>
      <c r="E61" s="40"/>
      <c r="F61" s="40"/>
      <c r="G61" s="1"/>
      <c r="H61" s="1"/>
      <c r="I61" s="1"/>
      <c r="J61" s="1"/>
      <c r="K61" s="1"/>
      <c r="L61" s="1"/>
      <c r="M61" s="1"/>
      <c r="N61" s="1"/>
      <c r="O61" s="1"/>
      <c r="P61" s="1"/>
      <c r="Q61" s="1"/>
      <c r="R61" s="1"/>
      <c r="S61" s="1"/>
      <c r="T61" s="1"/>
      <c r="U61" s="1"/>
      <c r="V61" s="1"/>
      <c r="W61" s="1"/>
      <c r="X61" s="1"/>
    </row>
    <row r="62" spans="1:43" ht="15.75" customHeight="1">
      <c r="A62" s="39"/>
      <c r="B62" s="40"/>
      <c r="C62" s="40"/>
      <c r="D62" s="40"/>
      <c r="E62" s="40"/>
      <c r="F62" s="40"/>
      <c r="G62" s="1"/>
      <c r="H62" s="1"/>
      <c r="I62" s="1"/>
      <c r="J62" s="1"/>
      <c r="K62" s="1"/>
      <c r="L62" s="1"/>
      <c r="M62" s="1"/>
      <c r="N62" s="1"/>
      <c r="O62" s="1"/>
      <c r="P62" s="1"/>
      <c r="Q62" s="1"/>
      <c r="R62" s="1"/>
      <c r="S62" s="1"/>
      <c r="T62" s="1"/>
      <c r="U62" s="1"/>
      <c r="V62" s="1"/>
      <c r="W62" s="1"/>
      <c r="X62" s="1"/>
    </row>
    <row r="63" spans="1:43" ht="15.75" customHeight="1">
      <c r="A63" s="39"/>
      <c r="B63" s="40"/>
      <c r="C63" s="40"/>
      <c r="D63" s="40"/>
      <c r="E63" s="40"/>
      <c r="F63" s="40"/>
      <c r="G63" s="1"/>
      <c r="H63" s="1"/>
      <c r="I63" s="1"/>
      <c r="J63" s="1"/>
      <c r="K63" s="1"/>
      <c r="L63" s="1"/>
      <c r="M63" s="1"/>
      <c r="N63" s="1"/>
      <c r="O63" s="1"/>
      <c r="P63" s="1"/>
      <c r="Q63" s="1"/>
      <c r="R63" s="1"/>
      <c r="S63" s="1"/>
      <c r="T63" s="1"/>
      <c r="U63" s="1"/>
      <c r="V63" s="1"/>
      <c r="W63" s="1"/>
      <c r="X63" s="1"/>
    </row>
    <row r="64" spans="1:43" ht="15.75" customHeight="1">
      <c r="A64" s="39"/>
      <c r="B64" s="40"/>
      <c r="C64" s="40"/>
      <c r="D64" s="40"/>
      <c r="E64" s="40"/>
      <c r="F64" s="40"/>
      <c r="G64" s="1"/>
      <c r="H64" s="1"/>
      <c r="I64" s="1"/>
      <c r="J64" s="1"/>
      <c r="K64" s="1"/>
      <c r="L64" s="1"/>
      <c r="M64" s="1"/>
      <c r="N64" s="1"/>
      <c r="O64" s="1"/>
      <c r="P64" s="1"/>
      <c r="Q64" s="1"/>
      <c r="R64" s="1"/>
      <c r="S64" s="1"/>
      <c r="T64" s="1"/>
      <c r="U64" s="1"/>
      <c r="V64" s="1"/>
      <c r="W64" s="1"/>
      <c r="X64" s="1"/>
    </row>
    <row r="65" spans="1:24" ht="15.75" customHeight="1">
      <c r="A65" s="39"/>
      <c r="B65" s="40"/>
      <c r="C65" s="40"/>
      <c r="D65" s="40"/>
      <c r="E65" s="40"/>
      <c r="F65" s="40"/>
      <c r="G65" s="1"/>
      <c r="H65" s="1"/>
      <c r="I65" s="1"/>
      <c r="J65" s="1"/>
      <c r="K65" s="1"/>
      <c r="L65" s="1"/>
      <c r="M65" s="1"/>
      <c r="N65" s="1"/>
      <c r="O65" s="1"/>
      <c r="P65" s="1"/>
      <c r="Q65" s="1"/>
      <c r="R65" s="1"/>
      <c r="S65" s="1"/>
      <c r="T65" s="1"/>
      <c r="U65" s="1"/>
      <c r="V65" s="1"/>
      <c r="W65" s="1"/>
      <c r="X65" s="1"/>
    </row>
    <row r="66" spans="1:24" ht="15.75" customHeight="1">
      <c r="A66" s="39"/>
      <c r="B66" s="40"/>
      <c r="C66" s="40"/>
      <c r="D66" s="40"/>
      <c r="E66" s="40"/>
      <c r="F66" s="40"/>
      <c r="G66" s="1"/>
      <c r="H66" s="1"/>
      <c r="I66" s="1"/>
      <c r="J66" s="1"/>
      <c r="K66" s="1"/>
      <c r="L66" s="1"/>
      <c r="M66" s="1"/>
      <c r="N66" s="1"/>
      <c r="O66" s="1"/>
      <c r="P66" s="1"/>
      <c r="Q66" s="1"/>
      <c r="R66" s="1"/>
      <c r="S66" s="1"/>
      <c r="T66" s="1"/>
      <c r="U66" s="1"/>
      <c r="V66" s="1"/>
      <c r="W66" s="1"/>
      <c r="X66" s="1"/>
    </row>
    <row r="67" spans="1:24" ht="15.75" customHeight="1">
      <c r="A67" s="39"/>
      <c r="B67" s="40"/>
      <c r="C67" s="40"/>
      <c r="D67" s="40"/>
      <c r="E67" s="40"/>
      <c r="F67" s="40"/>
      <c r="G67" s="1"/>
      <c r="H67" s="1"/>
      <c r="I67" s="1"/>
      <c r="J67" s="1"/>
      <c r="K67" s="1"/>
      <c r="L67" s="1"/>
      <c r="M67" s="1"/>
      <c r="N67" s="1"/>
      <c r="O67" s="1"/>
      <c r="P67" s="1"/>
      <c r="Q67" s="1"/>
      <c r="R67" s="1"/>
      <c r="S67" s="1"/>
      <c r="T67" s="1"/>
      <c r="U67" s="1"/>
      <c r="V67" s="1"/>
      <c r="W67" s="1"/>
      <c r="X67" s="1"/>
    </row>
    <row r="68" spans="1:24" ht="15.75" customHeight="1">
      <c r="A68" s="39"/>
      <c r="B68" s="40"/>
      <c r="C68" s="40"/>
      <c r="D68" s="40"/>
      <c r="E68" s="40"/>
      <c r="F68" s="40"/>
      <c r="G68" s="1"/>
      <c r="H68" s="1"/>
      <c r="I68" s="1"/>
      <c r="J68" s="1"/>
      <c r="K68" s="1"/>
      <c r="L68" s="1"/>
      <c r="M68" s="1"/>
      <c r="N68" s="1"/>
      <c r="O68" s="1"/>
      <c r="P68" s="1"/>
      <c r="Q68" s="1"/>
      <c r="R68" s="1"/>
      <c r="S68" s="1"/>
      <c r="T68" s="1"/>
      <c r="U68" s="1"/>
      <c r="V68" s="1"/>
      <c r="W68" s="1"/>
      <c r="X68" s="1"/>
    </row>
    <row r="69" spans="1:24" ht="15.75" customHeight="1">
      <c r="A69" s="39"/>
      <c r="B69" s="40"/>
      <c r="C69" s="40"/>
      <c r="D69" s="40"/>
      <c r="E69" s="40"/>
      <c r="F69" s="40"/>
      <c r="G69" s="1"/>
      <c r="H69" s="1"/>
      <c r="I69" s="1"/>
      <c r="J69" s="1"/>
      <c r="K69" s="1"/>
      <c r="L69" s="1"/>
      <c r="M69" s="1"/>
      <c r="N69" s="1"/>
      <c r="O69" s="1"/>
      <c r="P69" s="1"/>
      <c r="Q69" s="1"/>
      <c r="R69" s="1"/>
      <c r="S69" s="1"/>
      <c r="T69" s="1"/>
      <c r="U69" s="1"/>
      <c r="V69" s="1"/>
      <c r="W69" s="1"/>
      <c r="X69" s="1"/>
    </row>
    <row r="70" spans="1:24" ht="15.75" customHeight="1">
      <c r="A70" s="39"/>
      <c r="B70" s="40"/>
      <c r="C70" s="40"/>
      <c r="D70" s="40"/>
      <c r="E70" s="40"/>
      <c r="F70" s="40"/>
      <c r="G70" s="1"/>
      <c r="H70" s="1"/>
      <c r="I70" s="1"/>
      <c r="J70" s="1"/>
      <c r="K70" s="1"/>
      <c r="L70" s="1"/>
      <c r="M70" s="1"/>
      <c r="N70" s="1"/>
      <c r="O70" s="1"/>
      <c r="P70" s="1"/>
      <c r="Q70" s="1"/>
      <c r="R70" s="1"/>
      <c r="S70" s="1"/>
      <c r="T70" s="1"/>
      <c r="U70" s="1"/>
      <c r="V70" s="1"/>
      <c r="W70" s="1"/>
      <c r="X70" s="1"/>
    </row>
    <row r="71" spans="1:24" ht="15.75" customHeight="1">
      <c r="A71" s="39"/>
      <c r="B71" s="40"/>
      <c r="C71" s="40"/>
      <c r="D71" s="40"/>
      <c r="E71" s="40"/>
      <c r="F71" s="40"/>
      <c r="G71" s="1"/>
      <c r="H71" s="1"/>
      <c r="I71" s="1"/>
      <c r="J71" s="1"/>
      <c r="K71" s="1"/>
      <c r="L71" s="1"/>
      <c r="M71" s="1"/>
      <c r="N71" s="1"/>
      <c r="O71" s="1"/>
      <c r="P71" s="1"/>
      <c r="Q71" s="1"/>
      <c r="R71" s="1"/>
      <c r="S71" s="1"/>
      <c r="T71" s="1"/>
      <c r="U71" s="1"/>
      <c r="V71" s="1"/>
      <c r="W71" s="1"/>
      <c r="X71" s="1"/>
    </row>
    <row r="72" spans="1:24" ht="15.75" customHeight="1">
      <c r="A72" s="39"/>
      <c r="B72" s="40"/>
      <c r="C72" s="40"/>
      <c r="D72" s="40"/>
      <c r="E72" s="40"/>
      <c r="F72" s="40"/>
      <c r="G72" s="1"/>
      <c r="H72" s="1"/>
      <c r="I72" s="1"/>
      <c r="J72" s="1"/>
      <c r="K72" s="1"/>
      <c r="L72" s="1"/>
      <c r="M72" s="1"/>
      <c r="N72" s="1"/>
      <c r="O72" s="1"/>
      <c r="P72" s="1"/>
      <c r="Q72" s="1"/>
      <c r="R72" s="1"/>
      <c r="S72" s="1"/>
      <c r="T72" s="1"/>
      <c r="U72" s="1"/>
      <c r="V72" s="1"/>
      <c r="W72" s="1"/>
      <c r="X72" s="1"/>
    </row>
    <row r="73" spans="1:24" ht="15.75" customHeight="1">
      <c r="A73" s="39"/>
      <c r="B73" s="40"/>
      <c r="C73" s="40"/>
      <c r="D73" s="40"/>
      <c r="E73" s="40"/>
      <c r="F73" s="40"/>
      <c r="G73" s="1"/>
      <c r="H73" s="1"/>
      <c r="I73" s="1"/>
      <c r="J73" s="1"/>
      <c r="K73" s="1"/>
      <c r="L73" s="1"/>
      <c r="M73" s="1"/>
      <c r="N73" s="1"/>
      <c r="O73" s="1"/>
      <c r="P73" s="1"/>
      <c r="Q73" s="1"/>
      <c r="R73" s="1"/>
      <c r="S73" s="1"/>
      <c r="T73" s="1"/>
      <c r="U73" s="1"/>
      <c r="V73" s="1"/>
      <c r="W73" s="1"/>
      <c r="X73" s="1"/>
    </row>
    <row r="74" spans="1:24" ht="15.75" customHeight="1">
      <c r="A74" s="39"/>
      <c r="B74" s="40"/>
      <c r="C74" s="40"/>
      <c r="D74" s="40"/>
      <c r="E74" s="40"/>
      <c r="F74" s="40"/>
      <c r="G74" s="1"/>
      <c r="H74" s="1"/>
      <c r="I74" s="1"/>
      <c r="J74" s="1"/>
      <c r="K74" s="1"/>
      <c r="L74" s="1"/>
      <c r="M74" s="1"/>
      <c r="N74" s="1"/>
      <c r="O74" s="1"/>
      <c r="P74" s="1"/>
      <c r="Q74" s="1"/>
      <c r="R74" s="1"/>
      <c r="S74" s="1"/>
      <c r="T74" s="1"/>
      <c r="U74" s="1"/>
      <c r="V74" s="1"/>
      <c r="W74" s="1"/>
      <c r="X74" s="1"/>
    </row>
    <row r="75" spans="1:24" ht="15.75" customHeight="1">
      <c r="A75" s="39"/>
      <c r="B75" s="40"/>
      <c r="C75" s="40"/>
      <c r="D75" s="40"/>
      <c r="E75" s="40"/>
      <c r="F75" s="40"/>
      <c r="G75" s="1"/>
      <c r="H75" s="1"/>
      <c r="I75" s="1"/>
      <c r="J75" s="1"/>
      <c r="K75" s="1"/>
      <c r="L75" s="1"/>
      <c r="M75" s="1"/>
      <c r="N75" s="1"/>
      <c r="O75" s="1"/>
      <c r="P75" s="1"/>
      <c r="Q75" s="1"/>
      <c r="R75" s="1"/>
      <c r="S75" s="1"/>
      <c r="T75" s="1"/>
      <c r="U75" s="1"/>
      <c r="V75" s="1"/>
      <c r="W75" s="1"/>
      <c r="X75" s="1"/>
    </row>
    <row r="76" spans="1:24" ht="15.75" customHeight="1">
      <c r="A76" s="39"/>
      <c r="B76" s="40"/>
      <c r="C76" s="40"/>
      <c r="D76" s="40"/>
      <c r="E76" s="40"/>
      <c r="F76" s="40"/>
      <c r="G76" s="1"/>
      <c r="H76" s="1"/>
      <c r="I76" s="1"/>
      <c r="J76" s="1"/>
      <c r="K76" s="1"/>
      <c r="L76" s="1"/>
      <c r="M76" s="1"/>
      <c r="N76" s="1"/>
      <c r="O76" s="1"/>
      <c r="P76" s="1"/>
      <c r="Q76" s="1"/>
      <c r="R76" s="1"/>
      <c r="S76" s="1"/>
      <c r="T76" s="1"/>
      <c r="U76" s="1"/>
      <c r="V76" s="1"/>
      <c r="W76" s="1"/>
      <c r="X76" s="1"/>
    </row>
    <row r="77" spans="1:24" ht="15.75" customHeight="1">
      <c r="A77" s="39"/>
      <c r="B77" s="40"/>
      <c r="C77" s="40"/>
      <c r="D77" s="40"/>
      <c r="E77" s="40"/>
      <c r="F77" s="40"/>
      <c r="G77" s="1"/>
      <c r="H77" s="1"/>
      <c r="I77" s="1"/>
      <c r="J77" s="1"/>
      <c r="K77" s="1"/>
      <c r="L77" s="1"/>
      <c r="M77" s="1"/>
      <c r="N77" s="1"/>
      <c r="O77" s="1"/>
      <c r="P77" s="1"/>
      <c r="Q77" s="1"/>
      <c r="R77" s="1"/>
      <c r="S77" s="1"/>
      <c r="T77" s="1"/>
      <c r="U77" s="1"/>
      <c r="V77" s="1"/>
      <c r="W77" s="1"/>
      <c r="X77" s="1"/>
    </row>
    <row r="78" spans="1:24" ht="15.75" customHeight="1">
      <c r="A78" s="39"/>
      <c r="B78" s="40"/>
      <c r="C78" s="40"/>
      <c r="D78" s="40"/>
      <c r="E78" s="40"/>
      <c r="F78" s="40"/>
      <c r="G78" s="1"/>
      <c r="H78" s="1"/>
      <c r="I78" s="1"/>
      <c r="J78" s="1"/>
      <c r="K78" s="1"/>
      <c r="L78" s="1"/>
      <c r="M78" s="1"/>
      <c r="N78" s="1"/>
      <c r="O78" s="1"/>
      <c r="P78" s="1"/>
      <c r="Q78" s="1"/>
      <c r="R78" s="1"/>
      <c r="S78" s="1"/>
      <c r="T78" s="1"/>
      <c r="U78" s="1"/>
      <c r="V78" s="1"/>
      <c r="W78" s="1"/>
      <c r="X78" s="1"/>
    </row>
    <row r="79" spans="1:24" ht="15.75" customHeight="1">
      <c r="A79" s="39"/>
      <c r="B79" s="40"/>
      <c r="C79" s="40"/>
      <c r="D79" s="40"/>
      <c r="E79" s="40"/>
      <c r="F79" s="40"/>
      <c r="G79" s="1"/>
      <c r="H79" s="1"/>
      <c r="I79" s="1"/>
      <c r="J79" s="1"/>
      <c r="K79" s="1"/>
      <c r="L79" s="1"/>
      <c r="M79" s="1"/>
      <c r="N79" s="1"/>
      <c r="O79" s="1"/>
      <c r="P79" s="1"/>
      <c r="Q79" s="1"/>
      <c r="R79" s="1"/>
      <c r="S79" s="1"/>
      <c r="T79" s="1"/>
      <c r="U79" s="1"/>
      <c r="V79" s="1"/>
      <c r="W79" s="1"/>
      <c r="X79" s="1"/>
    </row>
    <row r="80" spans="1:24" ht="15.75" customHeight="1">
      <c r="A80" s="39"/>
      <c r="B80" s="40"/>
      <c r="C80" s="40"/>
      <c r="D80" s="40"/>
      <c r="E80" s="40"/>
      <c r="F80" s="40"/>
      <c r="G80" s="1"/>
      <c r="H80" s="1"/>
      <c r="I80" s="1"/>
      <c r="J80" s="1"/>
      <c r="K80" s="1"/>
      <c r="L80" s="1"/>
      <c r="M80" s="1"/>
      <c r="N80" s="1"/>
      <c r="O80" s="1"/>
      <c r="P80" s="1"/>
      <c r="Q80" s="1"/>
      <c r="R80" s="1"/>
      <c r="S80" s="1"/>
      <c r="T80" s="1"/>
      <c r="U80" s="1"/>
      <c r="V80" s="1"/>
      <c r="W80" s="1"/>
      <c r="X80" s="1"/>
    </row>
    <row r="81" spans="1:24" ht="15.75" customHeight="1">
      <c r="A81" s="39"/>
      <c r="B81" s="40"/>
      <c r="C81" s="40"/>
      <c r="D81" s="40"/>
      <c r="E81" s="40"/>
      <c r="F81" s="40"/>
      <c r="G81" s="1"/>
      <c r="H81" s="1"/>
      <c r="I81" s="1"/>
      <c r="J81" s="1"/>
      <c r="K81" s="1"/>
      <c r="L81" s="1"/>
      <c r="M81" s="1"/>
      <c r="N81" s="1"/>
      <c r="O81" s="1"/>
      <c r="P81" s="1"/>
      <c r="Q81" s="1"/>
      <c r="R81" s="1"/>
      <c r="S81" s="1"/>
      <c r="T81" s="1"/>
      <c r="U81" s="1"/>
      <c r="V81" s="1"/>
      <c r="W81" s="1"/>
      <c r="X81" s="1"/>
    </row>
    <row r="82" spans="1:24" ht="15.75" customHeight="1">
      <c r="A82" s="39"/>
      <c r="B82" s="40"/>
      <c r="C82" s="40"/>
      <c r="D82" s="40"/>
      <c r="E82" s="40"/>
      <c r="F82" s="40"/>
      <c r="G82" s="1"/>
      <c r="H82" s="1"/>
      <c r="I82" s="1"/>
      <c r="J82" s="1"/>
      <c r="K82" s="1"/>
      <c r="L82" s="1"/>
      <c r="M82" s="1"/>
      <c r="N82" s="1"/>
      <c r="O82" s="1"/>
      <c r="P82" s="1"/>
      <c r="Q82" s="1"/>
      <c r="R82" s="1"/>
      <c r="S82" s="1"/>
      <c r="T82" s="1"/>
      <c r="U82" s="1"/>
      <c r="V82" s="1"/>
      <c r="W82" s="1"/>
      <c r="X82" s="1"/>
    </row>
    <row r="83" spans="1:24" ht="15.75" customHeight="1">
      <c r="A83" s="39"/>
      <c r="B83" s="40"/>
      <c r="C83" s="40"/>
      <c r="D83" s="40"/>
      <c r="E83" s="40"/>
      <c r="F83" s="40"/>
      <c r="G83" s="1"/>
      <c r="H83" s="1"/>
      <c r="I83" s="1"/>
      <c r="J83" s="1"/>
      <c r="K83" s="1"/>
      <c r="L83" s="1"/>
      <c r="M83" s="1"/>
      <c r="N83" s="1"/>
      <c r="O83" s="1"/>
      <c r="P83" s="1"/>
      <c r="Q83" s="1"/>
      <c r="R83" s="1"/>
      <c r="S83" s="1"/>
      <c r="T83" s="1"/>
      <c r="U83" s="1"/>
      <c r="V83" s="1"/>
      <c r="W83" s="1"/>
      <c r="X83" s="1"/>
    </row>
    <row r="84" spans="1:24" ht="15.75" customHeight="1">
      <c r="A84" s="39"/>
      <c r="B84" s="40"/>
      <c r="C84" s="40"/>
      <c r="D84" s="40"/>
      <c r="E84" s="40"/>
      <c r="F84" s="40"/>
      <c r="G84" s="1"/>
      <c r="H84" s="1"/>
      <c r="I84" s="1"/>
      <c r="J84" s="1"/>
      <c r="K84" s="1"/>
      <c r="L84" s="1"/>
      <c r="M84" s="1"/>
      <c r="N84" s="1"/>
      <c r="O84" s="1"/>
      <c r="P84" s="1"/>
      <c r="Q84" s="1"/>
      <c r="R84" s="1"/>
      <c r="S84" s="1"/>
      <c r="T84" s="1"/>
      <c r="U84" s="1"/>
      <c r="V84" s="1"/>
      <c r="W84" s="1"/>
      <c r="X84" s="1"/>
    </row>
    <row r="85" spans="1:24" ht="15.75" customHeight="1">
      <c r="A85" s="39"/>
      <c r="B85" s="40"/>
      <c r="C85" s="40"/>
      <c r="D85" s="40"/>
      <c r="E85" s="40"/>
      <c r="F85" s="40"/>
      <c r="G85" s="1"/>
      <c r="H85" s="1"/>
      <c r="I85" s="1"/>
      <c r="J85" s="1"/>
      <c r="K85" s="1"/>
      <c r="L85" s="1"/>
      <c r="M85" s="1"/>
      <c r="N85" s="1"/>
      <c r="O85" s="1"/>
      <c r="P85" s="1"/>
      <c r="Q85" s="1"/>
      <c r="R85" s="1"/>
      <c r="S85" s="1"/>
      <c r="T85" s="1"/>
      <c r="U85" s="1"/>
      <c r="V85" s="1"/>
      <c r="W85" s="1"/>
      <c r="X85" s="1"/>
    </row>
    <row r="86" spans="1:24" ht="15.75" customHeight="1">
      <c r="A86" s="39"/>
      <c r="B86" s="40"/>
      <c r="C86" s="40"/>
      <c r="D86" s="40"/>
      <c r="E86" s="40"/>
      <c r="F86" s="40"/>
      <c r="G86" s="1"/>
      <c r="H86" s="1"/>
      <c r="I86" s="1"/>
      <c r="J86" s="1"/>
      <c r="K86" s="1"/>
      <c r="L86" s="1"/>
      <c r="M86" s="1"/>
      <c r="N86" s="1"/>
      <c r="O86" s="1"/>
      <c r="P86" s="1"/>
      <c r="Q86" s="1"/>
      <c r="R86" s="1"/>
      <c r="S86" s="1"/>
      <c r="T86" s="1"/>
      <c r="U86" s="1"/>
      <c r="V86" s="1"/>
      <c r="W86" s="1"/>
      <c r="X86" s="1"/>
    </row>
    <row r="87" spans="1:24" ht="15.75" customHeight="1">
      <c r="A87" s="39"/>
      <c r="B87" s="40"/>
      <c r="C87" s="40"/>
      <c r="D87" s="40"/>
      <c r="E87" s="40"/>
      <c r="F87" s="40"/>
      <c r="G87" s="1"/>
      <c r="H87" s="1"/>
      <c r="I87" s="1"/>
      <c r="J87" s="1"/>
      <c r="K87" s="1"/>
      <c r="L87" s="1"/>
      <c r="M87" s="1"/>
      <c r="N87" s="1"/>
      <c r="O87" s="1"/>
      <c r="P87" s="1"/>
      <c r="Q87" s="1"/>
      <c r="R87" s="1"/>
      <c r="S87" s="1"/>
      <c r="T87" s="1"/>
      <c r="U87" s="1"/>
      <c r="V87" s="1"/>
      <c r="W87" s="1"/>
      <c r="X87" s="1"/>
    </row>
    <row r="88" spans="1:24" ht="15.75" customHeight="1">
      <c r="A88" s="39"/>
      <c r="B88" s="40"/>
      <c r="C88" s="40"/>
      <c r="D88" s="40"/>
      <c r="E88" s="40"/>
      <c r="F88" s="40"/>
      <c r="G88" s="1"/>
      <c r="H88" s="1"/>
      <c r="I88" s="1"/>
      <c r="J88" s="1"/>
      <c r="K88" s="1"/>
      <c r="L88" s="1"/>
      <c r="M88" s="1"/>
      <c r="N88" s="1"/>
      <c r="O88" s="1"/>
      <c r="P88" s="1"/>
      <c r="Q88" s="1"/>
      <c r="R88" s="1"/>
      <c r="S88" s="1"/>
      <c r="T88" s="1"/>
      <c r="U88" s="1"/>
      <c r="V88" s="1"/>
      <c r="W88" s="1"/>
      <c r="X88" s="1"/>
    </row>
    <row r="89" spans="1:24" ht="15.75" customHeight="1">
      <c r="A89" s="39"/>
      <c r="B89" s="40"/>
      <c r="C89" s="40"/>
      <c r="D89" s="40"/>
      <c r="E89" s="40"/>
      <c r="F89" s="40"/>
      <c r="G89" s="1"/>
      <c r="H89" s="1"/>
      <c r="I89" s="1"/>
      <c r="J89" s="1"/>
      <c r="K89" s="1"/>
      <c r="L89" s="1"/>
      <c r="M89" s="1"/>
      <c r="N89" s="1"/>
      <c r="O89" s="1"/>
      <c r="P89" s="1"/>
      <c r="Q89" s="1"/>
      <c r="R89" s="1"/>
      <c r="S89" s="1"/>
      <c r="T89" s="1"/>
      <c r="U89" s="1"/>
      <c r="V89" s="1"/>
      <c r="W89" s="1"/>
      <c r="X89" s="1"/>
    </row>
    <row r="90" spans="1:24" ht="15.75" customHeight="1">
      <c r="A90" s="39"/>
      <c r="B90" s="40"/>
      <c r="C90" s="40"/>
      <c r="D90" s="40"/>
      <c r="E90" s="40"/>
      <c r="F90" s="40"/>
      <c r="G90" s="1"/>
      <c r="H90" s="1"/>
      <c r="I90" s="1"/>
      <c r="J90" s="1"/>
      <c r="K90" s="1"/>
      <c r="L90" s="1"/>
      <c r="M90" s="1"/>
      <c r="N90" s="1"/>
      <c r="O90" s="1"/>
      <c r="P90" s="1"/>
      <c r="Q90" s="1"/>
      <c r="R90" s="1"/>
      <c r="S90" s="1"/>
      <c r="T90" s="1"/>
      <c r="U90" s="1"/>
      <c r="V90" s="1"/>
      <c r="W90" s="1"/>
      <c r="X90" s="1"/>
    </row>
    <row r="91" spans="1:24" ht="15.75" customHeight="1">
      <c r="A91" s="39"/>
      <c r="B91" s="40"/>
      <c r="C91" s="40"/>
      <c r="D91" s="40"/>
      <c r="E91" s="40"/>
      <c r="F91" s="40"/>
      <c r="G91" s="1"/>
      <c r="H91" s="1"/>
      <c r="I91" s="1"/>
      <c r="J91" s="1"/>
      <c r="K91" s="1"/>
      <c r="L91" s="1"/>
      <c r="M91" s="1"/>
      <c r="N91" s="1"/>
      <c r="O91" s="1"/>
      <c r="P91" s="1"/>
      <c r="Q91" s="1"/>
      <c r="R91" s="1"/>
      <c r="S91" s="1"/>
      <c r="T91" s="1"/>
      <c r="U91" s="1"/>
      <c r="V91" s="1"/>
      <c r="W91" s="1"/>
      <c r="X91" s="1"/>
    </row>
    <row r="92" spans="1:24" ht="15.75" customHeight="1">
      <c r="A92" s="39"/>
      <c r="B92" s="40"/>
      <c r="C92" s="40"/>
      <c r="D92" s="40"/>
      <c r="E92" s="40"/>
      <c r="F92" s="40"/>
      <c r="G92" s="1"/>
      <c r="H92" s="1"/>
      <c r="I92" s="1"/>
      <c r="J92" s="1"/>
      <c r="K92" s="1"/>
      <c r="L92" s="1"/>
      <c r="M92" s="1"/>
      <c r="N92" s="1"/>
      <c r="O92" s="1"/>
      <c r="P92" s="1"/>
      <c r="Q92" s="1"/>
      <c r="R92" s="1"/>
      <c r="S92" s="1"/>
      <c r="T92" s="1"/>
      <c r="U92" s="1"/>
      <c r="V92" s="1"/>
      <c r="W92" s="1"/>
      <c r="X92" s="1"/>
    </row>
    <row r="93" spans="1:24" ht="15.75" customHeight="1">
      <c r="A93" s="39"/>
      <c r="B93" s="40"/>
      <c r="C93" s="40"/>
      <c r="D93" s="40"/>
      <c r="E93" s="40"/>
      <c r="F93" s="40"/>
      <c r="G93" s="1"/>
      <c r="H93" s="1"/>
      <c r="I93" s="1"/>
      <c r="J93" s="1"/>
      <c r="K93" s="1"/>
      <c r="L93" s="1"/>
      <c r="M93" s="1"/>
      <c r="N93" s="1"/>
      <c r="O93" s="1"/>
      <c r="P93" s="1"/>
      <c r="Q93" s="1"/>
      <c r="R93" s="1"/>
      <c r="S93" s="1"/>
      <c r="T93" s="1"/>
      <c r="U93" s="1"/>
      <c r="V93" s="1"/>
      <c r="W93" s="1"/>
      <c r="X93" s="1"/>
    </row>
    <row r="94" spans="1:24" ht="15.75" customHeight="1">
      <c r="A94" s="39"/>
      <c r="B94" s="40"/>
      <c r="C94" s="40"/>
      <c r="D94" s="40"/>
      <c r="E94" s="40"/>
      <c r="F94" s="40"/>
      <c r="G94" s="1"/>
      <c r="H94" s="1"/>
      <c r="I94" s="1"/>
      <c r="J94" s="1"/>
      <c r="K94" s="1"/>
      <c r="L94" s="1"/>
      <c r="M94" s="1"/>
      <c r="N94" s="1"/>
      <c r="O94" s="1"/>
      <c r="P94" s="1"/>
      <c r="Q94" s="1"/>
      <c r="R94" s="1"/>
      <c r="S94" s="1"/>
      <c r="T94" s="1"/>
      <c r="U94" s="1"/>
      <c r="V94" s="1"/>
      <c r="W94" s="1"/>
      <c r="X94" s="1"/>
    </row>
    <row r="95" spans="1:24" ht="15.75" customHeight="1">
      <c r="A95" s="39"/>
      <c r="B95" s="40"/>
      <c r="C95" s="40"/>
      <c r="D95" s="40"/>
      <c r="E95" s="40"/>
      <c r="F95" s="40"/>
      <c r="G95" s="1"/>
      <c r="H95" s="1"/>
      <c r="I95" s="1"/>
      <c r="J95" s="1"/>
      <c r="K95" s="1"/>
      <c r="L95" s="1"/>
      <c r="M95" s="1"/>
      <c r="N95" s="1"/>
      <c r="O95" s="1"/>
      <c r="P95" s="1"/>
      <c r="Q95" s="1"/>
      <c r="R95" s="1"/>
      <c r="S95" s="1"/>
      <c r="T95" s="1"/>
      <c r="U95" s="1"/>
      <c r="V95" s="1"/>
      <c r="W95" s="1"/>
      <c r="X95" s="1"/>
    </row>
    <row r="96" spans="1:24" ht="15.75" customHeight="1">
      <c r="A96" s="39"/>
      <c r="B96" s="40"/>
      <c r="C96" s="40"/>
      <c r="D96" s="40"/>
      <c r="E96" s="40"/>
      <c r="F96" s="40"/>
      <c r="G96" s="1"/>
      <c r="H96" s="1"/>
      <c r="I96" s="1"/>
      <c r="J96" s="1"/>
      <c r="K96" s="1"/>
      <c r="L96" s="1"/>
      <c r="M96" s="1"/>
      <c r="N96" s="1"/>
      <c r="O96" s="1"/>
      <c r="P96" s="1"/>
      <c r="Q96" s="1"/>
      <c r="R96" s="1"/>
      <c r="S96" s="1"/>
      <c r="T96" s="1"/>
      <c r="U96" s="1"/>
      <c r="V96" s="1"/>
      <c r="W96" s="1"/>
      <c r="X96" s="1"/>
    </row>
    <row r="97" spans="1:24" ht="15.75" customHeight="1">
      <c r="A97" s="39"/>
      <c r="B97" s="40"/>
      <c r="C97" s="40"/>
      <c r="D97" s="40"/>
      <c r="E97" s="40"/>
      <c r="F97" s="40"/>
      <c r="G97" s="1"/>
      <c r="H97" s="1"/>
      <c r="I97" s="1"/>
      <c r="J97" s="1"/>
      <c r="K97" s="1"/>
      <c r="L97" s="1"/>
      <c r="M97" s="1"/>
      <c r="N97" s="1"/>
      <c r="O97" s="1"/>
      <c r="P97" s="1"/>
      <c r="Q97" s="1"/>
      <c r="R97" s="1"/>
      <c r="S97" s="1"/>
      <c r="T97" s="1"/>
      <c r="U97" s="1"/>
      <c r="V97" s="1"/>
      <c r="W97" s="1"/>
      <c r="X97" s="1"/>
    </row>
    <row r="98" spans="1:24" ht="15.75" customHeight="1">
      <c r="A98" s="39"/>
      <c r="B98" s="40"/>
      <c r="C98" s="40"/>
      <c r="D98" s="40"/>
      <c r="E98" s="40"/>
      <c r="F98" s="40"/>
      <c r="G98" s="1"/>
      <c r="H98" s="1"/>
      <c r="I98" s="1"/>
      <c r="J98" s="1"/>
      <c r="K98" s="1"/>
      <c r="L98" s="1"/>
      <c r="M98" s="1"/>
      <c r="N98" s="1"/>
      <c r="O98" s="1"/>
      <c r="P98" s="1"/>
      <c r="Q98" s="1"/>
      <c r="R98" s="1"/>
      <c r="S98" s="1"/>
      <c r="T98" s="1"/>
      <c r="U98" s="1"/>
      <c r="V98" s="1"/>
      <c r="W98" s="1"/>
      <c r="X98" s="1"/>
    </row>
    <row r="99" spans="1:24" ht="15.75" customHeight="1">
      <c r="A99" s="39"/>
      <c r="B99" s="40"/>
      <c r="C99" s="40"/>
      <c r="D99" s="40"/>
      <c r="E99" s="40"/>
      <c r="F99" s="40"/>
      <c r="G99" s="1"/>
      <c r="H99" s="1"/>
      <c r="I99" s="1"/>
      <c r="J99" s="1"/>
      <c r="K99" s="1"/>
      <c r="L99" s="1"/>
      <c r="M99" s="1"/>
      <c r="N99" s="1"/>
      <c r="O99" s="1"/>
      <c r="P99" s="1"/>
      <c r="Q99" s="1"/>
      <c r="R99" s="1"/>
      <c r="S99" s="1"/>
      <c r="T99" s="1"/>
      <c r="U99" s="1"/>
      <c r="V99" s="1"/>
      <c r="W99" s="1"/>
      <c r="X99" s="1"/>
    </row>
    <row r="100" spans="1:24" ht="15.75" customHeight="1">
      <c r="A100" s="39"/>
      <c r="B100" s="40"/>
      <c r="C100" s="40"/>
      <c r="D100" s="40"/>
      <c r="E100" s="40"/>
      <c r="F100" s="40"/>
      <c r="G100" s="1"/>
      <c r="H100" s="1"/>
      <c r="I100" s="1"/>
      <c r="J100" s="1"/>
      <c r="K100" s="1"/>
      <c r="L100" s="1"/>
      <c r="M100" s="1"/>
      <c r="N100" s="1"/>
      <c r="O100" s="1"/>
      <c r="P100" s="1"/>
      <c r="Q100" s="1"/>
      <c r="R100" s="1"/>
      <c r="S100" s="1"/>
      <c r="T100" s="1"/>
      <c r="U100" s="1"/>
      <c r="V100" s="1"/>
      <c r="W100" s="1"/>
      <c r="X100" s="1"/>
    </row>
    <row r="101" spans="1:24" ht="15.75" customHeight="1">
      <c r="A101" s="39"/>
      <c r="B101" s="40"/>
      <c r="C101" s="40"/>
      <c r="D101" s="40"/>
      <c r="E101" s="40"/>
      <c r="F101" s="40"/>
      <c r="G101" s="1"/>
      <c r="H101" s="1"/>
      <c r="I101" s="1"/>
      <c r="J101" s="1"/>
      <c r="K101" s="1"/>
      <c r="L101" s="1"/>
      <c r="M101" s="1"/>
      <c r="N101" s="1"/>
      <c r="O101" s="1"/>
      <c r="P101" s="1"/>
      <c r="Q101" s="1"/>
      <c r="R101" s="1"/>
      <c r="S101" s="1"/>
      <c r="T101" s="1"/>
      <c r="U101" s="1"/>
      <c r="V101" s="1"/>
      <c r="W101" s="1"/>
      <c r="X101" s="1"/>
    </row>
    <row r="102" spans="1:24" ht="15.75" customHeight="1">
      <c r="A102" s="39"/>
      <c r="B102" s="40"/>
      <c r="C102" s="40"/>
      <c r="D102" s="40"/>
      <c r="E102" s="40"/>
      <c r="F102" s="40"/>
      <c r="G102" s="1"/>
      <c r="H102" s="1"/>
      <c r="I102" s="1"/>
      <c r="J102" s="1"/>
      <c r="K102" s="1"/>
      <c r="L102" s="1"/>
      <c r="M102" s="1"/>
      <c r="N102" s="1"/>
      <c r="O102" s="1"/>
      <c r="P102" s="1"/>
      <c r="Q102" s="1"/>
      <c r="R102" s="1"/>
      <c r="S102" s="1"/>
      <c r="T102" s="1"/>
      <c r="U102" s="1"/>
      <c r="V102" s="1"/>
      <c r="W102" s="1"/>
      <c r="X102" s="1"/>
    </row>
    <row r="103" spans="1:24" ht="15.75" customHeight="1">
      <c r="A103" s="39"/>
      <c r="B103" s="40"/>
      <c r="C103" s="40"/>
      <c r="D103" s="40"/>
      <c r="E103" s="40"/>
      <c r="F103" s="40"/>
      <c r="G103" s="1"/>
      <c r="H103" s="1"/>
      <c r="I103" s="1"/>
      <c r="J103" s="1"/>
      <c r="K103" s="1"/>
      <c r="L103" s="1"/>
      <c r="M103" s="1"/>
      <c r="N103" s="1"/>
      <c r="O103" s="1"/>
      <c r="P103" s="1"/>
      <c r="Q103" s="1"/>
      <c r="R103" s="1"/>
      <c r="S103" s="1"/>
      <c r="T103" s="1"/>
      <c r="U103" s="1"/>
      <c r="V103" s="1"/>
      <c r="W103" s="1"/>
      <c r="X103" s="1"/>
    </row>
    <row r="104" spans="1:24" ht="15.75" customHeight="1">
      <c r="A104" s="39"/>
      <c r="B104" s="40"/>
      <c r="C104" s="40"/>
      <c r="D104" s="40"/>
      <c r="E104" s="40"/>
      <c r="F104" s="40"/>
      <c r="G104" s="1"/>
      <c r="H104" s="1"/>
      <c r="I104" s="1"/>
      <c r="J104" s="1"/>
      <c r="K104" s="1"/>
      <c r="L104" s="1"/>
      <c r="M104" s="1"/>
      <c r="N104" s="1"/>
      <c r="O104" s="1"/>
      <c r="P104" s="1"/>
      <c r="Q104" s="1"/>
      <c r="R104" s="1"/>
      <c r="S104" s="1"/>
      <c r="T104" s="1"/>
      <c r="U104" s="1"/>
      <c r="V104" s="1"/>
      <c r="W104" s="1"/>
      <c r="X104" s="1"/>
    </row>
    <row r="105" spans="1:24" ht="15.75" customHeight="1">
      <c r="A105" s="39"/>
      <c r="B105" s="40"/>
      <c r="C105" s="40"/>
      <c r="D105" s="40"/>
      <c r="E105" s="40"/>
      <c r="F105" s="40"/>
      <c r="G105" s="1"/>
      <c r="H105" s="1"/>
      <c r="I105" s="1"/>
      <c r="J105" s="1"/>
      <c r="K105" s="1"/>
      <c r="L105" s="1"/>
      <c r="M105" s="1"/>
      <c r="N105" s="1"/>
      <c r="O105" s="1"/>
      <c r="P105" s="1"/>
      <c r="Q105" s="1"/>
      <c r="R105" s="1"/>
      <c r="S105" s="1"/>
      <c r="T105" s="1"/>
      <c r="U105" s="1"/>
      <c r="V105" s="1"/>
      <c r="W105" s="1"/>
      <c r="X105" s="1"/>
    </row>
    <row r="106" spans="1:24" ht="15.75" customHeight="1">
      <c r="A106" s="39"/>
      <c r="B106" s="40"/>
      <c r="C106" s="40"/>
      <c r="D106" s="40"/>
      <c r="E106" s="40"/>
      <c r="F106" s="40"/>
      <c r="G106" s="1"/>
      <c r="H106" s="1"/>
      <c r="I106" s="1"/>
      <c r="J106" s="1"/>
      <c r="K106" s="1"/>
      <c r="L106" s="1"/>
      <c r="M106" s="1"/>
      <c r="N106" s="1"/>
      <c r="O106" s="1"/>
      <c r="P106" s="1"/>
      <c r="Q106" s="1"/>
      <c r="R106" s="1"/>
      <c r="S106" s="1"/>
      <c r="T106" s="1"/>
      <c r="U106" s="1"/>
      <c r="V106" s="1"/>
      <c r="W106" s="1"/>
      <c r="X106" s="1"/>
    </row>
    <row r="107" spans="1:24" ht="15.75" customHeight="1">
      <c r="A107" s="39"/>
      <c r="B107" s="40"/>
      <c r="C107" s="40"/>
      <c r="D107" s="40"/>
      <c r="E107" s="40"/>
      <c r="F107" s="40"/>
      <c r="G107" s="1"/>
      <c r="H107" s="1"/>
      <c r="I107" s="1"/>
      <c r="J107" s="1"/>
      <c r="K107" s="1"/>
      <c r="L107" s="1"/>
      <c r="M107" s="1"/>
      <c r="N107" s="1"/>
      <c r="O107" s="1"/>
      <c r="P107" s="1"/>
      <c r="Q107" s="1"/>
      <c r="R107" s="1"/>
      <c r="S107" s="1"/>
      <c r="T107" s="1"/>
      <c r="U107" s="1"/>
      <c r="V107" s="1"/>
      <c r="W107" s="1"/>
      <c r="X107" s="1"/>
    </row>
    <row r="108" spans="1:24" ht="15.75" customHeight="1">
      <c r="A108" s="39"/>
      <c r="B108" s="40"/>
      <c r="C108" s="40"/>
      <c r="D108" s="40"/>
      <c r="E108" s="40"/>
      <c r="F108" s="40"/>
      <c r="G108" s="1"/>
      <c r="H108" s="1"/>
      <c r="I108" s="1"/>
      <c r="J108" s="1"/>
      <c r="K108" s="1"/>
      <c r="L108" s="1"/>
      <c r="M108" s="1"/>
      <c r="N108" s="1"/>
      <c r="O108" s="1"/>
      <c r="P108" s="1"/>
      <c r="Q108" s="1"/>
      <c r="R108" s="1"/>
      <c r="S108" s="1"/>
      <c r="T108" s="1"/>
      <c r="U108" s="1"/>
      <c r="V108" s="1"/>
      <c r="W108" s="1"/>
      <c r="X108" s="1"/>
    </row>
    <row r="109" spans="1:24" ht="15.75" customHeight="1">
      <c r="A109" s="39"/>
      <c r="B109" s="40"/>
      <c r="C109" s="40"/>
      <c r="D109" s="40"/>
      <c r="E109" s="40"/>
      <c r="F109" s="40"/>
      <c r="G109" s="1"/>
      <c r="H109" s="1"/>
      <c r="I109" s="1"/>
      <c r="J109" s="1"/>
      <c r="K109" s="1"/>
      <c r="L109" s="1"/>
      <c r="M109" s="1"/>
      <c r="N109" s="1"/>
      <c r="O109" s="1"/>
      <c r="P109" s="1"/>
      <c r="Q109" s="1"/>
      <c r="R109" s="1"/>
      <c r="S109" s="1"/>
      <c r="T109" s="1"/>
      <c r="U109" s="1"/>
      <c r="V109" s="1"/>
      <c r="W109" s="1"/>
      <c r="X109" s="1"/>
    </row>
    <row r="110" spans="1:24" ht="15.75" customHeight="1">
      <c r="A110" s="39"/>
      <c r="B110" s="40"/>
      <c r="C110" s="40"/>
      <c r="D110" s="40"/>
      <c r="E110" s="40"/>
      <c r="F110" s="40"/>
      <c r="G110" s="1"/>
      <c r="H110" s="1"/>
      <c r="I110" s="1"/>
      <c r="J110" s="1"/>
      <c r="K110" s="1"/>
      <c r="L110" s="1"/>
      <c r="M110" s="1"/>
      <c r="N110" s="1"/>
      <c r="O110" s="1"/>
      <c r="P110" s="1"/>
      <c r="Q110" s="1"/>
      <c r="R110" s="1"/>
      <c r="S110" s="1"/>
      <c r="T110" s="1"/>
      <c r="U110" s="1"/>
      <c r="V110" s="1"/>
      <c r="W110" s="1"/>
      <c r="X110" s="1"/>
    </row>
    <row r="111" spans="1:24" ht="15.75" customHeight="1">
      <c r="A111" s="39"/>
      <c r="B111" s="40"/>
      <c r="C111" s="40"/>
      <c r="D111" s="40"/>
      <c r="E111" s="40"/>
      <c r="F111" s="40"/>
      <c r="G111" s="1"/>
      <c r="H111" s="1"/>
      <c r="I111" s="1"/>
      <c r="J111" s="1"/>
      <c r="K111" s="1"/>
      <c r="L111" s="1"/>
      <c r="M111" s="1"/>
      <c r="N111" s="1"/>
      <c r="O111" s="1"/>
      <c r="P111" s="1"/>
      <c r="Q111" s="1"/>
      <c r="R111" s="1"/>
      <c r="S111" s="1"/>
      <c r="T111" s="1"/>
      <c r="U111" s="1"/>
      <c r="V111" s="1"/>
      <c r="W111" s="1"/>
      <c r="X111" s="1"/>
    </row>
    <row r="112" spans="1:24" ht="15.75" customHeight="1">
      <c r="A112" s="39"/>
      <c r="B112" s="40"/>
      <c r="C112" s="40"/>
      <c r="D112" s="40"/>
      <c r="E112" s="40"/>
      <c r="F112" s="40"/>
      <c r="G112" s="1"/>
      <c r="H112" s="1"/>
      <c r="I112" s="1"/>
      <c r="J112" s="1"/>
      <c r="K112" s="1"/>
      <c r="L112" s="1"/>
      <c r="M112" s="1"/>
      <c r="N112" s="1"/>
      <c r="O112" s="1"/>
      <c r="P112" s="1"/>
      <c r="Q112" s="1"/>
      <c r="R112" s="1"/>
      <c r="S112" s="1"/>
      <c r="T112" s="1"/>
      <c r="U112" s="1"/>
      <c r="V112" s="1"/>
      <c r="W112" s="1"/>
      <c r="X112" s="1"/>
    </row>
    <row r="113" spans="1:24" ht="15.75" customHeight="1">
      <c r="A113" s="39"/>
      <c r="B113" s="40"/>
      <c r="C113" s="40"/>
      <c r="D113" s="40"/>
      <c r="E113" s="40"/>
      <c r="F113" s="40"/>
      <c r="G113" s="1"/>
      <c r="H113" s="1"/>
      <c r="I113" s="1"/>
      <c r="J113" s="1"/>
      <c r="K113" s="1"/>
      <c r="L113" s="1"/>
      <c r="M113" s="1"/>
      <c r="N113" s="1"/>
      <c r="O113" s="1"/>
      <c r="P113" s="1"/>
      <c r="Q113" s="1"/>
      <c r="R113" s="1"/>
      <c r="S113" s="1"/>
      <c r="T113" s="1"/>
      <c r="U113" s="1"/>
      <c r="V113" s="1"/>
      <c r="W113" s="1"/>
      <c r="X113" s="1"/>
    </row>
    <row r="114" spans="1:24" ht="15.75" customHeight="1">
      <c r="A114" s="39"/>
      <c r="B114" s="40"/>
      <c r="C114" s="40"/>
      <c r="D114" s="40"/>
      <c r="E114" s="40"/>
      <c r="F114" s="40"/>
      <c r="G114" s="1"/>
      <c r="H114" s="1"/>
      <c r="I114" s="1"/>
      <c r="J114" s="1"/>
      <c r="K114" s="1"/>
      <c r="L114" s="1"/>
      <c r="M114" s="1"/>
      <c r="N114" s="1"/>
      <c r="O114" s="1"/>
      <c r="P114" s="1"/>
      <c r="Q114" s="1"/>
      <c r="R114" s="1"/>
      <c r="S114" s="1"/>
      <c r="T114" s="1"/>
      <c r="U114" s="1"/>
      <c r="V114" s="1"/>
      <c r="W114" s="1"/>
      <c r="X114" s="1"/>
    </row>
    <row r="115" spans="1:24" ht="15.75" customHeight="1">
      <c r="A115" s="39"/>
      <c r="B115" s="40"/>
      <c r="C115" s="40"/>
      <c r="D115" s="40"/>
      <c r="E115" s="40"/>
      <c r="F115" s="40"/>
      <c r="G115" s="1"/>
      <c r="H115" s="1"/>
      <c r="I115" s="1"/>
      <c r="J115" s="1"/>
      <c r="K115" s="1"/>
      <c r="L115" s="1"/>
      <c r="M115" s="1"/>
      <c r="N115" s="1"/>
      <c r="O115" s="1"/>
      <c r="P115" s="1"/>
      <c r="Q115" s="1"/>
      <c r="R115" s="1"/>
      <c r="S115" s="1"/>
      <c r="T115" s="1"/>
      <c r="U115" s="1"/>
      <c r="V115" s="1"/>
      <c r="W115" s="1"/>
      <c r="X115" s="1"/>
    </row>
    <row r="116" spans="1:24" ht="15.75" customHeight="1">
      <c r="A116" s="39"/>
      <c r="B116" s="40"/>
      <c r="C116" s="40"/>
      <c r="D116" s="40"/>
      <c r="E116" s="40"/>
      <c r="F116" s="40"/>
      <c r="G116" s="1"/>
      <c r="H116" s="1"/>
      <c r="I116" s="1"/>
      <c r="J116" s="1"/>
      <c r="K116" s="1"/>
      <c r="L116" s="1"/>
      <c r="M116" s="1"/>
      <c r="N116" s="1"/>
      <c r="O116" s="1"/>
      <c r="P116" s="1"/>
      <c r="Q116" s="1"/>
      <c r="R116" s="1"/>
      <c r="S116" s="1"/>
      <c r="T116" s="1"/>
      <c r="U116" s="1"/>
      <c r="V116" s="1"/>
      <c r="W116" s="1"/>
      <c r="X116" s="1"/>
    </row>
    <row r="117" spans="1:24" ht="15.75" customHeight="1">
      <c r="A117" s="39"/>
      <c r="B117" s="40"/>
      <c r="C117" s="40"/>
      <c r="D117" s="40"/>
      <c r="E117" s="40"/>
      <c r="F117" s="40"/>
      <c r="G117" s="1"/>
      <c r="H117" s="1"/>
      <c r="I117" s="1"/>
      <c r="J117" s="1"/>
      <c r="K117" s="1"/>
      <c r="L117" s="1"/>
      <c r="M117" s="1"/>
      <c r="N117" s="1"/>
      <c r="O117" s="1"/>
      <c r="P117" s="1"/>
      <c r="Q117" s="1"/>
      <c r="R117" s="1"/>
      <c r="S117" s="1"/>
      <c r="T117" s="1"/>
      <c r="U117" s="1"/>
      <c r="V117" s="1"/>
      <c r="W117" s="1"/>
      <c r="X117" s="1"/>
    </row>
    <row r="118" spans="1:24" ht="15.75" customHeight="1">
      <c r="A118" s="39"/>
      <c r="B118" s="40"/>
      <c r="C118" s="40"/>
      <c r="D118" s="40"/>
      <c r="E118" s="40"/>
      <c r="F118" s="40"/>
      <c r="G118" s="1"/>
      <c r="H118" s="1"/>
      <c r="I118" s="1"/>
      <c r="J118" s="1"/>
      <c r="K118" s="1"/>
      <c r="L118" s="1"/>
      <c r="M118" s="1"/>
      <c r="N118" s="1"/>
      <c r="O118" s="1"/>
      <c r="P118" s="1"/>
      <c r="Q118" s="1"/>
      <c r="R118" s="1"/>
      <c r="S118" s="1"/>
      <c r="T118" s="1"/>
      <c r="U118" s="1"/>
      <c r="V118" s="1"/>
      <c r="W118" s="1"/>
      <c r="X118" s="1"/>
    </row>
    <row r="119" spans="1:24" ht="15.75" customHeight="1">
      <c r="A119" s="39"/>
      <c r="B119" s="40"/>
      <c r="C119" s="40"/>
      <c r="D119" s="40"/>
      <c r="E119" s="40"/>
      <c r="F119" s="40"/>
      <c r="G119" s="1"/>
      <c r="H119" s="1"/>
      <c r="I119" s="1"/>
      <c r="J119" s="1"/>
      <c r="K119" s="1"/>
      <c r="L119" s="1"/>
      <c r="M119" s="1"/>
      <c r="N119" s="1"/>
      <c r="O119" s="1"/>
      <c r="P119" s="1"/>
      <c r="Q119" s="1"/>
      <c r="R119" s="1"/>
      <c r="S119" s="1"/>
      <c r="T119" s="1"/>
      <c r="U119" s="1"/>
      <c r="V119" s="1"/>
      <c r="W119" s="1"/>
      <c r="X119" s="1"/>
    </row>
    <row r="120" spans="1:24" ht="15.75" customHeight="1">
      <c r="A120" s="39"/>
      <c r="B120" s="40"/>
      <c r="C120" s="40"/>
      <c r="D120" s="40"/>
      <c r="E120" s="40"/>
      <c r="F120" s="40"/>
      <c r="G120" s="1"/>
      <c r="H120" s="1"/>
      <c r="I120" s="1"/>
      <c r="J120" s="1"/>
      <c r="K120" s="1"/>
      <c r="L120" s="1"/>
      <c r="M120" s="1"/>
      <c r="N120" s="1"/>
      <c r="O120" s="1"/>
      <c r="P120" s="1"/>
      <c r="Q120" s="1"/>
      <c r="R120" s="1"/>
      <c r="S120" s="1"/>
      <c r="T120" s="1"/>
      <c r="U120" s="1"/>
      <c r="V120" s="1"/>
      <c r="W120" s="1"/>
      <c r="X120" s="1"/>
    </row>
    <row r="121" spans="1:24" ht="15.75" customHeight="1">
      <c r="A121" s="39"/>
      <c r="B121" s="40"/>
      <c r="C121" s="40"/>
      <c r="D121" s="40"/>
      <c r="E121" s="40"/>
      <c r="F121" s="40"/>
      <c r="G121" s="1"/>
      <c r="H121" s="1"/>
      <c r="I121" s="1"/>
      <c r="J121" s="1"/>
      <c r="K121" s="1"/>
      <c r="L121" s="1"/>
      <c r="M121" s="1"/>
      <c r="N121" s="1"/>
      <c r="O121" s="1"/>
      <c r="P121" s="1"/>
      <c r="Q121" s="1"/>
      <c r="R121" s="1"/>
      <c r="S121" s="1"/>
      <c r="T121" s="1"/>
      <c r="U121" s="1"/>
      <c r="V121" s="1"/>
      <c r="W121" s="1"/>
      <c r="X121" s="1"/>
    </row>
    <row r="122" spans="1:24" ht="15.75" customHeight="1">
      <c r="A122" s="39"/>
      <c r="B122" s="40"/>
      <c r="C122" s="40"/>
      <c r="D122" s="40"/>
      <c r="E122" s="40"/>
      <c r="F122" s="40"/>
      <c r="G122" s="1"/>
      <c r="H122" s="1"/>
      <c r="I122" s="1"/>
      <c r="J122" s="1"/>
      <c r="K122" s="1"/>
      <c r="L122" s="1"/>
      <c r="M122" s="1"/>
      <c r="N122" s="1"/>
      <c r="O122" s="1"/>
      <c r="P122" s="1"/>
      <c r="Q122" s="1"/>
      <c r="R122" s="1"/>
      <c r="S122" s="1"/>
      <c r="T122" s="1"/>
      <c r="U122" s="1"/>
      <c r="V122" s="1"/>
      <c r="W122" s="1"/>
      <c r="X122" s="1"/>
    </row>
    <row r="123" spans="1:24" ht="15.75" customHeight="1">
      <c r="A123" s="39"/>
      <c r="B123" s="40"/>
      <c r="C123" s="40"/>
      <c r="D123" s="40"/>
      <c r="E123" s="40"/>
      <c r="F123" s="40"/>
      <c r="G123" s="1"/>
      <c r="H123" s="1"/>
      <c r="I123" s="1"/>
      <c r="J123" s="1"/>
      <c r="K123" s="1"/>
      <c r="L123" s="1"/>
      <c r="M123" s="1"/>
      <c r="N123" s="1"/>
      <c r="O123" s="1"/>
      <c r="P123" s="1"/>
      <c r="Q123" s="1"/>
      <c r="R123" s="1"/>
      <c r="S123" s="1"/>
      <c r="T123" s="1"/>
      <c r="U123" s="1"/>
      <c r="V123" s="1"/>
      <c r="W123" s="1"/>
      <c r="X123" s="1"/>
    </row>
    <row r="124" spans="1:24" ht="15.75" customHeight="1">
      <c r="A124" s="39"/>
      <c r="B124" s="40"/>
      <c r="C124" s="40"/>
      <c r="D124" s="40"/>
      <c r="E124" s="40"/>
      <c r="F124" s="40"/>
      <c r="G124" s="1"/>
      <c r="H124" s="1"/>
      <c r="I124" s="1"/>
      <c r="J124" s="1"/>
      <c r="K124" s="1"/>
      <c r="L124" s="1"/>
      <c r="M124" s="1"/>
      <c r="N124" s="1"/>
      <c r="O124" s="1"/>
      <c r="P124" s="1"/>
      <c r="Q124" s="1"/>
      <c r="R124" s="1"/>
      <c r="S124" s="1"/>
      <c r="T124" s="1"/>
      <c r="U124" s="1"/>
      <c r="V124" s="1"/>
      <c r="W124" s="1"/>
      <c r="X124" s="1"/>
    </row>
    <row r="125" spans="1:24" ht="15.75" customHeight="1">
      <c r="A125" s="39"/>
      <c r="B125" s="40"/>
      <c r="C125" s="40"/>
      <c r="D125" s="40"/>
      <c r="E125" s="40"/>
      <c r="F125" s="40"/>
      <c r="G125" s="1"/>
      <c r="H125" s="1"/>
      <c r="I125" s="1"/>
      <c r="J125" s="1"/>
      <c r="K125" s="1"/>
      <c r="L125" s="1"/>
      <c r="M125" s="1"/>
      <c r="N125" s="1"/>
      <c r="O125" s="1"/>
      <c r="P125" s="1"/>
      <c r="Q125" s="1"/>
      <c r="R125" s="1"/>
      <c r="S125" s="1"/>
      <c r="T125" s="1"/>
      <c r="U125" s="1"/>
      <c r="V125" s="1"/>
      <c r="W125" s="1"/>
      <c r="X125" s="1"/>
    </row>
    <row r="126" spans="1:24" ht="15.75" customHeight="1">
      <c r="A126" s="39"/>
      <c r="B126" s="40"/>
      <c r="C126" s="40"/>
      <c r="D126" s="40"/>
      <c r="E126" s="40"/>
      <c r="F126" s="40"/>
      <c r="G126" s="1"/>
      <c r="H126" s="1"/>
      <c r="I126" s="1"/>
      <c r="J126" s="1"/>
      <c r="K126" s="1"/>
      <c r="L126" s="1"/>
      <c r="M126" s="1"/>
      <c r="N126" s="1"/>
      <c r="O126" s="1"/>
      <c r="P126" s="1"/>
      <c r="Q126" s="1"/>
      <c r="R126" s="1"/>
      <c r="S126" s="1"/>
      <c r="T126" s="1"/>
      <c r="U126" s="1"/>
      <c r="V126" s="1"/>
      <c r="W126" s="1"/>
      <c r="X126" s="1"/>
    </row>
    <row r="127" spans="1:24" ht="15.75" customHeight="1">
      <c r="A127" s="39"/>
      <c r="B127" s="40"/>
      <c r="C127" s="40"/>
      <c r="D127" s="40"/>
      <c r="E127" s="40"/>
      <c r="F127" s="40"/>
      <c r="G127" s="1"/>
      <c r="H127" s="1"/>
      <c r="I127" s="1"/>
      <c r="J127" s="1"/>
      <c r="K127" s="1"/>
      <c r="L127" s="1"/>
      <c r="M127" s="1"/>
      <c r="N127" s="1"/>
      <c r="O127" s="1"/>
      <c r="P127" s="1"/>
      <c r="Q127" s="1"/>
      <c r="R127" s="1"/>
      <c r="S127" s="1"/>
      <c r="T127" s="1"/>
      <c r="U127" s="1"/>
      <c r="V127" s="1"/>
      <c r="W127" s="1"/>
      <c r="X127" s="1"/>
    </row>
    <row r="128" spans="1:24" ht="15.75" customHeight="1">
      <c r="A128" s="39"/>
      <c r="B128" s="40"/>
      <c r="C128" s="40"/>
      <c r="D128" s="40"/>
      <c r="E128" s="40"/>
      <c r="F128" s="40"/>
      <c r="G128" s="1"/>
      <c r="H128" s="1"/>
      <c r="I128" s="1"/>
      <c r="J128" s="1"/>
      <c r="K128" s="1"/>
      <c r="L128" s="1"/>
      <c r="M128" s="1"/>
      <c r="N128" s="1"/>
      <c r="O128" s="1"/>
      <c r="P128" s="1"/>
      <c r="Q128" s="1"/>
      <c r="R128" s="1"/>
      <c r="S128" s="1"/>
      <c r="T128" s="1"/>
      <c r="U128" s="1"/>
      <c r="V128" s="1"/>
      <c r="W128" s="1"/>
      <c r="X128" s="1"/>
    </row>
    <row r="129" spans="1:24" ht="15.75" customHeight="1">
      <c r="A129" s="39"/>
      <c r="B129" s="40"/>
      <c r="C129" s="40"/>
      <c r="D129" s="40"/>
      <c r="E129" s="40"/>
      <c r="F129" s="40"/>
      <c r="G129" s="1"/>
      <c r="H129" s="1"/>
      <c r="I129" s="1"/>
      <c r="J129" s="1"/>
      <c r="K129" s="1"/>
      <c r="L129" s="1"/>
      <c r="M129" s="1"/>
      <c r="N129" s="1"/>
      <c r="O129" s="1"/>
      <c r="P129" s="1"/>
      <c r="Q129" s="1"/>
      <c r="R129" s="1"/>
      <c r="S129" s="1"/>
      <c r="T129" s="1"/>
      <c r="U129" s="1"/>
      <c r="V129" s="1"/>
      <c r="W129" s="1"/>
      <c r="X129" s="1"/>
    </row>
    <row r="130" spans="1:24" ht="15.75" customHeight="1">
      <c r="A130" s="39"/>
      <c r="B130" s="40"/>
      <c r="C130" s="40"/>
      <c r="D130" s="40"/>
      <c r="E130" s="40"/>
      <c r="F130" s="40"/>
      <c r="G130" s="1"/>
      <c r="H130" s="1"/>
      <c r="I130" s="1"/>
      <c r="J130" s="1"/>
      <c r="K130" s="1"/>
      <c r="L130" s="1"/>
      <c r="M130" s="1"/>
      <c r="N130" s="1"/>
      <c r="O130" s="1"/>
      <c r="P130" s="1"/>
      <c r="Q130" s="1"/>
      <c r="R130" s="1"/>
      <c r="S130" s="1"/>
      <c r="T130" s="1"/>
      <c r="U130" s="1"/>
      <c r="V130" s="1"/>
      <c r="W130" s="1"/>
      <c r="X130" s="1"/>
    </row>
    <row r="131" spans="1:24" ht="15.75" customHeight="1">
      <c r="A131" s="39"/>
      <c r="B131" s="40"/>
      <c r="C131" s="40"/>
      <c r="D131" s="40"/>
      <c r="E131" s="40"/>
      <c r="F131" s="40"/>
      <c r="G131" s="1"/>
      <c r="H131" s="1"/>
      <c r="I131" s="1"/>
      <c r="J131" s="1"/>
      <c r="K131" s="1"/>
      <c r="L131" s="1"/>
      <c r="M131" s="1"/>
      <c r="N131" s="1"/>
      <c r="O131" s="1"/>
      <c r="P131" s="1"/>
      <c r="Q131" s="1"/>
      <c r="R131" s="1"/>
      <c r="S131" s="1"/>
      <c r="T131" s="1"/>
      <c r="U131" s="1"/>
      <c r="V131" s="1"/>
      <c r="W131" s="1"/>
      <c r="X131" s="1"/>
    </row>
    <row r="132" spans="1:24" ht="15.75" customHeight="1">
      <c r="A132" s="39"/>
      <c r="B132" s="40"/>
      <c r="C132" s="40"/>
      <c r="D132" s="40"/>
      <c r="E132" s="40"/>
      <c r="F132" s="40"/>
      <c r="G132" s="1"/>
      <c r="H132" s="1"/>
      <c r="I132" s="1"/>
      <c r="J132" s="1"/>
      <c r="K132" s="1"/>
      <c r="L132" s="1"/>
      <c r="M132" s="1"/>
      <c r="N132" s="1"/>
      <c r="O132" s="1"/>
      <c r="P132" s="1"/>
      <c r="Q132" s="1"/>
      <c r="R132" s="1"/>
      <c r="S132" s="1"/>
      <c r="T132" s="1"/>
      <c r="U132" s="1"/>
      <c r="V132" s="1"/>
      <c r="W132" s="1"/>
      <c r="X132" s="1"/>
    </row>
    <row r="133" spans="1:24" ht="15.75" customHeight="1">
      <c r="A133" s="39"/>
      <c r="B133" s="40"/>
      <c r="C133" s="40"/>
      <c r="D133" s="40"/>
      <c r="E133" s="40"/>
      <c r="F133" s="40"/>
      <c r="G133" s="1"/>
      <c r="H133" s="1"/>
      <c r="I133" s="1"/>
      <c r="J133" s="1"/>
      <c r="K133" s="1"/>
      <c r="L133" s="1"/>
      <c r="M133" s="1"/>
      <c r="N133" s="1"/>
      <c r="O133" s="1"/>
      <c r="P133" s="1"/>
      <c r="Q133" s="1"/>
      <c r="R133" s="1"/>
      <c r="S133" s="1"/>
      <c r="T133" s="1"/>
      <c r="U133" s="1"/>
      <c r="V133" s="1"/>
      <c r="W133" s="1"/>
      <c r="X133" s="1"/>
    </row>
    <row r="134" spans="1:24" ht="15.75" customHeight="1">
      <c r="A134" s="39"/>
      <c r="B134" s="40"/>
      <c r="C134" s="40"/>
      <c r="D134" s="40"/>
      <c r="E134" s="40"/>
      <c r="F134" s="40"/>
      <c r="G134" s="1"/>
      <c r="H134" s="1"/>
      <c r="I134" s="1"/>
      <c r="J134" s="1"/>
      <c r="K134" s="1"/>
      <c r="L134" s="1"/>
      <c r="M134" s="1"/>
      <c r="N134" s="1"/>
      <c r="O134" s="1"/>
      <c r="P134" s="1"/>
      <c r="Q134" s="1"/>
      <c r="R134" s="1"/>
      <c r="S134" s="1"/>
      <c r="T134" s="1"/>
      <c r="U134" s="1"/>
      <c r="V134" s="1"/>
      <c r="W134" s="1"/>
      <c r="X134" s="1"/>
    </row>
    <row r="135" spans="1:24" ht="15.75" customHeight="1">
      <c r="A135" s="39"/>
      <c r="B135" s="40"/>
      <c r="C135" s="40"/>
      <c r="D135" s="40"/>
      <c r="E135" s="40"/>
      <c r="F135" s="40"/>
      <c r="G135" s="1"/>
      <c r="H135" s="1"/>
      <c r="I135" s="1"/>
      <c r="J135" s="1"/>
      <c r="K135" s="1"/>
      <c r="L135" s="1"/>
      <c r="M135" s="1"/>
      <c r="N135" s="1"/>
      <c r="O135" s="1"/>
      <c r="P135" s="1"/>
      <c r="Q135" s="1"/>
      <c r="R135" s="1"/>
      <c r="S135" s="1"/>
      <c r="T135" s="1"/>
      <c r="U135" s="1"/>
      <c r="V135" s="1"/>
      <c r="W135" s="1"/>
      <c r="X135" s="1"/>
    </row>
    <row r="136" spans="1:24" ht="15.75" customHeight="1">
      <c r="A136" s="39"/>
      <c r="B136" s="40"/>
      <c r="C136" s="40"/>
      <c r="D136" s="40"/>
      <c r="E136" s="40"/>
      <c r="F136" s="40"/>
      <c r="G136" s="1"/>
      <c r="H136" s="1"/>
      <c r="I136" s="1"/>
      <c r="J136" s="1"/>
      <c r="K136" s="1"/>
      <c r="L136" s="1"/>
      <c r="M136" s="1"/>
      <c r="N136" s="1"/>
      <c r="O136" s="1"/>
      <c r="P136" s="1"/>
      <c r="Q136" s="1"/>
      <c r="R136" s="1"/>
      <c r="S136" s="1"/>
      <c r="T136" s="1"/>
      <c r="U136" s="1"/>
      <c r="V136" s="1"/>
      <c r="W136" s="1"/>
      <c r="X136" s="1"/>
    </row>
    <row r="137" spans="1:24" ht="15.75" customHeight="1">
      <c r="A137" s="39"/>
      <c r="B137" s="40"/>
      <c r="C137" s="40"/>
      <c r="D137" s="40"/>
      <c r="E137" s="40"/>
      <c r="F137" s="40"/>
      <c r="G137" s="1"/>
      <c r="H137" s="1"/>
      <c r="I137" s="1"/>
      <c r="J137" s="1"/>
      <c r="K137" s="1"/>
      <c r="L137" s="1"/>
      <c r="M137" s="1"/>
      <c r="N137" s="1"/>
      <c r="O137" s="1"/>
      <c r="P137" s="1"/>
      <c r="Q137" s="1"/>
      <c r="R137" s="1"/>
      <c r="S137" s="1"/>
      <c r="T137" s="1"/>
      <c r="U137" s="1"/>
      <c r="V137" s="1"/>
      <c r="W137" s="1"/>
      <c r="X137" s="1"/>
    </row>
    <row r="138" spans="1:24" ht="15.75" customHeight="1">
      <c r="A138" s="39"/>
      <c r="B138" s="40"/>
      <c r="C138" s="40"/>
      <c r="D138" s="40"/>
      <c r="E138" s="40"/>
      <c r="F138" s="40"/>
      <c r="G138" s="1"/>
      <c r="H138" s="1"/>
      <c r="I138" s="1"/>
      <c r="J138" s="1"/>
      <c r="K138" s="1"/>
      <c r="L138" s="1"/>
      <c r="M138" s="1"/>
      <c r="N138" s="1"/>
      <c r="O138" s="1"/>
      <c r="P138" s="1"/>
      <c r="Q138" s="1"/>
      <c r="R138" s="1"/>
      <c r="S138" s="1"/>
      <c r="T138" s="1"/>
      <c r="U138" s="1"/>
      <c r="V138" s="1"/>
      <c r="W138" s="1"/>
      <c r="X138" s="1"/>
    </row>
    <row r="139" spans="1:24" ht="15.75" customHeight="1">
      <c r="A139" s="39"/>
      <c r="B139" s="40"/>
      <c r="C139" s="40"/>
      <c r="D139" s="40"/>
      <c r="E139" s="40"/>
      <c r="F139" s="40"/>
      <c r="G139" s="1"/>
      <c r="H139" s="1"/>
      <c r="I139" s="1"/>
      <c r="J139" s="1"/>
      <c r="K139" s="1"/>
      <c r="L139" s="1"/>
      <c r="M139" s="1"/>
      <c r="N139" s="1"/>
      <c r="O139" s="1"/>
      <c r="P139" s="1"/>
      <c r="Q139" s="1"/>
      <c r="R139" s="1"/>
      <c r="S139" s="1"/>
      <c r="T139" s="1"/>
      <c r="U139" s="1"/>
      <c r="V139" s="1"/>
      <c r="W139" s="1"/>
      <c r="X139" s="1"/>
    </row>
    <row r="140" spans="1:24" ht="15.75" customHeight="1">
      <c r="A140" s="39"/>
      <c r="B140" s="40"/>
      <c r="C140" s="40"/>
      <c r="D140" s="40"/>
      <c r="E140" s="40"/>
      <c r="F140" s="40"/>
      <c r="G140" s="1"/>
      <c r="H140" s="1"/>
      <c r="I140" s="1"/>
      <c r="J140" s="1"/>
      <c r="K140" s="1"/>
      <c r="L140" s="1"/>
      <c r="M140" s="1"/>
      <c r="N140" s="1"/>
      <c r="O140" s="1"/>
      <c r="P140" s="1"/>
      <c r="Q140" s="1"/>
      <c r="R140" s="1"/>
      <c r="S140" s="1"/>
      <c r="T140" s="1"/>
      <c r="U140" s="1"/>
      <c r="V140" s="1"/>
      <c r="W140" s="1"/>
      <c r="X140" s="1"/>
    </row>
    <row r="141" spans="1:24" ht="15.75" customHeight="1">
      <c r="A141" s="39"/>
      <c r="B141" s="40"/>
      <c r="C141" s="40"/>
      <c r="D141" s="40"/>
      <c r="E141" s="40"/>
      <c r="F141" s="40"/>
      <c r="G141" s="1"/>
      <c r="H141" s="1"/>
      <c r="I141" s="1"/>
      <c r="J141" s="1"/>
      <c r="K141" s="1"/>
      <c r="L141" s="1"/>
      <c r="M141" s="1"/>
      <c r="N141" s="1"/>
      <c r="O141" s="1"/>
      <c r="P141" s="1"/>
      <c r="Q141" s="1"/>
      <c r="R141" s="1"/>
      <c r="S141" s="1"/>
      <c r="T141" s="1"/>
      <c r="U141" s="1"/>
      <c r="V141" s="1"/>
      <c r="W141" s="1"/>
      <c r="X141" s="1"/>
    </row>
    <row r="142" spans="1:24" ht="15.75" customHeight="1">
      <c r="A142" s="39"/>
      <c r="B142" s="40"/>
      <c r="C142" s="40"/>
      <c r="D142" s="40"/>
      <c r="E142" s="40"/>
      <c r="F142" s="40"/>
      <c r="G142" s="1"/>
      <c r="H142" s="1"/>
      <c r="I142" s="1"/>
      <c r="J142" s="1"/>
      <c r="K142" s="1"/>
      <c r="L142" s="1"/>
      <c r="M142" s="1"/>
      <c r="N142" s="1"/>
      <c r="O142" s="1"/>
      <c r="P142" s="1"/>
      <c r="Q142" s="1"/>
      <c r="R142" s="1"/>
      <c r="S142" s="1"/>
      <c r="T142" s="1"/>
      <c r="U142" s="1"/>
      <c r="V142" s="1"/>
      <c r="W142" s="1"/>
      <c r="X142" s="1"/>
    </row>
    <row r="143" spans="1:24" ht="15.75" customHeight="1">
      <c r="A143" s="39"/>
      <c r="B143" s="40"/>
      <c r="C143" s="40"/>
      <c r="D143" s="40"/>
      <c r="E143" s="40"/>
      <c r="F143" s="40"/>
      <c r="G143" s="1"/>
      <c r="H143" s="1"/>
      <c r="I143" s="1"/>
      <c r="J143" s="1"/>
      <c r="K143" s="1"/>
      <c r="L143" s="1"/>
      <c r="M143" s="1"/>
      <c r="N143" s="1"/>
      <c r="O143" s="1"/>
      <c r="P143" s="1"/>
      <c r="Q143" s="1"/>
      <c r="R143" s="1"/>
      <c r="S143" s="1"/>
      <c r="T143" s="1"/>
      <c r="U143" s="1"/>
      <c r="V143" s="1"/>
      <c r="W143" s="1"/>
      <c r="X143" s="1"/>
    </row>
    <row r="144" spans="1:24" ht="15.75" customHeight="1">
      <c r="A144" s="39"/>
      <c r="B144" s="40"/>
      <c r="C144" s="40"/>
      <c r="D144" s="40"/>
      <c r="E144" s="40"/>
      <c r="F144" s="40"/>
      <c r="G144" s="1"/>
      <c r="H144" s="1"/>
      <c r="I144" s="1"/>
      <c r="J144" s="1"/>
      <c r="K144" s="1"/>
      <c r="L144" s="1"/>
      <c r="M144" s="1"/>
      <c r="N144" s="1"/>
      <c r="O144" s="1"/>
      <c r="P144" s="1"/>
      <c r="Q144" s="1"/>
      <c r="R144" s="1"/>
      <c r="S144" s="1"/>
      <c r="T144" s="1"/>
      <c r="U144" s="1"/>
      <c r="V144" s="1"/>
      <c r="W144" s="1"/>
      <c r="X144" s="1"/>
    </row>
    <row r="145" spans="1:24" ht="15.75" customHeight="1">
      <c r="A145" s="39"/>
      <c r="B145" s="40"/>
      <c r="C145" s="40"/>
      <c r="D145" s="40"/>
      <c r="E145" s="40"/>
      <c r="F145" s="40"/>
      <c r="G145" s="1"/>
      <c r="H145" s="1"/>
      <c r="I145" s="1"/>
      <c r="J145" s="1"/>
      <c r="K145" s="1"/>
      <c r="L145" s="1"/>
      <c r="M145" s="1"/>
      <c r="N145" s="1"/>
      <c r="O145" s="1"/>
      <c r="P145" s="1"/>
      <c r="Q145" s="1"/>
      <c r="R145" s="1"/>
      <c r="S145" s="1"/>
      <c r="T145" s="1"/>
      <c r="U145" s="1"/>
      <c r="V145" s="1"/>
      <c r="W145" s="1"/>
      <c r="X145" s="1"/>
    </row>
    <row r="146" spans="1:24" ht="15.75" customHeight="1">
      <c r="A146" s="39"/>
      <c r="B146" s="40"/>
      <c r="C146" s="40"/>
      <c r="D146" s="40"/>
      <c r="E146" s="40"/>
      <c r="F146" s="40"/>
      <c r="G146" s="1"/>
      <c r="H146" s="1"/>
      <c r="I146" s="1"/>
      <c r="J146" s="1"/>
      <c r="K146" s="1"/>
      <c r="L146" s="1"/>
      <c r="M146" s="1"/>
      <c r="N146" s="1"/>
      <c r="O146" s="1"/>
      <c r="P146" s="1"/>
      <c r="Q146" s="1"/>
      <c r="R146" s="1"/>
      <c r="S146" s="1"/>
      <c r="T146" s="1"/>
      <c r="U146" s="1"/>
      <c r="V146" s="1"/>
      <c r="W146" s="1"/>
      <c r="X146" s="1"/>
    </row>
    <row r="147" spans="1:24" ht="15.75" customHeight="1">
      <c r="A147" s="39"/>
      <c r="B147" s="40"/>
      <c r="C147" s="40"/>
      <c r="D147" s="40"/>
      <c r="E147" s="40"/>
      <c r="F147" s="40"/>
      <c r="G147" s="1"/>
      <c r="H147" s="1"/>
      <c r="I147" s="1"/>
      <c r="J147" s="1"/>
      <c r="K147" s="1"/>
      <c r="L147" s="1"/>
      <c r="M147" s="1"/>
      <c r="N147" s="1"/>
      <c r="O147" s="1"/>
      <c r="P147" s="1"/>
      <c r="Q147" s="1"/>
      <c r="R147" s="1"/>
      <c r="S147" s="1"/>
      <c r="T147" s="1"/>
      <c r="U147" s="1"/>
      <c r="V147" s="1"/>
      <c r="W147" s="1"/>
      <c r="X147" s="1"/>
    </row>
    <row r="148" spans="1:24" ht="15.75" customHeight="1">
      <c r="A148" s="39"/>
      <c r="B148" s="40"/>
      <c r="C148" s="40"/>
      <c r="D148" s="40"/>
      <c r="E148" s="40"/>
      <c r="F148" s="40"/>
      <c r="G148" s="1"/>
      <c r="H148" s="1"/>
      <c r="I148" s="1"/>
      <c r="J148" s="1"/>
      <c r="K148" s="1"/>
      <c r="L148" s="1"/>
      <c r="M148" s="1"/>
      <c r="N148" s="1"/>
      <c r="O148" s="1"/>
      <c r="P148" s="1"/>
      <c r="Q148" s="1"/>
      <c r="R148" s="1"/>
      <c r="S148" s="1"/>
      <c r="T148" s="1"/>
      <c r="U148" s="1"/>
      <c r="V148" s="1"/>
      <c r="W148" s="1"/>
      <c r="X148" s="1"/>
    </row>
    <row r="149" spans="1:24" ht="15.75" customHeight="1">
      <c r="A149" s="39"/>
      <c r="B149" s="40"/>
      <c r="C149" s="40"/>
      <c r="D149" s="40"/>
      <c r="E149" s="40"/>
      <c r="F149" s="40"/>
      <c r="G149" s="1"/>
      <c r="H149" s="1"/>
      <c r="I149" s="1"/>
      <c r="J149" s="1"/>
      <c r="K149" s="1"/>
      <c r="L149" s="1"/>
      <c r="M149" s="1"/>
      <c r="N149" s="1"/>
      <c r="O149" s="1"/>
      <c r="P149" s="1"/>
      <c r="Q149" s="1"/>
      <c r="R149" s="1"/>
      <c r="S149" s="1"/>
      <c r="T149" s="1"/>
      <c r="U149" s="1"/>
      <c r="V149" s="1"/>
      <c r="W149" s="1"/>
      <c r="X149" s="1"/>
    </row>
    <row r="150" spans="1:24" ht="15.75" customHeight="1">
      <c r="A150" s="39"/>
      <c r="B150" s="40"/>
      <c r="C150" s="40"/>
      <c r="D150" s="40"/>
      <c r="E150" s="40"/>
      <c r="F150" s="40"/>
      <c r="G150" s="1"/>
      <c r="H150" s="1"/>
      <c r="I150" s="1"/>
      <c r="J150" s="1"/>
      <c r="K150" s="1"/>
      <c r="L150" s="1"/>
      <c r="M150" s="1"/>
      <c r="N150" s="1"/>
      <c r="O150" s="1"/>
      <c r="P150" s="1"/>
      <c r="Q150" s="1"/>
      <c r="R150" s="1"/>
      <c r="S150" s="1"/>
      <c r="T150" s="1"/>
      <c r="U150" s="1"/>
      <c r="V150" s="1"/>
      <c r="W150" s="1"/>
      <c r="X150" s="1"/>
    </row>
    <row r="151" spans="1:24" ht="15.75" customHeight="1">
      <c r="A151" s="39"/>
      <c r="B151" s="40"/>
      <c r="C151" s="40"/>
      <c r="D151" s="40"/>
      <c r="E151" s="40"/>
      <c r="F151" s="40"/>
      <c r="G151" s="1"/>
      <c r="H151" s="1"/>
      <c r="I151" s="1"/>
      <c r="J151" s="1"/>
      <c r="K151" s="1"/>
      <c r="L151" s="1"/>
      <c r="M151" s="1"/>
      <c r="N151" s="1"/>
      <c r="O151" s="1"/>
      <c r="P151" s="1"/>
      <c r="Q151" s="1"/>
      <c r="R151" s="1"/>
      <c r="S151" s="1"/>
      <c r="T151" s="1"/>
      <c r="U151" s="1"/>
      <c r="V151" s="1"/>
      <c r="W151" s="1"/>
      <c r="X151" s="1"/>
    </row>
    <row r="152" spans="1:24" ht="15.75" customHeight="1">
      <c r="A152" s="39"/>
      <c r="B152" s="40"/>
      <c r="C152" s="40"/>
      <c r="D152" s="40"/>
      <c r="E152" s="40"/>
      <c r="F152" s="40"/>
      <c r="G152" s="1"/>
      <c r="H152" s="1"/>
      <c r="I152" s="1"/>
      <c r="J152" s="1"/>
      <c r="K152" s="1"/>
      <c r="L152" s="1"/>
      <c r="M152" s="1"/>
      <c r="N152" s="1"/>
      <c r="O152" s="1"/>
      <c r="P152" s="1"/>
      <c r="Q152" s="1"/>
      <c r="R152" s="1"/>
      <c r="S152" s="1"/>
      <c r="T152" s="1"/>
      <c r="U152" s="1"/>
      <c r="V152" s="1"/>
      <c r="W152" s="1"/>
      <c r="X152" s="1"/>
    </row>
    <row r="153" spans="1:24" ht="15.75" customHeight="1">
      <c r="A153" s="39"/>
      <c r="B153" s="40"/>
      <c r="C153" s="40"/>
      <c r="D153" s="40"/>
      <c r="E153" s="40"/>
      <c r="F153" s="40"/>
      <c r="G153" s="1"/>
      <c r="H153" s="1"/>
      <c r="I153" s="1"/>
      <c r="J153" s="1"/>
      <c r="K153" s="1"/>
      <c r="L153" s="1"/>
      <c r="M153" s="1"/>
      <c r="N153" s="1"/>
      <c r="O153" s="1"/>
      <c r="P153" s="1"/>
      <c r="Q153" s="1"/>
      <c r="R153" s="1"/>
      <c r="S153" s="1"/>
      <c r="T153" s="1"/>
      <c r="U153" s="1"/>
      <c r="V153" s="1"/>
      <c r="W153" s="1"/>
      <c r="X153" s="1"/>
    </row>
    <row r="154" spans="1:24" ht="15.75" customHeight="1">
      <c r="A154" s="39"/>
      <c r="B154" s="40"/>
      <c r="C154" s="40"/>
      <c r="D154" s="40"/>
      <c r="E154" s="40"/>
      <c r="F154" s="40"/>
      <c r="G154" s="1"/>
      <c r="H154" s="1"/>
      <c r="I154" s="1"/>
      <c r="J154" s="1"/>
      <c r="K154" s="1"/>
      <c r="L154" s="1"/>
      <c r="M154" s="1"/>
      <c r="N154" s="1"/>
      <c r="O154" s="1"/>
      <c r="P154" s="1"/>
      <c r="Q154" s="1"/>
      <c r="R154" s="1"/>
      <c r="S154" s="1"/>
      <c r="T154" s="1"/>
      <c r="U154" s="1"/>
      <c r="V154" s="1"/>
      <c r="W154" s="1"/>
      <c r="X154" s="1"/>
    </row>
    <row r="155" spans="1:24" ht="15.75" customHeight="1">
      <c r="A155" s="39"/>
      <c r="B155" s="40"/>
      <c r="C155" s="40"/>
      <c r="D155" s="40"/>
      <c r="E155" s="40"/>
      <c r="F155" s="40"/>
      <c r="G155" s="1"/>
      <c r="H155" s="1"/>
      <c r="I155" s="1"/>
      <c r="J155" s="1"/>
      <c r="K155" s="1"/>
      <c r="L155" s="1"/>
      <c r="M155" s="1"/>
      <c r="N155" s="1"/>
      <c r="O155" s="1"/>
      <c r="P155" s="1"/>
      <c r="Q155" s="1"/>
      <c r="R155" s="1"/>
      <c r="S155" s="1"/>
      <c r="T155" s="1"/>
      <c r="U155" s="1"/>
      <c r="V155" s="1"/>
      <c r="W155" s="1"/>
      <c r="X155" s="1"/>
    </row>
    <row r="156" spans="1:24" ht="15.75" customHeight="1">
      <c r="A156" s="39"/>
      <c r="B156" s="40"/>
      <c r="C156" s="40"/>
      <c r="D156" s="40"/>
      <c r="E156" s="40"/>
      <c r="F156" s="40"/>
      <c r="G156" s="1"/>
      <c r="H156" s="1"/>
      <c r="I156" s="1"/>
      <c r="J156" s="1"/>
      <c r="K156" s="1"/>
      <c r="L156" s="1"/>
      <c r="M156" s="1"/>
      <c r="N156" s="1"/>
      <c r="O156" s="1"/>
      <c r="P156" s="1"/>
      <c r="Q156" s="1"/>
      <c r="R156" s="1"/>
      <c r="S156" s="1"/>
      <c r="T156" s="1"/>
      <c r="U156" s="1"/>
      <c r="V156" s="1"/>
      <c r="W156" s="1"/>
      <c r="X156" s="1"/>
    </row>
    <row r="157" spans="1:24" ht="15.75" customHeight="1">
      <c r="A157" s="39"/>
      <c r="B157" s="40"/>
      <c r="C157" s="40"/>
      <c r="D157" s="40"/>
      <c r="E157" s="40"/>
      <c r="F157" s="40"/>
      <c r="G157" s="1"/>
      <c r="H157" s="1"/>
      <c r="I157" s="1"/>
      <c r="J157" s="1"/>
      <c r="K157" s="1"/>
      <c r="L157" s="1"/>
      <c r="M157" s="1"/>
      <c r="N157" s="1"/>
      <c r="O157" s="1"/>
      <c r="P157" s="1"/>
      <c r="Q157" s="1"/>
      <c r="R157" s="1"/>
      <c r="S157" s="1"/>
      <c r="T157" s="1"/>
      <c r="U157" s="1"/>
      <c r="V157" s="1"/>
      <c r="W157" s="1"/>
      <c r="X157" s="1"/>
    </row>
    <row r="158" spans="1:24" ht="15.75" customHeight="1">
      <c r="A158" s="39"/>
      <c r="B158" s="40"/>
      <c r="C158" s="40"/>
      <c r="D158" s="40"/>
      <c r="E158" s="40"/>
      <c r="F158" s="40"/>
      <c r="G158" s="1"/>
      <c r="H158" s="1"/>
      <c r="I158" s="1"/>
      <c r="J158" s="1"/>
      <c r="K158" s="1"/>
      <c r="L158" s="1"/>
      <c r="M158" s="1"/>
      <c r="N158" s="1"/>
      <c r="O158" s="1"/>
      <c r="P158" s="1"/>
      <c r="Q158" s="1"/>
      <c r="R158" s="1"/>
      <c r="S158" s="1"/>
      <c r="T158" s="1"/>
      <c r="U158" s="1"/>
      <c r="V158" s="1"/>
      <c r="W158" s="1"/>
      <c r="X158" s="1"/>
    </row>
    <row r="159" spans="1:24" ht="15.75" customHeight="1">
      <c r="A159" s="39"/>
      <c r="B159" s="40"/>
      <c r="C159" s="40"/>
      <c r="D159" s="40"/>
      <c r="E159" s="40"/>
      <c r="F159" s="40"/>
      <c r="G159" s="1"/>
      <c r="H159" s="1"/>
      <c r="I159" s="1"/>
      <c r="J159" s="1"/>
      <c r="K159" s="1"/>
      <c r="L159" s="1"/>
      <c r="M159" s="1"/>
      <c r="N159" s="1"/>
      <c r="O159" s="1"/>
      <c r="P159" s="1"/>
      <c r="Q159" s="1"/>
      <c r="R159" s="1"/>
      <c r="S159" s="1"/>
      <c r="T159" s="1"/>
      <c r="U159" s="1"/>
      <c r="V159" s="1"/>
      <c r="W159" s="1"/>
      <c r="X159" s="1"/>
    </row>
    <row r="160" spans="1:24" ht="15.75" customHeight="1">
      <c r="A160" s="39"/>
      <c r="B160" s="40"/>
      <c r="C160" s="40"/>
      <c r="D160" s="40"/>
      <c r="E160" s="40"/>
      <c r="F160" s="40"/>
      <c r="G160" s="1"/>
      <c r="H160" s="1"/>
      <c r="I160" s="1"/>
      <c r="J160" s="1"/>
      <c r="K160" s="1"/>
      <c r="L160" s="1"/>
      <c r="M160" s="1"/>
      <c r="N160" s="1"/>
      <c r="O160" s="1"/>
      <c r="P160" s="1"/>
      <c r="Q160" s="1"/>
      <c r="R160" s="1"/>
      <c r="S160" s="1"/>
      <c r="T160" s="1"/>
      <c r="U160" s="1"/>
      <c r="V160" s="1"/>
      <c r="W160" s="1"/>
      <c r="X160" s="1"/>
    </row>
    <row r="161" spans="1:24" ht="15.75" customHeight="1">
      <c r="A161" s="39"/>
      <c r="B161" s="40"/>
      <c r="C161" s="40"/>
      <c r="D161" s="40"/>
      <c r="E161" s="40"/>
      <c r="F161" s="40"/>
      <c r="G161" s="1"/>
      <c r="H161" s="1"/>
      <c r="I161" s="1"/>
      <c r="J161" s="1"/>
      <c r="K161" s="1"/>
      <c r="L161" s="1"/>
      <c r="M161" s="1"/>
      <c r="N161" s="1"/>
      <c r="O161" s="1"/>
      <c r="P161" s="1"/>
      <c r="Q161" s="1"/>
      <c r="R161" s="1"/>
      <c r="S161" s="1"/>
      <c r="T161" s="1"/>
      <c r="U161" s="1"/>
      <c r="V161" s="1"/>
      <c r="W161" s="1"/>
      <c r="X161" s="1"/>
    </row>
    <row r="162" spans="1:24" ht="15.75" customHeight="1">
      <c r="A162" s="39"/>
      <c r="B162" s="40"/>
      <c r="C162" s="40"/>
      <c r="D162" s="40"/>
      <c r="E162" s="40"/>
      <c r="F162" s="40"/>
      <c r="G162" s="1"/>
      <c r="H162" s="1"/>
      <c r="I162" s="1"/>
      <c r="J162" s="1"/>
      <c r="K162" s="1"/>
      <c r="L162" s="1"/>
      <c r="M162" s="1"/>
      <c r="N162" s="1"/>
      <c r="O162" s="1"/>
      <c r="P162" s="1"/>
      <c r="Q162" s="1"/>
      <c r="R162" s="1"/>
      <c r="S162" s="1"/>
      <c r="T162" s="1"/>
      <c r="U162" s="1"/>
      <c r="V162" s="1"/>
      <c r="W162" s="1"/>
      <c r="X162" s="1"/>
    </row>
    <row r="163" spans="1:24" ht="15.75" customHeight="1">
      <c r="A163" s="39"/>
      <c r="B163" s="40"/>
      <c r="C163" s="40"/>
      <c r="D163" s="40"/>
      <c r="E163" s="40"/>
      <c r="F163" s="40"/>
      <c r="G163" s="1"/>
      <c r="H163" s="1"/>
      <c r="I163" s="1"/>
      <c r="J163" s="1"/>
      <c r="K163" s="1"/>
      <c r="L163" s="1"/>
      <c r="M163" s="1"/>
      <c r="N163" s="1"/>
      <c r="O163" s="1"/>
      <c r="P163" s="1"/>
      <c r="Q163" s="1"/>
      <c r="R163" s="1"/>
      <c r="S163" s="1"/>
      <c r="T163" s="1"/>
      <c r="U163" s="1"/>
      <c r="V163" s="1"/>
      <c r="W163" s="1"/>
      <c r="X163" s="1"/>
    </row>
    <row r="164" spans="1:24" ht="15.75" customHeight="1">
      <c r="A164" s="39"/>
      <c r="B164" s="40"/>
      <c r="C164" s="40"/>
      <c r="D164" s="40"/>
      <c r="E164" s="40"/>
      <c r="F164" s="40"/>
      <c r="G164" s="1"/>
      <c r="H164" s="1"/>
      <c r="I164" s="1"/>
      <c r="J164" s="1"/>
      <c r="K164" s="1"/>
      <c r="L164" s="1"/>
      <c r="M164" s="1"/>
      <c r="N164" s="1"/>
      <c r="O164" s="1"/>
      <c r="P164" s="1"/>
      <c r="Q164" s="1"/>
      <c r="R164" s="1"/>
      <c r="S164" s="1"/>
      <c r="T164" s="1"/>
      <c r="U164" s="1"/>
      <c r="V164" s="1"/>
      <c r="W164" s="1"/>
      <c r="X164" s="1"/>
    </row>
    <row r="165" spans="1:24" ht="15.75" customHeight="1">
      <c r="A165" s="39"/>
      <c r="B165" s="40"/>
      <c r="C165" s="40"/>
      <c r="D165" s="40"/>
      <c r="E165" s="40"/>
      <c r="F165" s="40"/>
      <c r="G165" s="1"/>
      <c r="H165" s="1"/>
      <c r="I165" s="1"/>
      <c r="J165" s="1"/>
      <c r="K165" s="1"/>
      <c r="L165" s="1"/>
      <c r="M165" s="1"/>
      <c r="N165" s="1"/>
      <c r="O165" s="1"/>
      <c r="P165" s="1"/>
      <c r="Q165" s="1"/>
      <c r="R165" s="1"/>
      <c r="S165" s="1"/>
      <c r="T165" s="1"/>
      <c r="U165" s="1"/>
      <c r="V165" s="1"/>
      <c r="W165" s="1"/>
      <c r="X165" s="1"/>
    </row>
    <row r="166" spans="1:24" ht="15.75" customHeight="1">
      <c r="A166" s="39"/>
      <c r="B166" s="40"/>
      <c r="C166" s="40"/>
      <c r="D166" s="40"/>
      <c r="E166" s="40"/>
      <c r="F166" s="40"/>
      <c r="G166" s="1"/>
      <c r="H166" s="1"/>
      <c r="I166" s="1"/>
      <c r="J166" s="1"/>
      <c r="K166" s="1"/>
      <c r="L166" s="1"/>
      <c r="M166" s="1"/>
      <c r="N166" s="1"/>
      <c r="O166" s="1"/>
      <c r="P166" s="1"/>
      <c r="Q166" s="1"/>
      <c r="R166" s="1"/>
      <c r="S166" s="1"/>
      <c r="T166" s="1"/>
      <c r="U166" s="1"/>
      <c r="V166" s="1"/>
      <c r="W166" s="1"/>
      <c r="X166" s="1"/>
    </row>
    <row r="167" spans="1:24" ht="15.75" customHeight="1">
      <c r="A167" s="39"/>
      <c r="B167" s="40"/>
      <c r="C167" s="40"/>
      <c r="D167" s="40"/>
      <c r="E167" s="40"/>
      <c r="F167" s="40"/>
      <c r="G167" s="1"/>
      <c r="H167" s="1"/>
      <c r="I167" s="1"/>
      <c r="J167" s="1"/>
      <c r="K167" s="1"/>
      <c r="L167" s="1"/>
      <c r="M167" s="1"/>
      <c r="N167" s="1"/>
      <c r="O167" s="1"/>
      <c r="P167" s="1"/>
      <c r="Q167" s="1"/>
      <c r="R167" s="1"/>
      <c r="S167" s="1"/>
      <c r="T167" s="1"/>
      <c r="U167" s="1"/>
      <c r="V167" s="1"/>
      <c r="W167" s="1"/>
      <c r="X167" s="1"/>
    </row>
    <row r="168" spans="1:24" ht="15.75" customHeight="1">
      <c r="A168" s="39"/>
      <c r="B168" s="40"/>
      <c r="C168" s="40"/>
      <c r="D168" s="40"/>
      <c r="E168" s="40"/>
      <c r="F168" s="40"/>
      <c r="G168" s="1"/>
      <c r="H168" s="1"/>
      <c r="I168" s="1"/>
      <c r="J168" s="1"/>
      <c r="K168" s="1"/>
      <c r="L168" s="1"/>
      <c r="M168" s="1"/>
      <c r="N168" s="1"/>
      <c r="O168" s="1"/>
      <c r="P168" s="1"/>
      <c r="Q168" s="1"/>
      <c r="R168" s="1"/>
      <c r="S168" s="1"/>
      <c r="T168" s="1"/>
      <c r="U168" s="1"/>
      <c r="V168" s="1"/>
      <c r="W168" s="1"/>
      <c r="X168" s="1"/>
    </row>
    <row r="169" spans="1:24" ht="15.75" customHeight="1">
      <c r="A169" s="39"/>
      <c r="B169" s="40"/>
      <c r="C169" s="40"/>
      <c r="D169" s="40"/>
      <c r="E169" s="40"/>
      <c r="F169" s="40"/>
      <c r="G169" s="1"/>
      <c r="H169" s="1"/>
      <c r="I169" s="1"/>
      <c r="J169" s="1"/>
      <c r="K169" s="1"/>
      <c r="L169" s="1"/>
      <c r="M169" s="1"/>
      <c r="N169" s="1"/>
      <c r="O169" s="1"/>
      <c r="P169" s="1"/>
      <c r="Q169" s="1"/>
      <c r="R169" s="1"/>
      <c r="S169" s="1"/>
      <c r="T169" s="1"/>
      <c r="U169" s="1"/>
      <c r="V169" s="1"/>
      <c r="W169" s="1"/>
      <c r="X169" s="1"/>
    </row>
    <row r="170" spans="1:24" ht="15.75" customHeight="1">
      <c r="A170" s="39"/>
      <c r="B170" s="40"/>
      <c r="C170" s="40"/>
      <c r="D170" s="40"/>
      <c r="E170" s="40"/>
      <c r="F170" s="40"/>
      <c r="G170" s="1"/>
      <c r="H170" s="1"/>
      <c r="I170" s="1"/>
      <c r="J170" s="1"/>
      <c r="K170" s="1"/>
      <c r="L170" s="1"/>
      <c r="M170" s="1"/>
      <c r="N170" s="1"/>
      <c r="O170" s="1"/>
      <c r="P170" s="1"/>
      <c r="Q170" s="1"/>
      <c r="R170" s="1"/>
      <c r="S170" s="1"/>
      <c r="T170" s="1"/>
      <c r="U170" s="1"/>
      <c r="V170" s="1"/>
      <c r="W170" s="1"/>
      <c r="X170" s="1"/>
    </row>
    <row r="171" spans="1:24" ht="15.75" customHeight="1">
      <c r="A171" s="39"/>
      <c r="B171" s="40"/>
      <c r="C171" s="40"/>
      <c r="D171" s="40"/>
      <c r="E171" s="40"/>
      <c r="F171" s="40"/>
      <c r="G171" s="1"/>
      <c r="H171" s="1"/>
      <c r="I171" s="1"/>
      <c r="J171" s="1"/>
      <c r="K171" s="1"/>
      <c r="L171" s="1"/>
      <c r="M171" s="1"/>
      <c r="N171" s="1"/>
      <c r="O171" s="1"/>
      <c r="P171" s="1"/>
      <c r="Q171" s="1"/>
      <c r="R171" s="1"/>
      <c r="S171" s="1"/>
      <c r="T171" s="1"/>
      <c r="U171" s="1"/>
      <c r="V171" s="1"/>
      <c r="W171" s="1"/>
      <c r="X171" s="1"/>
    </row>
    <row r="172" spans="1:24" ht="15.75" customHeight="1">
      <c r="A172" s="39"/>
      <c r="B172" s="40"/>
      <c r="C172" s="40"/>
      <c r="D172" s="40"/>
      <c r="E172" s="40"/>
      <c r="F172" s="40"/>
      <c r="G172" s="1"/>
      <c r="H172" s="1"/>
      <c r="I172" s="1"/>
      <c r="J172" s="1"/>
      <c r="K172" s="1"/>
      <c r="L172" s="1"/>
      <c r="M172" s="1"/>
      <c r="N172" s="1"/>
      <c r="O172" s="1"/>
      <c r="P172" s="1"/>
      <c r="Q172" s="1"/>
      <c r="R172" s="1"/>
      <c r="S172" s="1"/>
      <c r="T172" s="1"/>
      <c r="U172" s="1"/>
      <c r="V172" s="1"/>
      <c r="W172" s="1"/>
      <c r="X172" s="1"/>
    </row>
    <row r="173" spans="1:24" ht="15.75" customHeight="1">
      <c r="A173" s="39"/>
      <c r="B173" s="40"/>
      <c r="C173" s="40"/>
      <c r="D173" s="40"/>
      <c r="E173" s="40"/>
      <c r="F173" s="40"/>
      <c r="G173" s="1"/>
      <c r="H173" s="1"/>
      <c r="I173" s="1"/>
      <c r="J173" s="1"/>
      <c r="K173" s="1"/>
      <c r="L173" s="1"/>
      <c r="M173" s="1"/>
      <c r="N173" s="1"/>
      <c r="O173" s="1"/>
      <c r="P173" s="1"/>
      <c r="Q173" s="1"/>
      <c r="R173" s="1"/>
      <c r="S173" s="1"/>
      <c r="T173" s="1"/>
      <c r="U173" s="1"/>
      <c r="V173" s="1"/>
      <c r="W173" s="1"/>
      <c r="X173" s="1"/>
    </row>
    <row r="174" spans="1:24" ht="15.75" customHeight="1">
      <c r="A174" s="39"/>
      <c r="B174" s="40"/>
      <c r="C174" s="40"/>
      <c r="D174" s="40"/>
      <c r="E174" s="40"/>
      <c r="F174" s="40"/>
      <c r="G174" s="1"/>
      <c r="H174" s="1"/>
      <c r="I174" s="1"/>
      <c r="J174" s="1"/>
      <c r="K174" s="1"/>
      <c r="L174" s="1"/>
      <c r="M174" s="1"/>
      <c r="N174" s="1"/>
      <c r="O174" s="1"/>
      <c r="P174" s="1"/>
      <c r="Q174" s="1"/>
      <c r="R174" s="1"/>
      <c r="S174" s="1"/>
      <c r="T174" s="1"/>
      <c r="U174" s="1"/>
      <c r="V174" s="1"/>
      <c r="W174" s="1"/>
      <c r="X174" s="1"/>
    </row>
    <row r="175" spans="1:24" ht="15.75" customHeight="1">
      <c r="A175" s="39"/>
      <c r="B175" s="40"/>
      <c r="C175" s="40"/>
      <c r="D175" s="40"/>
      <c r="E175" s="40"/>
      <c r="F175" s="40"/>
      <c r="G175" s="1"/>
      <c r="H175" s="1"/>
      <c r="I175" s="1"/>
      <c r="J175" s="1"/>
      <c r="K175" s="1"/>
      <c r="L175" s="1"/>
      <c r="M175" s="1"/>
      <c r="N175" s="1"/>
      <c r="O175" s="1"/>
      <c r="P175" s="1"/>
      <c r="Q175" s="1"/>
      <c r="R175" s="1"/>
      <c r="S175" s="1"/>
      <c r="T175" s="1"/>
      <c r="U175" s="1"/>
      <c r="V175" s="1"/>
      <c r="W175" s="1"/>
      <c r="X175" s="1"/>
    </row>
    <row r="176" spans="1:24" ht="15.75" customHeight="1">
      <c r="A176" s="39"/>
      <c r="B176" s="40"/>
      <c r="C176" s="40"/>
      <c r="D176" s="40"/>
      <c r="E176" s="40"/>
      <c r="F176" s="40"/>
      <c r="G176" s="1"/>
      <c r="H176" s="1"/>
      <c r="I176" s="1"/>
      <c r="J176" s="1"/>
      <c r="K176" s="1"/>
      <c r="L176" s="1"/>
      <c r="M176" s="1"/>
      <c r="N176" s="1"/>
      <c r="O176" s="1"/>
      <c r="P176" s="1"/>
      <c r="Q176" s="1"/>
      <c r="R176" s="1"/>
      <c r="S176" s="1"/>
      <c r="T176" s="1"/>
      <c r="U176" s="1"/>
      <c r="V176" s="1"/>
      <c r="W176" s="1"/>
      <c r="X176" s="1"/>
    </row>
    <row r="177" spans="1:24" ht="15.75" customHeight="1">
      <c r="A177" s="39"/>
      <c r="B177" s="40"/>
      <c r="C177" s="40"/>
      <c r="D177" s="40"/>
      <c r="E177" s="40"/>
      <c r="F177" s="40"/>
      <c r="G177" s="1"/>
      <c r="H177" s="1"/>
      <c r="I177" s="1"/>
      <c r="J177" s="1"/>
      <c r="K177" s="1"/>
      <c r="L177" s="1"/>
      <c r="M177" s="1"/>
      <c r="N177" s="1"/>
      <c r="O177" s="1"/>
      <c r="P177" s="1"/>
      <c r="Q177" s="1"/>
      <c r="R177" s="1"/>
      <c r="S177" s="1"/>
      <c r="T177" s="1"/>
      <c r="U177" s="1"/>
      <c r="V177" s="1"/>
      <c r="W177" s="1"/>
      <c r="X177" s="1"/>
    </row>
    <row r="178" spans="1:24" ht="15.75" customHeight="1">
      <c r="A178" s="39"/>
      <c r="B178" s="40"/>
      <c r="C178" s="40"/>
      <c r="D178" s="40"/>
      <c r="E178" s="40"/>
      <c r="F178" s="40"/>
      <c r="G178" s="1"/>
      <c r="H178" s="1"/>
      <c r="I178" s="1"/>
      <c r="J178" s="1"/>
      <c r="K178" s="1"/>
      <c r="L178" s="1"/>
      <c r="M178" s="1"/>
      <c r="N178" s="1"/>
      <c r="O178" s="1"/>
      <c r="P178" s="1"/>
      <c r="Q178" s="1"/>
      <c r="R178" s="1"/>
      <c r="S178" s="1"/>
      <c r="T178" s="1"/>
      <c r="U178" s="1"/>
      <c r="V178" s="1"/>
      <c r="W178" s="1"/>
      <c r="X178" s="1"/>
    </row>
    <row r="179" spans="1:24" ht="15.75" customHeight="1">
      <c r="A179" s="39"/>
      <c r="B179" s="40"/>
      <c r="C179" s="40"/>
      <c r="D179" s="40"/>
      <c r="E179" s="40"/>
      <c r="F179" s="40"/>
      <c r="G179" s="1"/>
      <c r="H179" s="1"/>
      <c r="I179" s="1"/>
      <c r="J179" s="1"/>
      <c r="K179" s="1"/>
      <c r="L179" s="1"/>
      <c r="M179" s="1"/>
      <c r="N179" s="1"/>
      <c r="O179" s="1"/>
      <c r="P179" s="1"/>
      <c r="Q179" s="1"/>
      <c r="R179" s="1"/>
      <c r="S179" s="1"/>
      <c r="T179" s="1"/>
      <c r="U179" s="1"/>
      <c r="V179" s="1"/>
      <c r="W179" s="1"/>
      <c r="X179" s="1"/>
    </row>
    <row r="180" spans="1:24" ht="15.75" customHeight="1">
      <c r="A180" s="39"/>
      <c r="B180" s="40"/>
      <c r="C180" s="40"/>
      <c r="D180" s="40"/>
      <c r="E180" s="40"/>
      <c r="F180" s="40"/>
      <c r="G180" s="1"/>
      <c r="H180" s="1"/>
      <c r="I180" s="1"/>
      <c r="J180" s="1"/>
      <c r="K180" s="1"/>
      <c r="L180" s="1"/>
      <c r="M180" s="1"/>
      <c r="N180" s="1"/>
      <c r="O180" s="1"/>
      <c r="P180" s="1"/>
      <c r="Q180" s="1"/>
      <c r="R180" s="1"/>
      <c r="S180" s="1"/>
      <c r="T180" s="1"/>
      <c r="U180" s="1"/>
      <c r="V180" s="1"/>
      <c r="W180" s="1"/>
      <c r="X180" s="1"/>
    </row>
    <row r="181" spans="1:24" ht="15.75" customHeight="1">
      <c r="A181" s="39"/>
      <c r="B181" s="40"/>
      <c r="C181" s="40"/>
      <c r="D181" s="40"/>
      <c r="E181" s="40"/>
      <c r="F181" s="40"/>
      <c r="G181" s="1"/>
      <c r="H181" s="1"/>
      <c r="I181" s="1"/>
      <c r="J181" s="1"/>
      <c r="K181" s="1"/>
      <c r="L181" s="1"/>
      <c r="M181" s="1"/>
      <c r="N181" s="1"/>
      <c r="O181" s="1"/>
      <c r="P181" s="1"/>
      <c r="Q181" s="1"/>
      <c r="R181" s="1"/>
      <c r="S181" s="1"/>
      <c r="T181" s="1"/>
      <c r="U181" s="1"/>
      <c r="V181" s="1"/>
      <c r="W181" s="1"/>
      <c r="X181" s="1"/>
    </row>
    <row r="182" spans="1:24" ht="15.75" customHeight="1">
      <c r="A182" s="39"/>
      <c r="B182" s="40"/>
      <c r="C182" s="40"/>
      <c r="D182" s="40"/>
      <c r="E182" s="40"/>
      <c r="F182" s="40"/>
      <c r="G182" s="1"/>
      <c r="H182" s="1"/>
      <c r="I182" s="1"/>
      <c r="J182" s="1"/>
      <c r="K182" s="1"/>
      <c r="L182" s="1"/>
      <c r="M182" s="1"/>
      <c r="N182" s="1"/>
      <c r="O182" s="1"/>
      <c r="P182" s="1"/>
      <c r="Q182" s="1"/>
      <c r="R182" s="1"/>
      <c r="S182" s="1"/>
      <c r="T182" s="1"/>
      <c r="U182" s="1"/>
      <c r="V182" s="1"/>
      <c r="W182" s="1"/>
      <c r="X182" s="1"/>
    </row>
    <row r="183" spans="1:24" ht="15.75" customHeight="1">
      <c r="A183" s="39"/>
      <c r="B183" s="40"/>
      <c r="C183" s="40"/>
      <c r="D183" s="40"/>
      <c r="E183" s="40"/>
      <c r="F183" s="40"/>
      <c r="G183" s="1"/>
      <c r="H183" s="1"/>
      <c r="I183" s="1"/>
      <c r="J183" s="1"/>
      <c r="K183" s="1"/>
      <c r="L183" s="1"/>
      <c r="M183" s="1"/>
      <c r="N183" s="1"/>
      <c r="O183" s="1"/>
      <c r="P183" s="1"/>
      <c r="Q183" s="1"/>
      <c r="R183" s="1"/>
      <c r="S183" s="1"/>
      <c r="T183" s="1"/>
      <c r="U183" s="1"/>
      <c r="V183" s="1"/>
      <c r="W183" s="1"/>
      <c r="X183" s="1"/>
    </row>
    <row r="184" spans="1:24" ht="15.75" customHeight="1">
      <c r="A184" s="39"/>
      <c r="B184" s="40"/>
      <c r="C184" s="40"/>
      <c r="D184" s="40"/>
      <c r="E184" s="40"/>
      <c r="F184" s="40"/>
      <c r="G184" s="1"/>
      <c r="H184" s="1"/>
      <c r="I184" s="1"/>
      <c r="J184" s="1"/>
      <c r="K184" s="1"/>
      <c r="L184" s="1"/>
      <c r="M184" s="1"/>
      <c r="N184" s="1"/>
      <c r="O184" s="1"/>
      <c r="P184" s="1"/>
      <c r="Q184" s="1"/>
      <c r="R184" s="1"/>
      <c r="S184" s="1"/>
      <c r="T184" s="1"/>
      <c r="U184" s="1"/>
      <c r="V184" s="1"/>
      <c r="W184" s="1"/>
      <c r="X184" s="1"/>
    </row>
    <row r="185" spans="1:24" ht="15.75" customHeight="1">
      <c r="A185" s="39"/>
      <c r="B185" s="40"/>
      <c r="C185" s="40"/>
      <c r="D185" s="40"/>
      <c r="E185" s="40"/>
      <c r="F185" s="40"/>
      <c r="G185" s="1"/>
      <c r="H185" s="1"/>
      <c r="I185" s="1"/>
      <c r="J185" s="1"/>
      <c r="K185" s="1"/>
      <c r="L185" s="1"/>
      <c r="M185" s="1"/>
      <c r="N185" s="1"/>
      <c r="O185" s="1"/>
      <c r="P185" s="1"/>
      <c r="Q185" s="1"/>
      <c r="R185" s="1"/>
      <c r="S185" s="1"/>
      <c r="T185" s="1"/>
      <c r="U185" s="1"/>
      <c r="V185" s="1"/>
      <c r="W185" s="1"/>
      <c r="X185" s="1"/>
    </row>
    <row r="186" spans="1:24" ht="15.75" customHeight="1">
      <c r="A186" s="39"/>
      <c r="B186" s="40"/>
      <c r="C186" s="40"/>
      <c r="D186" s="40"/>
      <c r="E186" s="40"/>
      <c r="F186" s="40"/>
      <c r="G186" s="1"/>
      <c r="H186" s="1"/>
      <c r="I186" s="1"/>
      <c r="J186" s="1"/>
      <c r="K186" s="1"/>
      <c r="L186" s="1"/>
      <c r="M186" s="1"/>
      <c r="N186" s="1"/>
      <c r="O186" s="1"/>
      <c r="P186" s="1"/>
      <c r="Q186" s="1"/>
      <c r="R186" s="1"/>
      <c r="S186" s="1"/>
      <c r="T186" s="1"/>
      <c r="U186" s="1"/>
      <c r="V186" s="1"/>
      <c r="W186" s="1"/>
      <c r="X186" s="1"/>
    </row>
    <row r="187" spans="1:24" ht="15.75" customHeight="1">
      <c r="A187" s="39"/>
      <c r="B187" s="40"/>
      <c r="C187" s="40"/>
      <c r="D187" s="40"/>
      <c r="E187" s="40"/>
      <c r="F187" s="40"/>
      <c r="G187" s="1"/>
      <c r="H187" s="1"/>
      <c r="I187" s="1"/>
      <c r="J187" s="1"/>
      <c r="K187" s="1"/>
      <c r="L187" s="1"/>
      <c r="M187" s="1"/>
      <c r="N187" s="1"/>
      <c r="O187" s="1"/>
      <c r="P187" s="1"/>
      <c r="Q187" s="1"/>
      <c r="R187" s="1"/>
      <c r="S187" s="1"/>
      <c r="T187" s="1"/>
      <c r="U187" s="1"/>
      <c r="V187" s="1"/>
      <c r="W187" s="1"/>
      <c r="X187" s="1"/>
    </row>
    <row r="188" spans="1:24" ht="15.75" customHeight="1">
      <c r="A188" s="39"/>
      <c r="B188" s="40"/>
      <c r="C188" s="40"/>
      <c r="D188" s="40"/>
      <c r="E188" s="40"/>
      <c r="F188" s="40"/>
      <c r="G188" s="1"/>
      <c r="H188" s="1"/>
      <c r="I188" s="1"/>
      <c r="J188" s="1"/>
      <c r="K188" s="1"/>
      <c r="L188" s="1"/>
      <c r="M188" s="1"/>
      <c r="N188" s="1"/>
      <c r="O188" s="1"/>
      <c r="P188" s="1"/>
      <c r="Q188" s="1"/>
      <c r="R188" s="1"/>
      <c r="S188" s="1"/>
      <c r="T188" s="1"/>
      <c r="U188" s="1"/>
      <c r="V188" s="1"/>
      <c r="W188" s="1"/>
      <c r="X188" s="1"/>
    </row>
    <row r="189" spans="1:24" ht="15.75" customHeight="1">
      <c r="A189" s="39"/>
      <c r="B189" s="40"/>
      <c r="C189" s="40"/>
      <c r="D189" s="40"/>
      <c r="E189" s="40"/>
      <c r="F189" s="40"/>
      <c r="G189" s="1"/>
      <c r="H189" s="1"/>
      <c r="I189" s="1"/>
      <c r="J189" s="1"/>
      <c r="K189" s="1"/>
      <c r="L189" s="1"/>
      <c r="M189" s="1"/>
      <c r="N189" s="1"/>
      <c r="O189" s="1"/>
      <c r="P189" s="1"/>
      <c r="Q189" s="1"/>
      <c r="R189" s="1"/>
      <c r="S189" s="1"/>
      <c r="T189" s="1"/>
      <c r="U189" s="1"/>
      <c r="V189" s="1"/>
      <c r="W189" s="1"/>
      <c r="X189" s="1"/>
    </row>
    <row r="190" spans="1:24" ht="15.75" customHeight="1">
      <c r="A190" s="39"/>
      <c r="B190" s="40"/>
      <c r="C190" s="40"/>
      <c r="D190" s="40"/>
      <c r="E190" s="40"/>
      <c r="F190" s="40"/>
      <c r="G190" s="1"/>
      <c r="H190" s="1"/>
      <c r="I190" s="1"/>
      <c r="J190" s="1"/>
      <c r="K190" s="1"/>
      <c r="L190" s="1"/>
      <c r="M190" s="1"/>
      <c r="N190" s="1"/>
      <c r="O190" s="1"/>
      <c r="P190" s="1"/>
      <c r="Q190" s="1"/>
      <c r="R190" s="1"/>
      <c r="S190" s="1"/>
      <c r="T190" s="1"/>
      <c r="U190" s="1"/>
      <c r="V190" s="1"/>
      <c r="W190" s="1"/>
      <c r="X190" s="1"/>
    </row>
    <row r="191" spans="1:24" ht="15.75" customHeight="1">
      <c r="A191" s="39"/>
      <c r="B191" s="40"/>
      <c r="C191" s="40"/>
      <c r="D191" s="40"/>
      <c r="E191" s="40"/>
      <c r="F191" s="40"/>
      <c r="G191" s="1"/>
      <c r="H191" s="1"/>
      <c r="I191" s="1"/>
      <c r="J191" s="1"/>
      <c r="K191" s="1"/>
      <c r="L191" s="1"/>
      <c r="M191" s="1"/>
      <c r="N191" s="1"/>
      <c r="O191" s="1"/>
      <c r="P191" s="1"/>
      <c r="Q191" s="1"/>
      <c r="R191" s="1"/>
      <c r="S191" s="1"/>
      <c r="T191" s="1"/>
      <c r="U191" s="1"/>
      <c r="V191" s="1"/>
      <c r="W191" s="1"/>
      <c r="X191" s="1"/>
    </row>
    <row r="192" spans="1:24" ht="15.75" customHeight="1">
      <c r="A192" s="39"/>
      <c r="B192" s="40"/>
      <c r="C192" s="40"/>
      <c r="D192" s="40"/>
      <c r="E192" s="40"/>
      <c r="F192" s="40"/>
      <c r="G192" s="1"/>
      <c r="H192" s="1"/>
      <c r="I192" s="1"/>
      <c r="J192" s="1"/>
      <c r="K192" s="1"/>
      <c r="L192" s="1"/>
      <c r="M192" s="1"/>
      <c r="N192" s="1"/>
      <c r="O192" s="1"/>
      <c r="P192" s="1"/>
      <c r="Q192" s="1"/>
      <c r="R192" s="1"/>
      <c r="S192" s="1"/>
      <c r="T192" s="1"/>
      <c r="U192" s="1"/>
      <c r="V192" s="1"/>
      <c r="W192" s="1"/>
      <c r="X192" s="1"/>
    </row>
    <row r="193" spans="1:24" ht="15.75" customHeight="1">
      <c r="A193" s="39"/>
      <c r="B193" s="40"/>
      <c r="C193" s="40"/>
      <c r="D193" s="40"/>
      <c r="E193" s="40"/>
      <c r="F193" s="40"/>
      <c r="G193" s="1"/>
      <c r="H193" s="1"/>
      <c r="I193" s="1"/>
      <c r="J193" s="1"/>
      <c r="K193" s="1"/>
      <c r="L193" s="1"/>
      <c r="M193" s="1"/>
      <c r="N193" s="1"/>
      <c r="O193" s="1"/>
      <c r="P193" s="1"/>
      <c r="Q193" s="1"/>
      <c r="R193" s="1"/>
      <c r="S193" s="1"/>
      <c r="T193" s="1"/>
      <c r="U193" s="1"/>
      <c r="V193" s="1"/>
      <c r="W193" s="1"/>
      <c r="X193" s="1"/>
    </row>
    <row r="194" spans="1:24" ht="15.75" customHeight="1">
      <c r="A194" s="39"/>
      <c r="B194" s="40"/>
      <c r="C194" s="40"/>
      <c r="D194" s="40"/>
      <c r="E194" s="40"/>
      <c r="F194" s="40"/>
      <c r="G194" s="1"/>
      <c r="H194" s="1"/>
      <c r="I194" s="1"/>
      <c r="J194" s="1"/>
      <c r="K194" s="1"/>
      <c r="L194" s="1"/>
      <c r="M194" s="1"/>
      <c r="N194" s="1"/>
      <c r="O194" s="1"/>
      <c r="P194" s="1"/>
      <c r="Q194" s="1"/>
      <c r="R194" s="1"/>
      <c r="S194" s="1"/>
      <c r="T194" s="1"/>
      <c r="U194" s="1"/>
      <c r="V194" s="1"/>
      <c r="W194" s="1"/>
      <c r="X194" s="1"/>
    </row>
    <row r="195" spans="1:24" ht="15.75" customHeight="1">
      <c r="A195" s="39"/>
      <c r="B195" s="40"/>
      <c r="C195" s="40"/>
      <c r="D195" s="40"/>
      <c r="E195" s="40"/>
      <c r="F195" s="40"/>
      <c r="G195" s="1"/>
      <c r="H195" s="1"/>
      <c r="I195" s="1"/>
      <c r="J195" s="1"/>
      <c r="K195" s="1"/>
      <c r="L195" s="1"/>
      <c r="M195" s="1"/>
      <c r="N195" s="1"/>
      <c r="O195" s="1"/>
      <c r="P195" s="1"/>
      <c r="Q195" s="1"/>
      <c r="R195" s="1"/>
      <c r="S195" s="1"/>
      <c r="T195" s="1"/>
      <c r="U195" s="1"/>
      <c r="V195" s="1"/>
      <c r="W195" s="1"/>
      <c r="X195" s="1"/>
    </row>
    <row r="196" spans="1:24" ht="15.75" customHeight="1">
      <c r="A196" s="39"/>
      <c r="B196" s="40"/>
      <c r="C196" s="40"/>
      <c r="D196" s="40"/>
      <c r="E196" s="40"/>
      <c r="F196" s="40"/>
      <c r="G196" s="1"/>
      <c r="H196" s="1"/>
      <c r="I196" s="1"/>
      <c r="J196" s="1"/>
      <c r="K196" s="1"/>
      <c r="L196" s="1"/>
      <c r="M196" s="1"/>
      <c r="N196" s="1"/>
      <c r="O196" s="1"/>
      <c r="P196" s="1"/>
      <c r="Q196" s="1"/>
      <c r="R196" s="1"/>
      <c r="S196" s="1"/>
      <c r="T196" s="1"/>
      <c r="U196" s="1"/>
      <c r="V196" s="1"/>
      <c r="W196" s="1"/>
      <c r="X196" s="1"/>
    </row>
    <row r="197" spans="1:24" ht="15.75" customHeight="1">
      <c r="A197" s="39"/>
      <c r="B197" s="40"/>
      <c r="C197" s="40"/>
      <c r="D197" s="40"/>
      <c r="E197" s="40"/>
      <c r="F197" s="40"/>
      <c r="G197" s="1"/>
      <c r="H197" s="1"/>
      <c r="I197" s="1"/>
      <c r="J197" s="1"/>
      <c r="K197" s="1"/>
      <c r="L197" s="1"/>
      <c r="M197" s="1"/>
      <c r="N197" s="1"/>
      <c r="O197" s="1"/>
      <c r="P197" s="1"/>
      <c r="Q197" s="1"/>
      <c r="R197" s="1"/>
      <c r="S197" s="1"/>
      <c r="T197" s="1"/>
      <c r="U197" s="1"/>
      <c r="V197" s="1"/>
      <c r="W197" s="1"/>
      <c r="X197" s="1"/>
    </row>
    <row r="198" spans="1:24" ht="15.75" customHeight="1">
      <c r="A198" s="39"/>
      <c r="B198" s="40"/>
      <c r="C198" s="40"/>
      <c r="D198" s="40"/>
      <c r="E198" s="40"/>
      <c r="F198" s="40"/>
      <c r="G198" s="1"/>
      <c r="H198" s="1"/>
      <c r="I198" s="1"/>
      <c r="J198" s="1"/>
      <c r="K198" s="1"/>
      <c r="L198" s="1"/>
      <c r="M198" s="1"/>
      <c r="N198" s="1"/>
      <c r="O198" s="1"/>
      <c r="P198" s="1"/>
      <c r="Q198" s="1"/>
      <c r="R198" s="1"/>
      <c r="S198" s="1"/>
      <c r="T198" s="1"/>
      <c r="U198" s="1"/>
      <c r="V198" s="1"/>
      <c r="W198" s="1"/>
      <c r="X198" s="1"/>
    </row>
    <row r="199" spans="1:24" ht="15.75" customHeight="1">
      <c r="A199" s="39"/>
      <c r="B199" s="40"/>
      <c r="C199" s="40"/>
      <c r="D199" s="40"/>
      <c r="E199" s="40"/>
      <c r="F199" s="40"/>
      <c r="G199" s="1"/>
      <c r="H199" s="1"/>
      <c r="I199" s="1"/>
      <c r="J199" s="1"/>
      <c r="K199" s="1"/>
      <c r="L199" s="1"/>
      <c r="M199" s="1"/>
      <c r="N199" s="1"/>
      <c r="O199" s="1"/>
      <c r="P199" s="1"/>
      <c r="Q199" s="1"/>
      <c r="R199" s="1"/>
      <c r="S199" s="1"/>
      <c r="T199" s="1"/>
      <c r="U199" s="1"/>
      <c r="V199" s="1"/>
      <c r="W199" s="1"/>
      <c r="X199" s="1"/>
    </row>
    <row r="200" spans="1:24" ht="15.75" customHeight="1">
      <c r="A200" s="39"/>
      <c r="B200" s="40"/>
      <c r="C200" s="40"/>
      <c r="D200" s="40"/>
      <c r="E200" s="40"/>
      <c r="F200" s="40"/>
      <c r="G200" s="1"/>
      <c r="H200" s="1"/>
      <c r="I200" s="1"/>
      <c r="J200" s="1"/>
      <c r="K200" s="1"/>
      <c r="L200" s="1"/>
      <c r="M200" s="1"/>
      <c r="N200" s="1"/>
      <c r="O200" s="1"/>
      <c r="P200" s="1"/>
      <c r="Q200" s="1"/>
      <c r="R200" s="1"/>
      <c r="S200" s="1"/>
      <c r="T200" s="1"/>
      <c r="U200" s="1"/>
      <c r="V200" s="1"/>
      <c r="W200" s="1"/>
      <c r="X200" s="1"/>
    </row>
    <row r="201" spans="1:24" ht="15.75" customHeight="1">
      <c r="A201" s="39"/>
      <c r="B201" s="40"/>
      <c r="C201" s="40"/>
      <c r="D201" s="40"/>
      <c r="E201" s="40"/>
      <c r="F201" s="40"/>
      <c r="G201" s="1"/>
      <c r="H201" s="1"/>
      <c r="I201" s="1"/>
      <c r="J201" s="1"/>
      <c r="K201" s="1"/>
      <c r="L201" s="1"/>
      <c r="M201" s="1"/>
      <c r="N201" s="1"/>
      <c r="O201" s="1"/>
      <c r="P201" s="1"/>
      <c r="Q201" s="1"/>
      <c r="R201" s="1"/>
      <c r="S201" s="1"/>
      <c r="T201" s="1"/>
      <c r="U201" s="1"/>
      <c r="V201" s="1"/>
      <c r="W201" s="1"/>
      <c r="X201" s="1"/>
    </row>
    <row r="202" spans="1:24" ht="15.75" customHeight="1">
      <c r="A202" s="39"/>
      <c r="B202" s="40"/>
      <c r="C202" s="40"/>
      <c r="D202" s="40"/>
      <c r="E202" s="40"/>
      <c r="F202" s="40"/>
      <c r="G202" s="1"/>
      <c r="H202" s="1"/>
      <c r="I202" s="1"/>
      <c r="J202" s="1"/>
      <c r="K202" s="1"/>
      <c r="L202" s="1"/>
      <c r="M202" s="1"/>
      <c r="N202" s="1"/>
      <c r="O202" s="1"/>
      <c r="P202" s="1"/>
      <c r="Q202" s="1"/>
      <c r="R202" s="1"/>
      <c r="S202" s="1"/>
      <c r="T202" s="1"/>
      <c r="U202" s="1"/>
      <c r="V202" s="1"/>
      <c r="W202" s="1"/>
      <c r="X202" s="1"/>
    </row>
    <row r="203" spans="1:24" ht="15.75" customHeight="1">
      <c r="A203" s="39"/>
      <c r="B203" s="40"/>
      <c r="C203" s="40"/>
      <c r="D203" s="40"/>
      <c r="E203" s="40"/>
      <c r="F203" s="40"/>
      <c r="G203" s="1"/>
      <c r="H203" s="1"/>
      <c r="I203" s="1"/>
      <c r="J203" s="1"/>
      <c r="K203" s="1"/>
      <c r="L203" s="1"/>
      <c r="M203" s="1"/>
      <c r="N203" s="1"/>
      <c r="O203" s="1"/>
      <c r="P203" s="1"/>
      <c r="Q203" s="1"/>
      <c r="R203" s="1"/>
      <c r="S203" s="1"/>
      <c r="T203" s="1"/>
      <c r="U203" s="1"/>
      <c r="V203" s="1"/>
      <c r="W203" s="1"/>
      <c r="X203" s="1"/>
    </row>
    <row r="204" spans="1:24" ht="15.75" customHeight="1">
      <c r="A204" s="39"/>
      <c r="B204" s="40"/>
      <c r="C204" s="40"/>
      <c r="D204" s="40"/>
      <c r="E204" s="40"/>
      <c r="F204" s="40"/>
      <c r="G204" s="1"/>
      <c r="H204" s="1"/>
      <c r="I204" s="1"/>
      <c r="J204" s="1"/>
      <c r="K204" s="1"/>
      <c r="L204" s="1"/>
      <c r="M204" s="1"/>
      <c r="N204" s="1"/>
      <c r="O204" s="1"/>
      <c r="P204" s="1"/>
      <c r="Q204" s="1"/>
      <c r="R204" s="1"/>
      <c r="S204" s="1"/>
      <c r="T204" s="1"/>
      <c r="U204" s="1"/>
      <c r="V204" s="1"/>
      <c r="W204" s="1"/>
      <c r="X204" s="1"/>
    </row>
    <row r="205" spans="1:24" ht="15.75" customHeight="1">
      <c r="A205" s="39"/>
      <c r="B205" s="40"/>
      <c r="C205" s="40"/>
      <c r="D205" s="40"/>
      <c r="E205" s="40"/>
      <c r="F205" s="40"/>
      <c r="G205" s="1"/>
      <c r="H205" s="1"/>
      <c r="I205" s="1"/>
      <c r="J205" s="1"/>
      <c r="K205" s="1"/>
      <c r="L205" s="1"/>
      <c r="M205" s="1"/>
      <c r="N205" s="1"/>
      <c r="O205" s="1"/>
      <c r="P205" s="1"/>
      <c r="Q205" s="1"/>
      <c r="R205" s="1"/>
      <c r="S205" s="1"/>
      <c r="T205" s="1"/>
      <c r="U205" s="1"/>
      <c r="V205" s="1"/>
      <c r="W205" s="1"/>
      <c r="X205" s="1"/>
    </row>
    <row r="206" spans="1:24" ht="15.75" customHeight="1">
      <c r="A206" s="39"/>
      <c r="B206" s="40"/>
      <c r="C206" s="40"/>
      <c r="D206" s="40"/>
      <c r="E206" s="40"/>
      <c r="F206" s="40"/>
      <c r="G206" s="1"/>
      <c r="H206" s="1"/>
      <c r="I206" s="1"/>
      <c r="J206" s="1"/>
      <c r="K206" s="1"/>
      <c r="L206" s="1"/>
      <c r="M206" s="1"/>
      <c r="N206" s="1"/>
      <c r="O206" s="1"/>
      <c r="P206" s="1"/>
      <c r="Q206" s="1"/>
      <c r="R206" s="1"/>
      <c r="S206" s="1"/>
      <c r="T206" s="1"/>
      <c r="U206" s="1"/>
      <c r="V206" s="1"/>
      <c r="W206" s="1"/>
      <c r="X206" s="1"/>
    </row>
    <row r="207" spans="1:24" ht="15.75" customHeight="1">
      <c r="A207" s="39"/>
      <c r="B207" s="40"/>
      <c r="C207" s="40"/>
      <c r="D207" s="40"/>
      <c r="E207" s="40"/>
      <c r="F207" s="40"/>
      <c r="G207" s="1"/>
      <c r="H207" s="1"/>
      <c r="I207" s="1"/>
      <c r="J207" s="1"/>
      <c r="K207" s="1"/>
      <c r="L207" s="1"/>
      <c r="M207" s="1"/>
      <c r="N207" s="1"/>
      <c r="O207" s="1"/>
      <c r="P207" s="1"/>
      <c r="Q207" s="1"/>
      <c r="R207" s="1"/>
      <c r="S207" s="1"/>
      <c r="T207" s="1"/>
      <c r="U207" s="1"/>
      <c r="V207" s="1"/>
      <c r="W207" s="1"/>
      <c r="X207" s="1"/>
    </row>
    <row r="208" spans="1:24" ht="15.75" customHeight="1">
      <c r="A208" s="39"/>
      <c r="B208" s="40"/>
      <c r="C208" s="40"/>
      <c r="D208" s="40"/>
      <c r="E208" s="40"/>
      <c r="F208" s="40"/>
      <c r="G208" s="1"/>
      <c r="H208" s="1"/>
      <c r="I208" s="1"/>
      <c r="J208" s="1"/>
      <c r="K208" s="1"/>
      <c r="L208" s="1"/>
      <c r="M208" s="1"/>
      <c r="N208" s="1"/>
      <c r="O208" s="1"/>
      <c r="P208" s="1"/>
      <c r="Q208" s="1"/>
      <c r="R208" s="1"/>
      <c r="S208" s="1"/>
      <c r="T208" s="1"/>
      <c r="U208" s="1"/>
      <c r="V208" s="1"/>
      <c r="W208" s="1"/>
      <c r="X208" s="1"/>
    </row>
    <row r="209" spans="1:24" ht="15.75" customHeight="1">
      <c r="A209" s="39"/>
      <c r="B209" s="40"/>
      <c r="C209" s="40"/>
      <c r="D209" s="40"/>
      <c r="E209" s="40"/>
      <c r="F209" s="40"/>
      <c r="G209" s="1"/>
      <c r="H209" s="1"/>
      <c r="I209" s="1"/>
      <c r="J209" s="1"/>
      <c r="K209" s="1"/>
      <c r="L209" s="1"/>
      <c r="M209" s="1"/>
      <c r="N209" s="1"/>
      <c r="O209" s="1"/>
      <c r="P209" s="1"/>
      <c r="Q209" s="1"/>
      <c r="R209" s="1"/>
      <c r="S209" s="1"/>
      <c r="T209" s="1"/>
      <c r="U209" s="1"/>
      <c r="V209" s="1"/>
      <c r="W209" s="1"/>
      <c r="X209" s="1"/>
    </row>
    <row r="210" spans="1:24" ht="15.75" customHeight="1">
      <c r="A210" s="39"/>
      <c r="B210" s="40"/>
      <c r="C210" s="40"/>
      <c r="D210" s="40"/>
      <c r="E210" s="40"/>
      <c r="F210" s="40"/>
      <c r="G210" s="1"/>
      <c r="H210" s="1"/>
      <c r="I210" s="1"/>
      <c r="J210" s="1"/>
      <c r="K210" s="1"/>
      <c r="L210" s="1"/>
      <c r="M210" s="1"/>
      <c r="N210" s="1"/>
      <c r="O210" s="1"/>
      <c r="P210" s="1"/>
      <c r="Q210" s="1"/>
      <c r="R210" s="1"/>
      <c r="S210" s="1"/>
      <c r="T210" s="1"/>
      <c r="U210" s="1"/>
      <c r="V210" s="1"/>
      <c r="W210" s="1"/>
      <c r="X210" s="1"/>
    </row>
    <row r="211" spans="1:24" ht="15.75" customHeight="1">
      <c r="A211" s="39"/>
      <c r="B211" s="40"/>
      <c r="C211" s="40"/>
      <c r="D211" s="40"/>
      <c r="E211" s="40"/>
      <c r="F211" s="40"/>
      <c r="G211" s="1"/>
      <c r="H211" s="1"/>
      <c r="I211" s="1"/>
      <c r="J211" s="1"/>
      <c r="K211" s="1"/>
      <c r="L211" s="1"/>
      <c r="M211" s="1"/>
      <c r="N211" s="1"/>
      <c r="O211" s="1"/>
      <c r="P211" s="1"/>
      <c r="Q211" s="1"/>
      <c r="R211" s="1"/>
      <c r="S211" s="1"/>
      <c r="T211" s="1"/>
      <c r="U211" s="1"/>
      <c r="V211" s="1"/>
      <c r="W211" s="1"/>
      <c r="X211" s="1"/>
    </row>
    <row r="212" spans="1:24" ht="15.75" customHeight="1">
      <c r="A212" s="39"/>
      <c r="B212" s="40"/>
      <c r="C212" s="40"/>
      <c r="D212" s="40"/>
      <c r="E212" s="40"/>
      <c r="F212" s="40"/>
      <c r="G212" s="1"/>
      <c r="H212" s="1"/>
      <c r="I212" s="1"/>
      <c r="J212" s="1"/>
      <c r="K212" s="1"/>
      <c r="L212" s="1"/>
      <c r="M212" s="1"/>
      <c r="N212" s="1"/>
      <c r="O212" s="1"/>
      <c r="P212" s="1"/>
      <c r="Q212" s="1"/>
      <c r="R212" s="1"/>
      <c r="S212" s="1"/>
      <c r="T212" s="1"/>
      <c r="U212" s="1"/>
      <c r="V212" s="1"/>
      <c r="W212" s="1"/>
      <c r="X212" s="1"/>
    </row>
    <row r="213" spans="1:24" ht="15.75" customHeight="1">
      <c r="A213" s="39"/>
      <c r="B213" s="40"/>
      <c r="C213" s="40"/>
      <c r="D213" s="40"/>
      <c r="E213" s="40"/>
      <c r="F213" s="40"/>
      <c r="G213" s="1"/>
      <c r="H213" s="1"/>
      <c r="I213" s="1"/>
      <c r="J213" s="1"/>
      <c r="K213" s="1"/>
      <c r="L213" s="1"/>
      <c r="M213" s="1"/>
      <c r="N213" s="1"/>
      <c r="O213" s="1"/>
      <c r="P213" s="1"/>
      <c r="Q213" s="1"/>
      <c r="R213" s="1"/>
      <c r="S213" s="1"/>
      <c r="T213" s="1"/>
      <c r="U213" s="1"/>
      <c r="V213" s="1"/>
      <c r="W213" s="1"/>
      <c r="X213" s="1"/>
    </row>
    <row r="214" spans="1:24" ht="15.75" customHeight="1">
      <c r="A214" s="39"/>
      <c r="B214" s="40"/>
      <c r="C214" s="40"/>
      <c r="D214" s="40"/>
      <c r="E214" s="40"/>
      <c r="F214" s="40"/>
      <c r="G214" s="1"/>
      <c r="H214" s="1"/>
      <c r="I214" s="1"/>
      <c r="J214" s="1"/>
      <c r="K214" s="1"/>
      <c r="L214" s="1"/>
      <c r="M214" s="1"/>
      <c r="N214" s="1"/>
      <c r="O214" s="1"/>
      <c r="P214" s="1"/>
      <c r="Q214" s="1"/>
      <c r="R214" s="1"/>
      <c r="S214" s="1"/>
      <c r="T214" s="1"/>
      <c r="U214" s="1"/>
      <c r="V214" s="1"/>
      <c r="W214" s="1"/>
      <c r="X214" s="1"/>
    </row>
    <row r="215" spans="1:24" ht="15.75" customHeight="1">
      <c r="A215" s="39"/>
      <c r="B215" s="40"/>
      <c r="C215" s="40"/>
      <c r="D215" s="40"/>
      <c r="E215" s="40"/>
      <c r="F215" s="40"/>
      <c r="G215" s="1"/>
      <c r="H215" s="1"/>
      <c r="I215" s="1"/>
      <c r="J215" s="1"/>
      <c r="K215" s="1"/>
      <c r="L215" s="1"/>
      <c r="M215" s="1"/>
      <c r="N215" s="1"/>
      <c r="O215" s="1"/>
      <c r="P215" s="1"/>
      <c r="Q215" s="1"/>
      <c r="R215" s="1"/>
      <c r="S215" s="1"/>
      <c r="T215" s="1"/>
      <c r="U215" s="1"/>
      <c r="V215" s="1"/>
      <c r="W215" s="1"/>
      <c r="X215" s="1"/>
    </row>
    <row r="216" spans="1:24" ht="15.75" customHeight="1">
      <c r="A216" s="39"/>
      <c r="B216" s="40"/>
      <c r="C216" s="40"/>
      <c r="D216" s="40"/>
      <c r="E216" s="40"/>
      <c r="F216" s="40"/>
      <c r="G216" s="1"/>
      <c r="H216" s="1"/>
      <c r="I216" s="1"/>
      <c r="J216" s="1"/>
      <c r="K216" s="1"/>
      <c r="L216" s="1"/>
      <c r="M216" s="1"/>
      <c r="N216" s="1"/>
      <c r="O216" s="1"/>
      <c r="P216" s="1"/>
      <c r="Q216" s="1"/>
      <c r="R216" s="1"/>
      <c r="S216" s="1"/>
      <c r="T216" s="1"/>
      <c r="U216" s="1"/>
      <c r="V216" s="1"/>
      <c r="W216" s="1"/>
      <c r="X216" s="1"/>
    </row>
    <row r="217" spans="1:24" ht="15.75" customHeight="1">
      <c r="A217" s="39"/>
      <c r="B217" s="40"/>
      <c r="C217" s="40"/>
      <c r="D217" s="40"/>
      <c r="E217" s="40"/>
      <c r="F217" s="40"/>
      <c r="G217" s="1"/>
      <c r="H217" s="1"/>
      <c r="I217" s="1"/>
      <c r="J217" s="1"/>
      <c r="K217" s="1"/>
      <c r="L217" s="1"/>
      <c r="M217" s="1"/>
      <c r="N217" s="1"/>
      <c r="O217" s="1"/>
      <c r="P217" s="1"/>
      <c r="Q217" s="1"/>
      <c r="R217" s="1"/>
      <c r="S217" s="1"/>
      <c r="T217" s="1"/>
      <c r="U217" s="1"/>
      <c r="V217" s="1"/>
      <c r="W217" s="1"/>
      <c r="X217" s="1"/>
    </row>
    <row r="218" spans="1:24" ht="15.75" customHeight="1">
      <c r="A218" s="39"/>
      <c r="B218" s="40"/>
      <c r="C218" s="40"/>
      <c r="D218" s="40"/>
      <c r="E218" s="40"/>
      <c r="F218" s="40"/>
      <c r="G218" s="1"/>
      <c r="H218" s="1"/>
      <c r="I218" s="1"/>
      <c r="J218" s="1"/>
      <c r="K218" s="1"/>
      <c r="L218" s="1"/>
      <c r="M218" s="1"/>
      <c r="N218" s="1"/>
      <c r="O218" s="1"/>
      <c r="P218" s="1"/>
      <c r="Q218" s="1"/>
      <c r="R218" s="1"/>
      <c r="S218" s="1"/>
      <c r="T218" s="1"/>
      <c r="U218" s="1"/>
      <c r="V218" s="1"/>
      <c r="W218" s="1"/>
      <c r="X218" s="1"/>
    </row>
    <row r="219" spans="1:24" ht="15.75" customHeight="1">
      <c r="A219" s="39"/>
      <c r="B219" s="40"/>
      <c r="C219" s="40"/>
      <c r="D219" s="40"/>
      <c r="E219" s="40"/>
      <c r="F219" s="40"/>
      <c r="G219" s="1"/>
      <c r="H219" s="1"/>
      <c r="I219" s="1"/>
      <c r="J219" s="1"/>
      <c r="K219" s="1"/>
      <c r="L219" s="1"/>
      <c r="M219" s="1"/>
      <c r="N219" s="1"/>
      <c r="O219" s="1"/>
      <c r="P219" s="1"/>
      <c r="Q219" s="1"/>
      <c r="R219" s="1"/>
      <c r="S219" s="1"/>
      <c r="T219" s="1"/>
      <c r="U219" s="1"/>
      <c r="V219" s="1"/>
      <c r="W219" s="1"/>
      <c r="X219" s="1"/>
    </row>
    <row r="220" spans="1:24" ht="15.75" customHeight="1">
      <c r="A220" s="39"/>
      <c r="B220" s="40"/>
      <c r="C220" s="40"/>
      <c r="D220" s="40"/>
      <c r="E220" s="40"/>
      <c r="F220" s="40"/>
      <c r="G220" s="1"/>
      <c r="H220" s="1"/>
      <c r="I220" s="1"/>
      <c r="J220" s="1"/>
      <c r="K220" s="1"/>
      <c r="L220" s="1"/>
      <c r="M220" s="1"/>
      <c r="N220" s="1"/>
      <c r="O220" s="1"/>
      <c r="P220" s="1"/>
      <c r="Q220" s="1"/>
      <c r="R220" s="1"/>
      <c r="S220" s="1"/>
      <c r="T220" s="1"/>
      <c r="U220" s="1"/>
      <c r="V220" s="1"/>
      <c r="W220" s="1"/>
      <c r="X220" s="1"/>
    </row>
    <row r="221" spans="1:24" ht="15.75" customHeight="1">
      <c r="A221" s="39"/>
      <c r="B221" s="40"/>
      <c r="C221" s="40"/>
      <c r="D221" s="40"/>
      <c r="E221" s="40"/>
      <c r="F221" s="40"/>
      <c r="G221" s="1"/>
      <c r="H221" s="1"/>
      <c r="I221" s="1"/>
      <c r="J221" s="1"/>
      <c r="K221" s="1"/>
      <c r="L221" s="1"/>
      <c r="M221" s="1"/>
      <c r="N221" s="1"/>
      <c r="O221" s="1"/>
      <c r="P221" s="1"/>
      <c r="Q221" s="1"/>
      <c r="R221" s="1"/>
      <c r="S221" s="1"/>
      <c r="T221" s="1"/>
      <c r="U221" s="1"/>
      <c r="V221" s="1"/>
      <c r="W221" s="1"/>
      <c r="X221" s="1"/>
    </row>
    <row r="222" spans="1:24" ht="15.75" customHeight="1">
      <c r="A222" s="39"/>
      <c r="B222" s="40"/>
      <c r="C222" s="40"/>
      <c r="D222" s="40"/>
      <c r="E222" s="40"/>
      <c r="F222" s="40"/>
      <c r="G222" s="1"/>
      <c r="H222" s="1"/>
      <c r="I222" s="1"/>
      <c r="J222" s="1"/>
      <c r="K222" s="1"/>
      <c r="L222" s="1"/>
      <c r="M222" s="1"/>
      <c r="N222" s="1"/>
      <c r="O222" s="1"/>
      <c r="P222" s="1"/>
      <c r="Q222" s="1"/>
      <c r="R222" s="1"/>
      <c r="S222" s="1"/>
      <c r="T222" s="1"/>
      <c r="U222" s="1"/>
      <c r="V222" s="1"/>
      <c r="W222" s="1"/>
      <c r="X222" s="1"/>
    </row>
    <row r="223" spans="1:24" ht="15.75" customHeight="1">
      <c r="A223" s="39"/>
      <c r="B223" s="40"/>
      <c r="C223" s="40"/>
      <c r="D223" s="40"/>
      <c r="E223" s="40"/>
      <c r="F223" s="40"/>
      <c r="G223" s="1"/>
      <c r="H223" s="1"/>
      <c r="I223" s="1"/>
      <c r="J223" s="1"/>
      <c r="K223" s="1"/>
      <c r="L223" s="1"/>
      <c r="M223" s="1"/>
      <c r="N223" s="1"/>
      <c r="O223" s="1"/>
      <c r="P223" s="1"/>
      <c r="Q223" s="1"/>
      <c r="R223" s="1"/>
      <c r="S223" s="1"/>
      <c r="T223" s="1"/>
      <c r="U223" s="1"/>
      <c r="V223" s="1"/>
      <c r="W223" s="1"/>
      <c r="X223" s="1"/>
    </row>
    <row r="224" spans="1:24" ht="15.75" customHeight="1">
      <c r="A224" s="39"/>
      <c r="B224" s="40"/>
      <c r="C224" s="40"/>
      <c r="D224" s="40"/>
      <c r="E224" s="40"/>
      <c r="F224" s="40"/>
      <c r="G224" s="1"/>
      <c r="H224" s="1"/>
      <c r="I224" s="1"/>
      <c r="J224" s="1"/>
      <c r="K224" s="1"/>
      <c r="L224" s="1"/>
      <c r="M224" s="1"/>
      <c r="N224" s="1"/>
      <c r="O224" s="1"/>
      <c r="P224" s="1"/>
      <c r="Q224" s="1"/>
      <c r="R224" s="1"/>
      <c r="S224" s="1"/>
      <c r="T224" s="1"/>
      <c r="U224" s="1"/>
      <c r="V224" s="1"/>
      <c r="W224" s="1"/>
      <c r="X224" s="1"/>
    </row>
    <row r="225" spans="1:24" ht="15.75" customHeight="1">
      <c r="A225" s="39"/>
      <c r="B225" s="40"/>
      <c r="C225" s="40"/>
      <c r="D225" s="40"/>
      <c r="E225" s="40"/>
      <c r="F225" s="40"/>
      <c r="G225" s="1"/>
      <c r="H225" s="1"/>
      <c r="I225" s="1"/>
      <c r="J225" s="1"/>
      <c r="K225" s="1"/>
      <c r="L225" s="1"/>
      <c r="M225" s="1"/>
      <c r="N225" s="1"/>
      <c r="O225" s="1"/>
      <c r="P225" s="1"/>
      <c r="Q225" s="1"/>
      <c r="R225" s="1"/>
      <c r="S225" s="1"/>
      <c r="T225" s="1"/>
      <c r="U225" s="1"/>
      <c r="V225" s="1"/>
      <c r="W225" s="1"/>
      <c r="X225" s="1"/>
    </row>
    <row r="226" spans="1:24" ht="15.75" customHeight="1">
      <c r="A226" s="39"/>
      <c r="B226" s="40"/>
      <c r="C226" s="40"/>
      <c r="D226" s="40"/>
      <c r="E226" s="40"/>
      <c r="F226" s="40"/>
      <c r="G226" s="1"/>
      <c r="H226" s="1"/>
      <c r="I226" s="1"/>
      <c r="J226" s="1"/>
      <c r="K226" s="1"/>
      <c r="L226" s="1"/>
      <c r="M226" s="1"/>
      <c r="N226" s="1"/>
      <c r="O226" s="1"/>
      <c r="P226" s="1"/>
      <c r="Q226" s="1"/>
      <c r="R226" s="1"/>
      <c r="S226" s="1"/>
      <c r="T226" s="1"/>
      <c r="U226" s="1"/>
      <c r="V226" s="1"/>
      <c r="W226" s="1"/>
      <c r="X226" s="1"/>
    </row>
    <row r="227" spans="1:24" ht="15.75" customHeight="1">
      <c r="A227" s="39"/>
      <c r="B227" s="40"/>
      <c r="C227" s="40"/>
      <c r="D227" s="40"/>
      <c r="E227" s="40"/>
      <c r="F227" s="40"/>
      <c r="G227" s="1"/>
      <c r="H227" s="1"/>
      <c r="I227" s="1"/>
      <c r="J227" s="1"/>
      <c r="K227" s="1"/>
      <c r="L227" s="1"/>
      <c r="M227" s="1"/>
      <c r="N227" s="1"/>
      <c r="O227" s="1"/>
      <c r="P227" s="1"/>
      <c r="Q227" s="1"/>
      <c r="R227" s="1"/>
      <c r="S227" s="1"/>
      <c r="T227" s="1"/>
      <c r="U227" s="1"/>
      <c r="V227" s="1"/>
      <c r="W227" s="1"/>
      <c r="X227" s="1"/>
    </row>
    <row r="228" spans="1:24" ht="15.75" customHeight="1">
      <c r="A228" s="39"/>
      <c r="B228" s="40"/>
      <c r="C228" s="40"/>
      <c r="D228" s="40"/>
      <c r="E228" s="40"/>
      <c r="F228" s="40"/>
      <c r="G228" s="1"/>
      <c r="H228" s="1"/>
      <c r="I228" s="1"/>
      <c r="J228" s="1"/>
      <c r="K228" s="1"/>
      <c r="L228" s="1"/>
      <c r="M228" s="1"/>
      <c r="N228" s="1"/>
      <c r="O228" s="1"/>
      <c r="P228" s="1"/>
      <c r="Q228" s="1"/>
      <c r="R228" s="1"/>
      <c r="S228" s="1"/>
      <c r="T228" s="1"/>
      <c r="U228" s="1"/>
      <c r="V228" s="1"/>
      <c r="W228" s="1"/>
      <c r="X228" s="1"/>
    </row>
    <row r="229" spans="1:24" ht="15.75" customHeight="1">
      <c r="A229" s="39"/>
      <c r="B229" s="40"/>
      <c r="C229" s="40"/>
      <c r="D229" s="40"/>
      <c r="E229" s="40"/>
      <c r="F229" s="40"/>
      <c r="G229" s="1"/>
      <c r="H229" s="1"/>
      <c r="I229" s="1"/>
      <c r="J229" s="1"/>
      <c r="K229" s="1"/>
      <c r="L229" s="1"/>
      <c r="M229" s="1"/>
      <c r="N229" s="1"/>
      <c r="O229" s="1"/>
      <c r="P229" s="1"/>
      <c r="Q229" s="1"/>
      <c r="R229" s="1"/>
      <c r="S229" s="1"/>
      <c r="T229" s="1"/>
      <c r="U229" s="1"/>
      <c r="V229" s="1"/>
      <c r="W229" s="1"/>
      <c r="X229" s="1"/>
    </row>
    <row r="230" spans="1:24" ht="15.75" customHeight="1">
      <c r="A230" s="39"/>
      <c r="B230" s="40"/>
      <c r="C230" s="40"/>
      <c r="D230" s="40"/>
      <c r="E230" s="40"/>
      <c r="F230" s="40"/>
      <c r="G230" s="1"/>
      <c r="H230" s="1"/>
      <c r="I230" s="1"/>
      <c r="J230" s="1"/>
      <c r="K230" s="1"/>
      <c r="L230" s="1"/>
      <c r="M230" s="1"/>
      <c r="N230" s="1"/>
      <c r="O230" s="1"/>
      <c r="P230" s="1"/>
      <c r="Q230" s="1"/>
      <c r="R230" s="1"/>
      <c r="S230" s="1"/>
      <c r="T230" s="1"/>
      <c r="U230" s="1"/>
      <c r="V230" s="1"/>
      <c r="W230" s="1"/>
      <c r="X230" s="1"/>
    </row>
    <row r="231" spans="1:24" ht="15.75" customHeight="1">
      <c r="A231" s="39"/>
      <c r="B231" s="40"/>
      <c r="C231" s="40"/>
      <c r="D231" s="40"/>
      <c r="E231" s="40"/>
      <c r="F231" s="40"/>
      <c r="G231" s="1"/>
      <c r="H231" s="1"/>
      <c r="I231" s="1"/>
      <c r="J231" s="1"/>
      <c r="K231" s="1"/>
      <c r="L231" s="1"/>
      <c r="M231" s="1"/>
      <c r="N231" s="1"/>
      <c r="O231" s="1"/>
      <c r="P231" s="1"/>
      <c r="Q231" s="1"/>
      <c r="R231" s="1"/>
      <c r="S231" s="1"/>
      <c r="T231" s="1"/>
      <c r="U231" s="1"/>
      <c r="V231" s="1"/>
      <c r="W231" s="1"/>
      <c r="X231" s="1"/>
    </row>
    <row r="232" spans="1:24" ht="15.75" customHeight="1">
      <c r="A232" s="39"/>
      <c r="B232" s="40"/>
      <c r="C232" s="40"/>
      <c r="D232" s="40"/>
      <c r="E232" s="40"/>
      <c r="F232" s="40"/>
      <c r="G232" s="1"/>
      <c r="H232" s="1"/>
      <c r="I232" s="1"/>
      <c r="J232" s="1"/>
      <c r="K232" s="1"/>
      <c r="L232" s="1"/>
      <c r="M232" s="1"/>
      <c r="N232" s="1"/>
      <c r="O232" s="1"/>
      <c r="P232" s="1"/>
      <c r="Q232" s="1"/>
      <c r="R232" s="1"/>
      <c r="S232" s="1"/>
      <c r="T232" s="1"/>
      <c r="U232" s="1"/>
      <c r="V232" s="1"/>
      <c r="W232" s="1"/>
      <c r="X232" s="1"/>
    </row>
    <row r="233" spans="1:24" ht="15.75" customHeight="1">
      <c r="A233" s="39"/>
      <c r="B233" s="40"/>
      <c r="C233" s="40"/>
      <c r="D233" s="40"/>
      <c r="E233" s="40"/>
      <c r="F233" s="40"/>
      <c r="G233" s="1"/>
      <c r="H233" s="1"/>
      <c r="I233" s="1"/>
      <c r="J233" s="1"/>
      <c r="K233" s="1"/>
      <c r="L233" s="1"/>
      <c r="M233" s="1"/>
      <c r="N233" s="1"/>
      <c r="O233" s="1"/>
      <c r="P233" s="1"/>
      <c r="Q233" s="1"/>
      <c r="R233" s="1"/>
      <c r="S233" s="1"/>
      <c r="T233" s="1"/>
      <c r="U233" s="1"/>
      <c r="V233" s="1"/>
      <c r="W233" s="1"/>
      <c r="X233" s="1"/>
    </row>
    <row r="234" spans="1:24" ht="15.75" customHeight="1">
      <c r="A234" s="39"/>
      <c r="B234" s="40"/>
      <c r="C234" s="40"/>
      <c r="D234" s="40"/>
      <c r="E234" s="40"/>
      <c r="F234" s="40"/>
      <c r="G234" s="1"/>
      <c r="H234" s="1"/>
      <c r="I234" s="1"/>
      <c r="J234" s="1"/>
      <c r="K234" s="1"/>
      <c r="L234" s="1"/>
      <c r="M234" s="1"/>
      <c r="N234" s="1"/>
      <c r="O234" s="1"/>
      <c r="P234" s="1"/>
      <c r="Q234" s="1"/>
      <c r="R234" s="1"/>
      <c r="S234" s="1"/>
      <c r="T234" s="1"/>
      <c r="U234" s="1"/>
      <c r="V234" s="1"/>
      <c r="W234" s="1"/>
      <c r="X234" s="1"/>
    </row>
    <row r="235" spans="1:24" ht="15.75" customHeight="1">
      <c r="A235" s="39"/>
      <c r="B235" s="40"/>
      <c r="C235" s="40"/>
      <c r="D235" s="40"/>
      <c r="E235" s="40"/>
      <c r="F235" s="40"/>
      <c r="G235" s="1"/>
      <c r="H235" s="1"/>
      <c r="I235" s="1"/>
      <c r="J235" s="1"/>
      <c r="K235" s="1"/>
      <c r="L235" s="1"/>
      <c r="M235" s="1"/>
      <c r="N235" s="1"/>
      <c r="O235" s="1"/>
      <c r="P235" s="1"/>
      <c r="Q235" s="1"/>
      <c r="R235" s="1"/>
      <c r="S235" s="1"/>
      <c r="T235" s="1"/>
      <c r="U235" s="1"/>
      <c r="V235" s="1"/>
      <c r="W235" s="1"/>
      <c r="X235" s="1"/>
    </row>
    <row r="236" spans="1:24" ht="15.75" customHeight="1">
      <c r="A236" s="39"/>
      <c r="B236" s="40"/>
      <c r="C236" s="40"/>
      <c r="D236" s="40"/>
      <c r="E236" s="40"/>
      <c r="F236" s="40"/>
      <c r="G236" s="1"/>
      <c r="H236" s="1"/>
      <c r="I236" s="1"/>
      <c r="J236" s="1"/>
      <c r="K236" s="1"/>
      <c r="L236" s="1"/>
      <c r="M236" s="1"/>
      <c r="N236" s="1"/>
      <c r="O236" s="1"/>
      <c r="P236" s="1"/>
      <c r="Q236" s="1"/>
      <c r="R236" s="1"/>
      <c r="S236" s="1"/>
      <c r="T236" s="1"/>
      <c r="U236" s="1"/>
      <c r="V236" s="1"/>
      <c r="W236" s="1"/>
      <c r="X236" s="1"/>
    </row>
    <row r="237" spans="1:24" ht="15.75" customHeight="1">
      <c r="A237" s="39"/>
      <c r="B237" s="40"/>
      <c r="C237" s="40"/>
      <c r="D237" s="40"/>
      <c r="E237" s="40"/>
      <c r="F237" s="40"/>
      <c r="G237" s="1"/>
      <c r="H237" s="1"/>
      <c r="I237" s="1"/>
      <c r="J237" s="1"/>
      <c r="K237" s="1"/>
      <c r="L237" s="1"/>
      <c r="M237" s="1"/>
      <c r="N237" s="1"/>
      <c r="O237" s="1"/>
      <c r="P237" s="1"/>
      <c r="Q237" s="1"/>
      <c r="R237" s="1"/>
      <c r="S237" s="1"/>
      <c r="T237" s="1"/>
      <c r="U237" s="1"/>
      <c r="V237" s="1"/>
      <c r="W237" s="1"/>
      <c r="X237" s="1"/>
    </row>
    <row r="238" spans="1:24" ht="15.75" customHeight="1">
      <c r="A238" s="39"/>
      <c r="B238" s="40"/>
      <c r="C238" s="40"/>
      <c r="D238" s="40"/>
      <c r="E238" s="40"/>
      <c r="F238" s="40"/>
      <c r="G238" s="1"/>
      <c r="H238" s="1"/>
      <c r="I238" s="1"/>
      <c r="J238" s="1"/>
      <c r="K238" s="1"/>
      <c r="L238" s="1"/>
      <c r="M238" s="1"/>
      <c r="N238" s="1"/>
      <c r="O238" s="1"/>
      <c r="P238" s="1"/>
      <c r="Q238" s="1"/>
      <c r="R238" s="1"/>
      <c r="S238" s="1"/>
      <c r="T238" s="1"/>
      <c r="U238" s="1"/>
      <c r="V238" s="1"/>
      <c r="W238" s="1"/>
      <c r="X238" s="1"/>
    </row>
    <row r="239" spans="1:24" ht="15.75" customHeight="1">
      <c r="A239" s="39"/>
      <c r="B239" s="40"/>
      <c r="C239" s="40"/>
      <c r="D239" s="40"/>
      <c r="E239" s="40"/>
      <c r="F239" s="40"/>
      <c r="G239" s="1"/>
      <c r="H239" s="1"/>
      <c r="I239" s="1"/>
      <c r="J239" s="1"/>
      <c r="K239" s="1"/>
      <c r="L239" s="1"/>
      <c r="M239" s="1"/>
      <c r="N239" s="1"/>
      <c r="O239" s="1"/>
      <c r="P239" s="1"/>
      <c r="Q239" s="1"/>
      <c r="R239" s="1"/>
      <c r="S239" s="1"/>
      <c r="T239" s="1"/>
      <c r="U239" s="1"/>
      <c r="V239" s="1"/>
      <c r="W239" s="1"/>
      <c r="X239" s="1"/>
    </row>
    <row r="240" spans="1:24" ht="15.75" customHeight="1">
      <c r="A240" s="39"/>
      <c r="B240" s="40"/>
      <c r="C240" s="40"/>
      <c r="D240" s="40"/>
      <c r="E240" s="40"/>
      <c r="F240" s="40"/>
      <c r="G240" s="1"/>
      <c r="H240" s="1"/>
      <c r="I240" s="1"/>
      <c r="J240" s="1"/>
      <c r="K240" s="1"/>
      <c r="L240" s="1"/>
      <c r="M240" s="1"/>
      <c r="N240" s="1"/>
      <c r="O240" s="1"/>
      <c r="P240" s="1"/>
      <c r="Q240" s="1"/>
      <c r="R240" s="1"/>
      <c r="S240" s="1"/>
      <c r="T240" s="1"/>
      <c r="U240" s="1"/>
      <c r="V240" s="1"/>
      <c r="W240" s="1"/>
      <c r="X240" s="1"/>
    </row>
    <row r="241" spans="1:24" ht="15.75" customHeight="1">
      <c r="A241" s="39"/>
      <c r="B241" s="40"/>
      <c r="C241" s="40"/>
      <c r="D241" s="40"/>
      <c r="E241" s="40"/>
      <c r="F241" s="40"/>
      <c r="G241" s="1"/>
      <c r="H241" s="1"/>
      <c r="I241" s="1"/>
      <c r="J241" s="1"/>
      <c r="K241" s="1"/>
      <c r="L241" s="1"/>
      <c r="M241" s="1"/>
      <c r="N241" s="1"/>
      <c r="O241" s="1"/>
      <c r="P241" s="1"/>
      <c r="Q241" s="1"/>
      <c r="R241" s="1"/>
      <c r="S241" s="1"/>
      <c r="T241" s="1"/>
      <c r="U241" s="1"/>
      <c r="V241" s="1"/>
      <c r="W241" s="1"/>
      <c r="X241" s="1"/>
    </row>
    <row r="242" spans="1:24" ht="15.75" customHeight="1">
      <c r="A242" s="39"/>
      <c r="B242" s="40"/>
      <c r="C242" s="40"/>
      <c r="D242" s="40"/>
      <c r="E242" s="40"/>
      <c r="F242" s="40"/>
      <c r="G242" s="1"/>
      <c r="H242" s="1"/>
      <c r="I242" s="1"/>
      <c r="J242" s="1"/>
      <c r="K242" s="1"/>
      <c r="L242" s="1"/>
      <c r="M242" s="1"/>
      <c r="N242" s="1"/>
      <c r="O242" s="1"/>
      <c r="P242" s="1"/>
      <c r="Q242" s="1"/>
      <c r="R242" s="1"/>
      <c r="S242" s="1"/>
      <c r="T242" s="1"/>
      <c r="U242" s="1"/>
      <c r="V242" s="1"/>
      <c r="W242" s="1"/>
      <c r="X242" s="1"/>
    </row>
    <row r="243" spans="1:24" ht="15.75" customHeight="1">
      <c r="A243" s="39"/>
      <c r="B243" s="40"/>
      <c r="C243" s="40"/>
      <c r="D243" s="40"/>
      <c r="E243" s="40"/>
      <c r="F243" s="40"/>
      <c r="G243" s="1"/>
      <c r="H243" s="1"/>
      <c r="I243" s="1"/>
      <c r="J243" s="1"/>
      <c r="K243" s="1"/>
      <c r="L243" s="1"/>
      <c r="M243" s="1"/>
      <c r="N243" s="1"/>
      <c r="O243" s="1"/>
      <c r="P243" s="1"/>
      <c r="Q243" s="1"/>
      <c r="R243" s="1"/>
      <c r="S243" s="1"/>
      <c r="T243" s="1"/>
      <c r="U243" s="1"/>
      <c r="V243" s="1"/>
      <c r="W243" s="1"/>
      <c r="X243" s="1"/>
    </row>
    <row r="244" spans="1:24" ht="15.75" customHeight="1">
      <c r="A244" s="39"/>
      <c r="B244" s="40"/>
      <c r="C244" s="40"/>
      <c r="D244" s="40"/>
      <c r="E244" s="40"/>
      <c r="F244" s="40"/>
      <c r="G244" s="1"/>
      <c r="H244" s="1"/>
      <c r="I244" s="1"/>
      <c r="J244" s="1"/>
      <c r="K244" s="1"/>
      <c r="L244" s="1"/>
      <c r="M244" s="1"/>
      <c r="N244" s="1"/>
      <c r="O244" s="1"/>
      <c r="P244" s="1"/>
      <c r="Q244" s="1"/>
      <c r="R244" s="1"/>
      <c r="S244" s="1"/>
      <c r="T244" s="1"/>
      <c r="U244" s="1"/>
      <c r="V244" s="1"/>
      <c r="W244" s="1"/>
      <c r="X244" s="1"/>
    </row>
    <row r="245" spans="1:24" ht="15.75" customHeight="1">
      <c r="A245" s="39"/>
      <c r="B245" s="40"/>
      <c r="C245" s="40"/>
      <c r="D245" s="40"/>
      <c r="E245" s="40"/>
      <c r="F245" s="40"/>
      <c r="G245" s="1"/>
      <c r="H245" s="1"/>
      <c r="I245" s="1"/>
      <c r="J245" s="1"/>
      <c r="K245" s="1"/>
      <c r="L245" s="1"/>
      <c r="M245" s="1"/>
      <c r="N245" s="1"/>
      <c r="O245" s="1"/>
      <c r="P245" s="1"/>
      <c r="Q245" s="1"/>
      <c r="R245" s="1"/>
      <c r="S245" s="1"/>
      <c r="T245" s="1"/>
      <c r="U245" s="1"/>
      <c r="V245" s="1"/>
      <c r="W245" s="1"/>
      <c r="X245" s="1"/>
    </row>
    <row r="246" spans="1:24" ht="15.75" customHeight="1">
      <c r="A246" s="39"/>
      <c r="B246" s="40"/>
      <c r="C246" s="40"/>
      <c r="D246" s="40"/>
      <c r="E246" s="40"/>
      <c r="F246" s="40"/>
      <c r="G246" s="1"/>
      <c r="H246" s="1"/>
      <c r="I246" s="1"/>
      <c r="J246" s="1"/>
      <c r="K246" s="1"/>
      <c r="L246" s="1"/>
      <c r="M246" s="1"/>
      <c r="N246" s="1"/>
      <c r="O246" s="1"/>
      <c r="P246" s="1"/>
      <c r="Q246" s="1"/>
      <c r="R246" s="1"/>
      <c r="S246" s="1"/>
      <c r="T246" s="1"/>
      <c r="U246" s="1"/>
      <c r="V246" s="1"/>
      <c r="W246" s="1"/>
      <c r="X246" s="1"/>
    </row>
    <row r="247" spans="1:24" ht="15.75" customHeight="1">
      <c r="A247" s="39"/>
      <c r="B247" s="40"/>
      <c r="C247" s="40"/>
      <c r="D247" s="40"/>
      <c r="E247" s="40"/>
      <c r="F247" s="40"/>
      <c r="G247" s="1"/>
      <c r="H247" s="1"/>
      <c r="I247" s="1"/>
      <c r="J247" s="1"/>
      <c r="K247" s="1"/>
      <c r="L247" s="1"/>
      <c r="M247" s="1"/>
      <c r="N247" s="1"/>
      <c r="O247" s="1"/>
      <c r="P247" s="1"/>
      <c r="Q247" s="1"/>
      <c r="R247" s="1"/>
      <c r="S247" s="1"/>
      <c r="T247" s="1"/>
      <c r="U247" s="1"/>
      <c r="V247" s="1"/>
      <c r="W247" s="1"/>
      <c r="X247" s="1"/>
    </row>
    <row r="248" spans="1:24" ht="15.75" customHeight="1">
      <c r="A248" s="39"/>
      <c r="B248" s="40"/>
      <c r="C248" s="40"/>
      <c r="D248" s="40"/>
      <c r="E248" s="40"/>
      <c r="F248" s="40"/>
      <c r="G248" s="1"/>
      <c r="H248" s="1"/>
      <c r="I248" s="1"/>
      <c r="J248" s="1"/>
      <c r="K248" s="1"/>
      <c r="L248" s="1"/>
      <c r="M248" s="1"/>
      <c r="N248" s="1"/>
      <c r="O248" s="1"/>
      <c r="P248" s="1"/>
      <c r="Q248" s="1"/>
      <c r="R248" s="1"/>
      <c r="S248" s="1"/>
      <c r="T248" s="1"/>
      <c r="U248" s="1"/>
      <c r="V248" s="1"/>
      <c r="W248" s="1"/>
      <c r="X248" s="1"/>
    </row>
    <row r="249" spans="1:24" ht="15.75" customHeight="1">
      <c r="A249" s="39"/>
      <c r="B249" s="40"/>
      <c r="C249" s="40"/>
      <c r="D249" s="40"/>
      <c r="E249" s="40"/>
      <c r="F249" s="40"/>
      <c r="G249" s="1"/>
      <c r="H249" s="1"/>
      <c r="I249" s="1"/>
      <c r="J249" s="1"/>
      <c r="K249" s="1"/>
      <c r="L249" s="1"/>
      <c r="M249" s="1"/>
      <c r="N249" s="1"/>
      <c r="O249" s="1"/>
      <c r="P249" s="1"/>
      <c r="Q249" s="1"/>
      <c r="R249" s="1"/>
      <c r="S249" s="1"/>
      <c r="T249" s="1"/>
      <c r="U249" s="1"/>
      <c r="V249" s="1"/>
      <c r="W249" s="1"/>
      <c r="X249" s="1"/>
    </row>
    <row r="250" spans="1:24" ht="15.75" customHeight="1">
      <c r="A250" s="39"/>
      <c r="B250" s="40"/>
      <c r="C250" s="40"/>
      <c r="D250" s="40"/>
      <c r="E250" s="40"/>
      <c r="F250" s="40"/>
      <c r="G250" s="1"/>
      <c r="H250" s="1"/>
      <c r="I250" s="1"/>
      <c r="J250" s="1"/>
      <c r="K250" s="1"/>
      <c r="L250" s="1"/>
      <c r="M250" s="1"/>
      <c r="N250" s="1"/>
      <c r="O250" s="1"/>
      <c r="P250" s="1"/>
      <c r="Q250" s="1"/>
      <c r="R250" s="1"/>
      <c r="S250" s="1"/>
      <c r="T250" s="1"/>
      <c r="U250" s="1"/>
      <c r="V250" s="1"/>
      <c r="W250" s="1"/>
      <c r="X250" s="1"/>
    </row>
    <row r="251" spans="1:24" ht="15.75" customHeight="1">
      <c r="A251" s="39"/>
      <c r="B251" s="40"/>
      <c r="C251" s="40"/>
      <c r="D251" s="40"/>
      <c r="E251" s="40"/>
      <c r="F251" s="40"/>
      <c r="G251" s="1"/>
      <c r="H251" s="1"/>
      <c r="I251" s="1"/>
      <c r="J251" s="1"/>
      <c r="K251" s="1"/>
      <c r="L251" s="1"/>
      <c r="M251" s="1"/>
      <c r="N251" s="1"/>
      <c r="O251" s="1"/>
      <c r="P251" s="1"/>
      <c r="Q251" s="1"/>
      <c r="R251" s="1"/>
      <c r="S251" s="1"/>
      <c r="T251" s="1"/>
      <c r="U251" s="1"/>
      <c r="V251" s="1"/>
      <c r="W251" s="1"/>
      <c r="X251" s="1"/>
    </row>
    <row r="252" spans="1:24" ht="15.75" customHeight="1">
      <c r="A252" s="39"/>
      <c r="B252" s="40"/>
      <c r="C252" s="40"/>
      <c r="D252" s="40"/>
      <c r="E252" s="40"/>
      <c r="F252" s="40"/>
      <c r="G252" s="1"/>
      <c r="H252" s="1"/>
      <c r="I252" s="1"/>
      <c r="J252" s="1"/>
      <c r="K252" s="1"/>
      <c r="L252" s="1"/>
      <c r="M252" s="1"/>
      <c r="N252" s="1"/>
      <c r="O252" s="1"/>
      <c r="P252" s="1"/>
      <c r="Q252" s="1"/>
      <c r="R252" s="1"/>
      <c r="S252" s="1"/>
      <c r="T252" s="1"/>
      <c r="U252" s="1"/>
      <c r="V252" s="1"/>
      <c r="W252" s="1"/>
      <c r="X252" s="1"/>
    </row>
    <row r="253" spans="1:24" ht="15.75" customHeight="1">
      <c r="A253" s="39"/>
      <c r="B253" s="40"/>
      <c r="C253" s="40"/>
      <c r="D253" s="40"/>
      <c r="E253" s="40"/>
      <c r="F253" s="40"/>
      <c r="G253" s="1"/>
      <c r="H253" s="1"/>
      <c r="I253" s="1"/>
      <c r="J253" s="1"/>
      <c r="K253" s="1"/>
      <c r="L253" s="1"/>
      <c r="M253" s="1"/>
      <c r="N253" s="1"/>
      <c r="O253" s="1"/>
      <c r="P253" s="1"/>
      <c r="Q253" s="1"/>
      <c r="R253" s="1"/>
      <c r="S253" s="1"/>
      <c r="T253" s="1"/>
      <c r="U253" s="1"/>
      <c r="V253" s="1"/>
      <c r="W253" s="1"/>
      <c r="X253" s="1"/>
    </row>
    <row r="254" spans="1:24" ht="15.75" customHeight="1">
      <c r="A254" s="39"/>
      <c r="B254" s="40"/>
      <c r="C254" s="40"/>
      <c r="D254" s="40"/>
      <c r="E254" s="40"/>
      <c r="F254" s="40"/>
      <c r="G254" s="1"/>
      <c r="H254" s="1"/>
      <c r="I254" s="1"/>
      <c r="J254" s="1"/>
      <c r="K254" s="1"/>
      <c r="L254" s="1"/>
      <c r="M254" s="1"/>
      <c r="N254" s="1"/>
      <c r="O254" s="1"/>
      <c r="P254" s="1"/>
      <c r="Q254" s="1"/>
      <c r="R254" s="1"/>
      <c r="S254" s="1"/>
      <c r="T254" s="1"/>
      <c r="U254" s="1"/>
      <c r="V254" s="1"/>
      <c r="W254" s="1"/>
      <c r="X254" s="1"/>
    </row>
    <row r="255" spans="1:24" ht="15.75" customHeight="1">
      <c r="A255" s="39"/>
      <c r="B255" s="40"/>
      <c r="C255" s="40"/>
      <c r="D255" s="40"/>
      <c r="E255" s="40"/>
      <c r="F255" s="40"/>
      <c r="G255" s="1"/>
      <c r="H255" s="1"/>
      <c r="I255" s="1"/>
      <c r="J255" s="1"/>
      <c r="K255" s="1"/>
      <c r="L255" s="1"/>
      <c r="M255" s="1"/>
      <c r="N255" s="1"/>
      <c r="O255" s="1"/>
      <c r="P255" s="1"/>
      <c r="Q255" s="1"/>
      <c r="R255" s="1"/>
      <c r="S255" s="1"/>
      <c r="T255" s="1"/>
      <c r="U255" s="1"/>
      <c r="V255" s="1"/>
      <c r="W255" s="1"/>
      <c r="X255" s="1"/>
    </row>
    <row r="256" spans="1:24"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8:V8"/>
    <mergeCell ref="A9:V9"/>
    <mergeCell ref="A2:V2"/>
    <mergeCell ref="A4:V4"/>
    <mergeCell ref="A5:V5"/>
    <mergeCell ref="A6:V6"/>
    <mergeCell ref="A7:V7"/>
  </mergeCells>
  <hyperlinks>
    <hyperlink ref="H12" r:id="rId1" xr:uid="{00000000-0004-0000-0200-000000000000}"/>
    <hyperlink ref="I12" r:id="rId2" xr:uid="{00000000-0004-0000-0200-000001000000}"/>
    <hyperlink ref="I13" r:id="rId3" xr:uid="{00000000-0004-0000-0200-000002000000}"/>
    <hyperlink ref="H14" r:id="rId4" xr:uid="{00000000-0004-0000-0200-000003000000}"/>
    <hyperlink ref="H15" r:id="rId5" xr:uid="{00000000-0004-0000-0200-000004000000}"/>
    <hyperlink ref="I15" r:id="rId6" xr:uid="{00000000-0004-0000-0200-000005000000}"/>
    <hyperlink ref="I16" r:id="rId7" xr:uid="{00000000-0004-0000-0200-000006000000}"/>
    <hyperlink ref="H17" r:id="rId8" xr:uid="{00000000-0004-0000-0200-000007000000}"/>
    <hyperlink ref="I17" r:id="rId9" xr:uid="{00000000-0004-0000-0200-000008000000}"/>
    <hyperlink ref="H18" r:id="rId10" xr:uid="{00000000-0004-0000-0200-000009000000}"/>
    <hyperlink ref="I18" r:id="rId11" xr:uid="{00000000-0004-0000-0200-00000A000000}"/>
    <hyperlink ref="H19" r:id="rId12" xr:uid="{00000000-0004-0000-0200-00000B000000}"/>
    <hyperlink ref="I19" r:id="rId13" xr:uid="{00000000-0004-0000-0200-00000C000000}"/>
    <hyperlink ref="I20" r:id="rId14" xr:uid="{00000000-0004-0000-0200-00000D000000}"/>
    <hyperlink ref="I21" r:id="rId15" xr:uid="{00000000-0004-0000-0200-00000E000000}"/>
    <hyperlink ref="I22" r:id="rId16" xr:uid="{00000000-0004-0000-0200-00000F000000}"/>
    <hyperlink ref="H25" r:id="rId17" xr:uid="{00000000-0004-0000-0200-000010000000}"/>
    <hyperlink ref="I25" r:id="rId18" xr:uid="{00000000-0004-0000-0200-000011000000}"/>
    <hyperlink ref="H27" r:id="rId19" xr:uid="{00000000-0004-0000-0200-000012000000}"/>
    <hyperlink ref="I27" r:id="rId20" xr:uid="{00000000-0004-0000-0200-000013000000}"/>
    <hyperlink ref="H28" r:id="rId21" xr:uid="{00000000-0004-0000-0200-000014000000}"/>
    <hyperlink ref="I28" r:id="rId22" xr:uid="{00000000-0004-0000-0200-000015000000}"/>
    <hyperlink ref="I29" r:id="rId23" xr:uid="{00000000-0004-0000-0200-000016000000}"/>
    <hyperlink ref="J29" r:id="rId24" xr:uid="{00000000-0004-0000-0200-000017000000}"/>
    <hyperlink ref="H30" r:id="rId25" xr:uid="{00000000-0004-0000-0200-000018000000}"/>
    <hyperlink ref="H31" r:id="rId26" xr:uid="{00000000-0004-0000-0200-000019000000}"/>
    <hyperlink ref="I37" r:id="rId27" xr:uid="{00000000-0004-0000-0200-00001A000000}"/>
    <hyperlink ref="J37" r:id="rId28" xr:uid="{00000000-0004-0000-0200-00001B000000}"/>
    <hyperlink ref="H38" r:id="rId29" xr:uid="{00000000-0004-0000-0200-00001C000000}"/>
    <hyperlink ref="I38" r:id="rId30" xr:uid="{00000000-0004-0000-0200-00001D000000}"/>
    <hyperlink ref="H39" r:id="rId31" xr:uid="{00000000-0004-0000-0200-00001E000000}"/>
    <hyperlink ref="I39" r:id="rId32" xr:uid="{00000000-0004-0000-0200-00001F000000}"/>
    <hyperlink ref="J39" r:id="rId33" xr:uid="{00000000-0004-0000-0200-000020000000}"/>
    <hyperlink ref="H40" r:id="rId34" xr:uid="{00000000-0004-0000-0200-000021000000}"/>
    <hyperlink ref="I40" r:id="rId35" xr:uid="{00000000-0004-0000-0200-000022000000}"/>
    <hyperlink ref="I41" r:id="rId36" xr:uid="{00000000-0004-0000-0200-000023000000}"/>
    <hyperlink ref="I43" r:id="rId37" xr:uid="{00000000-0004-0000-0200-000024000000}"/>
    <hyperlink ref="H45" r:id="rId38" xr:uid="{00000000-0004-0000-0200-000025000000}"/>
    <hyperlink ref="I45" r:id="rId39" xr:uid="{00000000-0004-0000-0200-000026000000}"/>
    <hyperlink ref="J45" r:id="rId40" xr:uid="{00000000-0004-0000-0200-000027000000}"/>
    <hyperlink ref="H46" r:id="rId41" xr:uid="{00000000-0004-0000-0200-000028000000}"/>
    <hyperlink ref="I46" r:id="rId42" xr:uid="{00000000-0004-0000-0200-000029000000}"/>
    <hyperlink ref="H47" r:id="rId43" xr:uid="{00000000-0004-0000-0200-00002A000000}"/>
    <hyperlink ref="I47" r:id="rId44" xr:uid="{00000000-0004-0000-0200-00002B000000}"/>
    <hyperlink ref="H48" r:id="rId45" xr:uid="{00000000-0004-0000-0200-00002C000000}"/>
    <hyperlink ref="I48" r:id="rId46" xr:uid="{00000000-0004-0000-0200-00002D000000}"/>
    <hyperlink ref="H51" r:id="rId47" xr:uid="{00000000-0004-0000-0200-00002E000000}"/>
    <hyperlink ref="I51" r:id="rId48" location=":~:text=Karuna%20and%20Agape%2C%20or%20Buddhism%20and%20Christianity%20in,celebrate%20distinction%2C%20to%20bridge%20the%20differences%20through%20compassion." xr:uid="{00000000-0004-0000-0200-00002F000000}"/>
    <hyperlink ref="H52" r:id="rId49" xr:uid="{00000000-0004-0000-0200-000030000000}"/>
    <hyperlink ref="I52" r:id="rId50" xr:uid="{00000000-0004-0000-0200-000031000000}"/>
    <hyperlink ref="H54" r:id="rId51" xr:uid="{00000000-0004-0000-0200-000032000000}"/>
    <hyperlink ref="I54" r:id="rId52" xr:uid="{00000000-0004-0000-0200-000033000000}"/>
    <hyperlink ref="H55" r:id="rId53" xr:uid="{00000000-0004-0000-0200-000034000000}"/>
    <hyperlink ref="I55" r:id="rId54" xr:uid="{00000000-0004-0000-0200-000035000000}"/>
    <hyperlink ref="H56" r:id="rId55" xr:uid="{00000000-0004-0000-0200-000036000000}"/>
    <hyperlink ref="J56" r:id="rId56" xr:uid="{00000000-0004-0000-0200-000037000000}"/>
  </hyperlinks>
  <pageMargins left="0.7" right="0.7" top="0.75" bottom="0.75" header="0" footer="0"/>
  <pageSetup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7"/>
  </sheetPr>
  <dimension ref="A1:Z1000"/>
  <sheetViews>
    <sheetView workbookViewId="0"/>
  </sheetViews>
  <sheetFormatPr defaultColWidth="14.3984375" defaultRowHeight="15" customHeight="1"/>
  <cols>
    <col min="1" max="1" width="23.73046875" customWidth="1"/>
    <col min="2" max="2" width="10.73046875" customWidth="1"/>
    <col min="3" max="3" width="30" customWidth="1"/>
    <col min="4" max="4" width="17.73046875" customWidth="1"/>
    <col min="5" max="5" width="26.265625" customWidth="1"/>
    <col min="6" max="8" width="13.73046875" customWidth="1"/>
    <col min="9" max="25" width="8" customWidth="1"/>
    <col min="26" max="26" width="14.265625" customWidth="1"/>
  </cols>
  <sheetData>
    <row r="1" spans="1:26" ht="14.25">
      <c r="A1" s="39"/>
      <c r="B1" s="39"/>
      <c r="C1" s="40"/>
      <c r="D1" s="40"/>
      <c r="E1" s="40"/>
      <c r="F1" s="1"/>
      <c r="G1" s="1"/>
      <c r="H1" s="1"/>
    </row>
    <row r="2" spans="1:26" ht="15.75" customHeight="1">
      <c r="A2" s="680" t="s">
        <v>4685</v>
      </c>
      <c r="B2" s="676"/>
      <c r="C2" s="676"/>
      <c r="D2" s="676"/>
      <c r="E2" s="677"/>
      <c r="F2" s="615"/>
      <c r="G2" s="615"/>
      <c r="H2" s="615"/>
      <c r="I2" s="42"/>
      <c r="J2" s="42"/>
      <c r="K2" s="42"/>
      <c r="L2" s="42"/>
      <c r="M2" s="42"/>
      <c r="N2" s="42"/>
      <c r="O2" s="42"/>
      <c r="P2" s="42"/>
      <c r="Q2" s="42"/>
      <c r="R2" s="42"/>
      <c r="S2" s="42"/>
      <c r="T2" s="42"/>
      <c r="U2" s="42"/>
      <c r="V2" s="42"/>
      <c r="W2" s="42"/>
      <c r="X2" s="42"/>
      <c r="Y2" s="42"/>
    </row>
    <row r="3" spans="1:26" ht="15.75" customHeight="1">
      <c r="A3" s="218"/>
      <c r="B3" s="218"/>
      <c r="C3" s="218"/>
      <c r="D3" s="218"/>
      <c r="E3" s="616"/>
      <c r="F3" s="615"/>
      <c r="G3" s="615"/>
      <c r="H3" s="615"/>
      <c r="I3" s="42"/>
      <c r="J3" s="42"/>
      <c r="K3" s="42"/>
      <c r="L3" s="42"/>
      <c r="M3" s="42"/>
      <c r="N3" s="42"/>
      <c r="O3" s="42"/>
      <c r="P3" s="42"/>
      <c r="Q3" s="42"/>
      <c r="R3" s="42"/>
      <c r="S3" s="42"/>
      <c r="T3" s="42"/>
      <c r="U3" s="42"/>
      <c r="V3" s="42"/>
      <c r="W3" s="42"/>
      <c r="X3" s="42"/>
      <c r="Y3" s="42"/>
    </row>
    <row r="4" spans="1:26" ht="14.25" customHeight="1">
      <c r="A4" s="685" t="s">
        <v>4686</v>
      </c>
      <c r="B4" s="676"/>
      <c r="C4" s="676"/>
      <c r="D4" s="676"/>
      <c r="E4" s="677"/>
      <c r="F4" s="615"/>
      <c r="G4" s="615"/>
      <c r="H4" s="615"/>
      <c r="I4" s="42"/>
      <c r="J4" s="42"/>
      <c r="K4" s="42"/>
      <c r="L4" s="42"/>
      <c r="M4" s="42"/>
      <c r="N4" s="42"/>
      <c r="O4" s="42"/>
      <c r="P4" s="42"/>
      <c r="Q4" s="42"/>
      <c r="R4" s="42"/>
      <c r="S4" s="42"/>
      <c r="T4" s="42"/>
      <c r="U4" s="42"/>
      <c r="V4" s="42"/>
      <c r="W4" s="42"/>
      <c r="X4" s="42"/>
      <c r="Y4" s="42"/>
    </row>
    <row r="5" spans="1:26" ht="16.5" customHeight="1">
      <c r="A5" s="693" t="s">
        <v>4687</v>
      </c>
      <c r="B5" s="676"/>
      <c r="C5" s="676"/>
      <c r="D5" s="676"/>
      <c r="E5" s="677"/>
      <c r="F5" s="615"/>
      <c r="G5" s="615"/>
      <c r="H5" s="615"/>
      <c r="I5" s="42"/>
      <c r="J5" s="42"/>
      <c r="K5" s="42"/>
      <c r="L5" s="42"/>
      <c r="M5" s="42"/>
      <c r="N5" s="42"/>
      <c r="O5" s="42"/>
      <c r="P5" s="42"/>
      <c r="Q5" s="42"/>
      <c r="R5" s="42"/>
      <c r="S5" s="42"/>
      <c r="T5" s="42"/>
      <c r="U5" s="42"/>
      <c r="V5" s="42"/>
      <c r="W5" s="42"/>
      <c r="X5" s="42"/>
      <c r="Y5" s="42"/>
    </row>
    <row r="6" spans="1:26" ht="62.25" customHeight="1">
      <c r="A6" s="703" t="s">
        <v>4688</v>
      </c>
      <c r="B6" s="676"/>
      <c r="C6" s="676"/>
      <c r="D6" s="676"/>
      <c r="E6" s="677"/>
      <c r="F6" s="615"/>
      <c r="G6" s="615"/>
      <c r="H6" s="615"/>
      <c r="I6" s="42"/>
      <c r="J6" s="42"/>
      <c r="K6" s="42"/>
      <c r="L6" s="42"/>
      <c r="M6" s="42"/>
      <c r="N6" s="42"/>
      <c r="O6" s="42"/>
      <c r="P6" s="42"/>
      <c r="Q6" s="42"/>
      <c r="R6" s="42"/>
      <c r="S6" s="42"/>
      <c r="T6" s="42"/>
      <c r="U6" s="42"/>
      <c r="V6" s="42"/>
      <c r="W6" s="42"/>
      <c r="X6" s="42"/>
      <c r="Y6" s="42"/>
    </row>
    <row r="7" spans="1:26" ht="14.25">
      <c r="A7" s="45"/>
      <c r="B7" s="45"/>
      <c r="C7" s="46"/>
      <c r="D7" s="46"/>
      <c r="E7" s="46"/>
      <c r="F7" s="45"/>
      <c r="G7" s="45"/>
      <c r="H7" s="45"/>
      <c r="I7" s="42"/>
      <c r="J7" s="42"/>
      <c r="K7" s="42"/>
      <c r="L7" s="42"/>
      <c r="M7" s="42"/>
      <c r="N7" s="42"/>
      <c r="O7" s="42"/>
      <c r="P7" s="42"/>
      <c r="Q7" s="42"/>
      <c r="R7" s="42"/>
      <c r="S7" s="42"/>
      <c r="T7" s="42"/>
      <c r="U7" s="42"/>
      <c r="V7" s="42"/>
      <c r="W7" s="42"/>
      <c r="X7" s="42"/>
      <c r="Y7" s="42"/>
    </row>
    <row r="8" spans="1:26" ht="61.5" customHeight="1">
      <c r="A8" s="220" t="s">
        <v>1306</v>
      </c>
      <c r="B8" s="49" t="s">
        <v>6</v>
      </c>
      <c r="C8" s="220" t="s">
        <v>4689</v>
      </c>
      <c r="D8" s="202" t="s">
        <v>183</v>
      </c>
      <c r="E8" s="202" t="s">
        <v>187</v>
      </c>
      <c r="F8" s="52" t="s">
        <v>188</v>
      </c>
      <c r="I8" s="42"/>
      <c r="J8" s="42"/>
      <c r="K8" s="42"/>
      <c r="L8" s="42"/>
      <c r="M8" s="42"/>
      <c r="N8" s="42"/>
      <c r="O8" s="42"/>
      <c r="P8" s="42"/>
      <c r="Q8" s="42"/>
      <c r="R8" s="42"/>
      <c r="S8" s="42"/>
      <c r="T8" s="42"/>
      <c r="U8" s="42"/>
      <c r="V8" s="42"/>
      <c r="W8" s="42"/>
      <c r="X8" s="42"/>
      <c r="Y8" s="42"/>
    </row>
    <row r="9" spans="1:26" ht="51">
      <c r="A9" s="67" t="s">
        <v>687</v>
      </c>
      <c r="B9" s="221" t="s">
        <v>50</v>
      </c>
      <c r="C9" s="221" t="s">
        <v>4690</v>
      </c>
      <c r="D9" s="66">
        <v>20</v>
      </c>
      <c r="E9" s="255">
        <v>20</v>
      </c>
      <c r="F9" s="67" t="s">
        <v>687</v>
      </c>
      <c r="G9" s="3"/>
      <c r="H9" s="3"/>
      <c r="I9" s="3"/>
      <c r="J9" s="3"/>
      <c r="K9" s="3"/>
      <c r="L9" s="3"/>
      <c r="M9" s="3"/>
      <c r="N9" s="3"/>
      <c r="O9" s="3"/>
      <c r="P9" s="3"/>
      <c r="Q9" s="3"/>
      <c r="R9" s="3"/>
      <c r="S9" s="3"/>
      <c r="T9" s="3"/>
      <c r="U9" s="3"/>
      <c r="V9" s="3"/>
      <c r="W9" s="3"/>
      <c r="X9" s="3"/>
      <c r="Y9" s="3"/>
      <c r="Z9" s="3"/>
    </row>
    <row r="10" spans="1:26" ht="38.25">
      <c r="A10" s="67" t="s">
        <v>687</v>
      </c>
      <c r="B10" s="221" t="s">
        <v>50</v>
      </c>
      <c r="C10" s="221" t="s">
        <v>4691</v>
      </c>
      <c r="D10" s="66">
        <v>20</v>
      </c>
      <c r="E10" s="255">
        <v>20</v>
      </c>
      <c r="F10" s="67" t="s">
        <v>687</v>
      </c>
      <c r="G10" s="3"/>
      <c r="H10" s="3"/>
      <c r="I10" s="3"/>
      <c r="J10" s="3"/>
      <c r="K10" s="3"/>
      <c r="L10" s="3"/>
      <c r="M10" s="3"/>
      <c r="N10" s="3"/>
      <c r="O10" s="3"/>
      <c r="P10" s="3"/>
      <c r="Q10" s="3"/>
      <c r="R10" s="3"/>
      <c r="S10" s="3"/>
      <c r="T10" s="3"/>
      <c r="U10" s="3"/>
      <c r="V10" s="3"/>
      <c r="W10" s="3"/>
      <c r="X10" s="3"/>
      <c r="Y10" s="3"/>
      <c r="Z10" s="3"/>
    </row>
    <row r="11" spans="1:26" ht="25.5">
      <c r="A11" s="67" t="s">
        <v>687</v>
      </c>
      <c r="B11" s="221" t="s">
        <v>50</v>
      </c>
      <c r="C11" s="221" t="s">
        <v>4692</v>
      </c>
      <c r="D11" s="66">
        <v>20</v>
      </c>
      <c r="E11" s="255">
        <v>20</v>
      </c>
      <c r="F11" s="67" t="s">
        <v>687</v>
      </c>
      <c r="G11" s="3"/>
      <c r="H11" s="3"/>
      <c r="I11" s="3"/>
      <c r="J11" s="3"/>
      <c r="K11" s="3"/>
      <c r="L11" s="3"/>
      <c r="M11" s="3"/>
      <c r="N11" s="3"/>
      <c r="O11" s="3"/>
      <c r="P11" s="3"/>
      <c r="Q11" s="3"/>
      <c r="R11" s="3"/>
      <c r="S11" s="3"/>
      <c r="T11" s="3"/>
      <c r="U11" s="3"/>
      <c r="V11" s="3"/>
      <c r="W11" s="3"/>
      <c r="X11" s="3"/>
      <c r="Y11" s="3"/>
      <c r="Z11" s="3"/>
    </row>
    <row r="12" spans="1:26" ht="25.5">
      <c r="A12" s="67" t="s">
        <v>687</v>
      </c>
      <c r="B12" s="221" t="s">
        <v>50</v>
      </c>
      <c r="C12" s="221" t="s">
        <v>4693</v>
      </c>
      <c r="D12" s="66">
        <v>20</v>
      </c>
      <c r="E12" s="255">
        <v>20</v>
      </c>
      <c r="F12" s="67" t="s">
        <v>687</v>
      </c>
      <c r="G12" s="3"/>
      <c r="H12" s="3"/>
      <c r="I12" s="3"/>
      <c r="J12" s="3"/>
      <c r="K12" s="3"/>
      <c r="L12" s="3"/>
      <c r="M12" s="3"/>
      <c r="N12" s="3"/>
      <c r="O12" s="3"/>
      <c r="P12" s="3"/>
      <c r="Q12" s="3"/>
      <c r="R12" s="3"/>
      <c r="S12" s="3"/>
      <c r="T12" s="3"/>
      <c r="U12" s="3"/>
      <c r="V12" s="3"/>
      <c r="W12" s="3"/>
      <c r="X12" s="3"/>
      <c r="Y12" s="3"/>
      <c r="Z12" s="3"/>
    </row>
    <row r="13" spans="1:26" ht="45" customHeight="1">
      <c r="A13" s="67" t="s">
        <v>687</v>
      </c>
      <c r="B13" s="221" t="s">
        <v>50</v>
      </c>
      <c r="C13" s="221" t="s">
        <v>4694</v>
      </c>
      <c r="D13" s="66">
        <v>20</v>
      </c>
      <c r="E13" s="255">
        <v>20</v>
      </c>
      <c r="F13" s="67" t="s">
        <v>687</v>
      </c>
      <c r="G13" s="3"/>
      <c r="H13" s="3"/>
      <c r="I13" s="3"/>
      <c r="J13" s="3"/>
      <c r="K13" s="3"/>
      <c r="L13" s="3"/>
      <c r="M13" s="3"/>
      <c r="N13" s="3"/>
      <c r="O13" s="3"/>
      <c r="P13" s="3"/>
      <c r="Q13" s="3"/>
      <c r="R13" s="3"/>
      <c r="S13" s="3"/>
      <c r="T13" s="3"/>
      <c r="U13" s="3"/>
      <c r="V13" s="3"/>
      <c r="W13" s="3"/>
      <c r="X13" s="3"/>
      <c r="Y13" s="3"/>
      <c r="Z13" s="3"/>
    </row>
    <row r="14" spans="1:26" ht="25.5">
      <c r="A14" s="67" t="s">
        <v>687</v>
      </c>
      <c r="B14" s="221" t="s">
        <v>50</v>
      </c>
      <c r="C14" s="221" t="s">
        <v>4695</v>
      </c>
      <c r="D14" s="66">
        <v>20</v>
      </c>
      <c r="E14" s="255">
        <v>20</v>
      </c>
      <c r="F14" s="67" t="s">
        <v>687</v>
      </c>
      <c r="G14" s="3"/>
      <c r="H14" s="3"/>
      <c r="I14" s="3"/>
      <c r="J14" s="3"/>
      <c r="K14" s="3"/>
      <c r="L14" s="3"/>
      <c r="M14" s="3"/>
      <c r="N14" s="3"/>
      <c r="O14" s="3"/>
      <c r="P14" s="3"/>
      <c r="Q14" s="3"/>
      <c r="R14" s="3"/>
      <c r="S14" s="3"/>
      <c r="T14" s="3"/>
      <c r="U14" s="3"/>
      <c r="V14" s="3"/>
      <c r="W14" s="3"/>
      <c r="X14" s="3"/>
      <c r="Y14" s="3"/>
      <c r="Z14" s="3"/>
    </row>
    <row r="15" spans="1:26" ht="38.25">
      <c r="A15" s="67" t="s">
        <v>687</v>
      </c>
      <c r="B15" s="221" t="s">
        <v>50</v>
      </c>
      <c r="C15" s="221" t="s">
        <v>4696</v>
      </c>
      <c r="D15" s="66">
        <v>20</v>
      </c>
      <c r="E15" s="255">
        <v>20</v>
      </c>
      <c r="F15" s="67" t="s">
        <v>687</v>
      </c>
      <c r="G15" s="3"/>
      <c r="H15" s="3"/>
      <c r="I15" s="3"/>
      <c r="J15" s="3"/>
      <c r="K15" s="3"/>
      <c r="L15" s="3"/>
      <c r="M15" s="3"/>
      <c r="N15" s="3"/>
      <c r="O15" s="3"/>
      <c r="P15" s="3"/>
      <c r="Q15" s="3"/>
      <c r="R15" s="3"/>
      <c r="S15" s="3"/>
      <c r="T15" s="3"/>
      <c r="U15" s="3"/>
      <c r="V15" s="3"/>
      <c r="W15" s="3"/>
      <c r="X15" s="3"/>
      <c r="Y15" s="3"/>
      <c r="Z15" s="3"/>
    </row>
    <row r="16" spans="1:26" ht="25.5">
      <c r="A16" s="225" t="s">
        <v>687</v>
      </c>
      <c r="B16" s="644" t="s">
        <v>50</v>
      </c>
      <c r="C16" s="644" t="s">
        <v>4697</v>
      </c>
      <c r="D16" s="645">
        <v>20</v>
      </c>
      <c r="E16" s="646">
        <v>20</v>
      </c>
      <c r="F16" s="225" t="s">
        <v>687</v>
      </c>
      <c r="G16" s="3"/>
      <c r="H16" s="3"/>
      <c r="I16" s="3"/>
      <c r="J16" s="3"/>
      <c r="K16" s="3"/>
      <c r="L16" s="3"/>
      <c r="M16" s="3"/>
      <c r="N16" s="3"/>
      <c r="O16" s="3"/>
      <c r="P16" s="3"/>
      <c r="Q16" s="3"/>
      <c r="R16" s="3"/>
      <c r="S16" s="3"/>
      <c r="T16" s="3"/>
      <c r="U16" s="3"/>
      <c r="V16" s="3"/>
      <c r="W16" s="3"/>
      <c r="X16" s="3"/>
      <c r="Y16" s="3"/>
      <c r="Z16" s="3"/>
    </row>
    <row r="17" spans="1:26" ht="38.25">
      <c r="A17" s="67" t="s">
        <v>687</v>
      </c>
      <c r="B17" s="221" t="s">
        <v>50</v>
      </c>
      <c r="C17" s="221" t="s">
        <v>4698</v>
      </c>
      <c r="D17" s="66">
        <v>20</v>
      </c>
      <c r="E17" s="255">
        <v>20</v>
      </c>
      <c r="F17" s="67" t="s">
        <v>687</v>
      </c>
      <c r="G17" s="3"/>
      <c r="H17" s="3"/>
      <c r="I17" s="3"/>
      <c r="J17" s="3"/>
      <c r="K17" s="3"/>
      <c r="L17" s="3"/>
      <c r="M17" s="3"/>
      <c r="N17" s="3"/>
      <c r="O17" s="3"/>
      <c r="P17" s="3"/>
      <c r="Q17" s="3"/>
      <c r="R17" s="3"/>
      <c r="S17" s="3"/>
      <c r="T17" s="3"/>
      <c r="U17" s="3"/>
      <c r="V17" s="3"/>
      <c r="W17" s="3"/>
      <c r="X17" s="3"/>
      <c r="Y17" s="3"/>
      <c r="Z17" s="3"/>
    </row>
    <row r="18" spans="1:26" ht="38.25">
      <c r="A18" s="67" t="s">
        <v>687</v>
      </c>
      <c r="B18" s="221" t="s">
        <v>50</v>
      </c>
      <c r="C18" s="221" t="s">
        <v>4699</v>
      </c>
      <c r="D18" s="66">
        <v>30</v>
      </c>
      <c r="E18" s="255">
        <v>30</v>
      </c>
      <c r="F18" s="67" t="s">
        <v>687</v>
      </c>
      <c r="G18" s="3"/>
      <c r="H18" s="3"/>
      <c r="I18" s="3"/>
      <c r="J18" s="3"/>
      <c r="K18" s="3"/>
      <c r="L18" s="3"/>
      <c r="M18" s="3"/>
      <c r="N18" s="3"/>
      <c r="O18" s="3"/>
      <c r="P18" s="3"/>
      <c r="Q18" s="3"/>
      <c r="R18" s="3"/>
      <c r="S18" s="3"/>
      <c r="T18" s="3"/>
      <c r="U18" s="3"/>
      <c r="V18" s="3"/>
      <c r="W18" s="3"/>
      <c r="X18" s="3"/>
      <c r="Y18" s="3"/>
      <c r="Z18" s="3"/>
    </row>
    <row r="19" spans="1:26" ht="38.25">
      <c r="A19" s="67" t="s">
        <v>687</v>
      </c>
      <c r="B19" s="221" t="s">
        <v>50</v>
      </c>
      <c r="C19" s="221" t="s">
        <v>4700</v>
      </c>
      <c r="D19" s="66">
        <v>30</v>
      </c>
      <c r="E19" s="255">
        <v>30</v>
      </c>
      <c r="F19" s="67" t="s">
        <v>687</v>
      </c>
      <c r="G19" s="3"/>
      <c r="H19" s="3"/>
      <c r="I19" s="3"/>
      <c r="J19" s="3"/>
      <c r="K19" s="3"/>
      <c r="L19" s="3"/>
      <c r="M19" s="3"/>
      <c r="N19" s="3"/>
      <c r="O19" s="3"/>
      <c r="P19" s="3"/>
      <c r="Q19" s="3"/>
      <c r="R19" s="3"/>
      <c r="S19" s="3"/>
      <c r="T19" s="3"/>
      <c r="U19" s="3"/>
      <c r="V19" s="3"/>
      <c r="W19" s="3"/>
      <c r="X19" s="3"/>
      <c r="Y19" s="3"/>
      <c r="Z19" s="3"/>
    </row>
    <row r="20" spans="1:26" ht="38.25">
      <c r="A20" s="67" t="s">
        <v>687</v>
      </c>
      <c r="B20" s="221" t="s">
        <v>4245</v>
      </c>
      <c r="C20" s="221" t="s">
        <v>4701</v>
      </c>
      <c r="D20" s="66">
        <v>30</v>
      </c>
      <c r="E20" s="255">
        <v>30</v>
      </c>
      <c r="F20" s="67" t="s">
        <v>687</v>
      </c>
      <c r="G20" s="3"/>
      <c r="H20" s="3"/>
      <c r="I20" s="3"/>
      <c r="J20" s="3"/>
      <c r="K20" s="3"/>
      <c r="L20" s="3"/>
      <c r="M20" s="3"/>
      <c r="N20" s="3"/>
      <c r="O20" s="3"/>
      <c r="P20" s="3"/>
      <c r="Q20" s="3"/>
      <c r="R20" s="3"/>
      <c r="S20" s="3"/>
      <c r="T20" s="3"/>
      <c r="U20" s="3"/>
      <c r="V20" s="3"/>
      <c r="W20" s="3"/>
      <c r="X20" s="3"/>
      <c r="Y20" s="3"/>
      <c r="Z20" s="3"/>
    </row>
    <row r="21" spans="1:26" ht="15.75" customHeight="1">
      <c r="A21" s="67" t="s">
        <v>687</v>
      </c>
      <c r="B21" s="221" t="s">
        <v>4702</v>
      </c>
      <c r="C21" s="221" t="s">
        <v>4703</v>
      </c>
      <c r="D21" s="66">
        <v>30</v>
      </c>
      <c r="E21" s="255">
        <v>30</v>
      </c>
      <c r="F21" s="67" t="s">
        <v>687</v>
      </c>
      <c r="G21" s="3"/>
      <c r="H21" s="3"/>
      <c r="I21" s="3"/>
      <c r="J21" s="3"/>
      <c r="K21" s="3"/>
      <c r="L21" s="3"/>
      <c r="M21" s="3"/>
      <c r="N21" s="3"/>
      <c r="O21" s="3"/>
      <c r="P21" s="3"/>
      <c r="Q21" s="3"/>
      <c r="R21" s="3"/>
      <c r="S21" s="3"/>
      <c r="T21" s="3"/>
      <c r="U21" s="3"/>
      <c r="V21" s="3"/>
      <c r="W21" s="3"/>
      <c r="X21" s="3"/>
      <c r="Y21" s="3"/>
      <c r="Z21" s="3"/>
    </row>
    <row r="22" spans="1:26" ht="15.75" customHeight="1">
      <c r="A22" s="67" t="s">
        <v>687</v>
      </c>
      <c r="B22" s="221" t="s">
        <v>4704</v>
      </c>
      <c r="C22" s="221" t="s">
        <v>4705</v>
      </c>
      <c r="D22" s="66">
        <v>30</v>
      </c>
      <c r="E22" s="255">
        <v>30</v>
      </c>
      <c r="F22" s="67" t="s">
        <v>687</v>
      </c>
      <c r="G22" s="3"/>
      <c r="H22" s="3"/>
      <c r="I22" s="3"/>
      <c r="J22" s="3"/>
      <c r="K22" s="3"/>
      <c r="L22" s="3"/>
      <c r="M22" s="3"/>
      <c r="N22" s="3"/>
      <c r="O22" s="3"/>
      <c r="P22" s="3"/>
      <c r="Q22" s="3"/>
      <c r="R22" s="3"/>
      <c r="S22" s="3"/>
      <c r="T22" s="3"/>
      <c r="U22" s="3"/>
      <c r="V22" s="3"/>
      <c r="W22" s="3"/>
      <c r="X22" s="3"/>
      <c r="Y22" s="3"/>
      <c r="Z22" s="3"/>
    </row>
    <row r="23" spans="1:26" ht="15.75" customHeight="1">
      <c r="A23" s="67" t="s">
        <v>54</v>
      </c>
      <c r="B23" s="62" t="s">
        <v>50</v>
      </c>
      <c r="C23" s="221" t="s">
        <v>4706</v>
      </c>
      <c r="D23" s="66">
        <v>20</v>
      </c>
      <c r="E23" s="255">
        <v>20</v>
      </c>
      <c r="F23" s="67" t="s">
        <v>54</v>
      </c>
    </row>
    <row r="24" spans="1:26" ht="15.75" customHeight="1">
      <c r="A24" s="67" t="s">
        <v>54</v>
      </c>
      <c r="B24" s="62" t="s">
        <v>50</v>
      </c>
      <c r="C24" s="221" t="s">
        <v>4707</v>
      </c>
      <c r="D24" s="66">
        <v>30</v>
      </c>
      <c r="E24" s="255">
        <v>30</v>
      </c>
      <c r="F24" s="67" t="s">
        <v>54</v>
      </c>
    </row>
    <row r="25" spans="1:26" ht="15.75" customHeight="1">
      <c r="A25" s="67" t="s">
        <v>2535</v>
      </c>
      <c r="B25" s="221" t="s">
        <v>266</v>
      </c>
      <c r="C25" s="221" t="s">
        <v>4708</v>
      </c>
      <c r="D25" s="63">
        <v>20</v>
      </c>
      <c r="E25" s="255">
        <v>20</v>
      </c>
      <c r="F25" s="67" t="s">
        <v>2535</v>
      </c>
    </row>
    <row r="26" spans="1:26" ht="15.75" customHeight="1">
      <c r="A26" s="67" t="s">
        <v>57</v>
      </c>
      <c r="B26" s="221" t="s">
        <v>50</v>
      </c>
      <c r="C26" s="221" t="s">
        <v>4709</v>
      </c>
      <c r="D26" s="63">
        <v>10</v>
      </c>
      <c r="E26" s="255">
        <v>10</v>
      </c>
      <c r="F26" s="67" t="s">
        <v>57</v>
      </c>
    </row>
    <row r="27" spans="1:26" ht="15.75" customHeight="1">
      <c r="A27" s="67" t="s">
        <v>57</v>
      </c>
      <c r="B27" s="221" t="s">
        <v>50</v>
      </c>
      <c r="C27" s="513" t="s">
        <v>4710</v>
      </c>
      <c r="D27" s="66">
        <v>30</v>
      </c>
      <c r="E27" s="255">
        <v>30</v>
      </c>
      <c r="F27" s="67" t="s">
        <v>57</v>
      </c>
    </row>
    <row r="28" spans="1:26" ht="15.75" customHeight="1">
      <c r="A28" s="67" t="s">
        <v>57</v>
      </c>
      <c r="B28" s="221" t="s">
        <v>50</v>
      </c>
      <c r="C28" s="221" t="s">
        <v>4711</v>
      </c>
      <c r="D28" s="63">
        <v>30</v>
      </c>
      <c r="E28" s="255">
        <v>30</v>
      </c>
      <c r="F28" s="67" t="s">
        <v>57</v>
      </c>
    </row>
    <row r="29" spans="1:26" ht="15.75" customHeight="1">
      <c r="A29" s="67" t="s">
        <v>57</v>
      </c>
      <c r="B29" s="221" t="s">
        <v>50</v>
      </c>
      <c r="C29" s="652" t="s">
        <v>4712</v>
      </c>
      <c r="D29" s="66">
        <v>30</v>
      </c>
      <c r="E29" s="255">
        <v>30</v>
      </c>
      <c r="F29" s="67" t="s">
        <v>57</v>
      </c>
    </row>
    <row r="30" spans="1:26" ht="15.75" customHeight="1">
      <c r="A30" s="67" t="s">
        <v>57</v>
      </c>
      <c r="B30" s="221" t="s">
        <v>50</v>
      </c>
      <c r="C30" s="652" t="s">
        <v>4713</v>
      </c>
      <c r="D30" s="66">
        <v>30</v>
      </c>
      <c r="E30" s="255">
        <v>30</v>
      </c>
      <c r="F30" s="67" t="s">
        <v>57</v>
      </c>
    </row>
    <row r="31" spans="1:26" ht="15.75" customHeight="1">
      <c r="A31" s="67" t="s">
        <v>2104</v>
      </c>
      <c r="B31" s="221" t="s">
        <v>50</v>
      </c>
      <c r="C31" s="221" t="s">
        <v>4714</v>
      </c>
      <c r="D31" s="63">
        <v>30</v>
      </c>
      <c r="E31" s="255">
        <v>30</v>
      </c>
      <c r="F31" s="67" t="s">
        <v>2104</v>
      </c>
    </row>
    <row r="32" spans="1:26" ht="15.75" customHeight="1">
      <c r="A32" s="67" t="s">
        <v>2104</v>
      </c>
      <c r="B32" s="221" t="s">
        <v>50</v>
      </c>
      <c r="C32" s="207" t="s">
        <v>4715</v>
      </c>
      <c r="D32" s="66">
        <v>30</v>
      </c>
      <c r="E32" s="255">
        <v>30</v>
      </c>
      <c r="F32" s="67" t="s">
        <v>2104</v>
      </c>
    </row>
    <row r="33" spans="1:6" ht="15.75" customHeight="1">
      <c r="A33" s="67" t="s">
        <v>2104</v>
      </c>
      <c r="B33" s="221" t="s">
        <v>50</v>
      </c>
      <c r="C33" s="221" t="s">
        <v>4716</v>
      </c>
      <c r="D33" s="66">
        <v>20</v>
      </c>
      <c r="E33" s="255">
        <v>20</v>
      </c>
      <c r="F33" s="67" t="s">
        <v>2104</v>
      </c>
    </row>
    <row r="34" spans="1:6" ht="15.75" customHeight="1">
      <c r="A34" s="67" t="s">
        <v>2104</v>
      </c>
      <c r="B34" s="221" t="s">
        <v>50</v>
      </c>
      <c r="C34" s="221" t="s">
        <v>4717</v>
      </c>
      <c r="D34" s="66">
        <v>20</v>
      </c>
      <c r="E34" s="255">
        <v>20</v>
      </c>
      <c r="F34" s="67" t="s">
        <v>2104</v>
      </c>
    </row>
    <row r="35" spans="1:6" ht="15.75" customHeight="1">
      <c r="A35" s="67" t="s">
        <v>2104</v>
      </c>
      <c r="B35" s="221" t="s">
        <v>50</v>
      </c>
      <c r="C35" s="221" t="s">
        <v>4718</v>
      </c>
      <c r="D35" s="66">
        <v>20</v>
      </c>
      <c r="E35" s="255">
        <v>20</v>
      </c>
      <c r="F35" s="67" t="s">
        <v>2104</v>
      </c>
    </row>
    <row r="36" spans="1:6" ht="15.75" customHeight="1">
      <c r="A36" s="67" t="s">
        <v>2104</v>
      </c>
      <c r="B36" s="221" t="s">
        <v>50</v>
      </c>
      <c r="C36" s="221" t="s">
        <v>4719</v>
      </c>
      <c r="D36" s="63">
        <v>20</v>
      </c>
      <c r="E36" s="255">
        <v>20</v>
      </c>
      <c r="F36" s="67" t="s">
        <v>2104</v>
      </c>
    </row>
    <row r="37" spans="1:6" ht="15.75" customHeight="1">
      <c r="A37" s="67" t="s">
        <v>2104</v>
      </c>
      <c r="B37" s="221" t="s">
        <v>50</v>
      </c>
      <c r="C37" s="221" t="s">
        <v>4720</v>
      </c>
      <c r="D37" s="66">
        <v>20</v>
      </c>
      <c r="E37" s="255">
        <v>20</v>
      </c>
      <c r="F37" s="67" t="s">
        <v>2104</v>
      </c>
    </row>
    <row r="38" spans="1:6" ht="15.75" customHeight="1">
      <c r="A38" s="67" t="s">
        <v>2104</v>
      </c>
      <c r="B38" s="221" t="s">
        <v>50</v>
      </c>
      <c r="C38" s="221" t="s">
        <v>4721</v>
      </c>
      <c r="D38" s="66">
        <v>20</v>
      </c>
      <c r="E38" s="255">
        <v>20</v>
      </c>
      <c r="F38" s="67" t="s">
        <v>2104</v>
      </c>
    </row>
    <row r="39" spans="1:6" ht="15.75" customHeight="1">
      <c r="A39" s="67" t="s">
        <v>2104</v>
      </c>
      <c r="B39" s="221" t="s">
        <v>50</v>
      </c>
      <c r="C39" s="221" t="s">
        <v>4722</v>
      </c>
      <c r="D39" s="66">
        <v>20</v>
      </c>
      <c r="E39" s="255">
        <v>20</v>
      </c>
      <c r="F39" s="67" t="s">
        <v>2104</v>
      </c>
    </row>
    <row r="40" spans="1:6" ht="15.75" customHeight="1">
      <c r="A40" s="67" t="s">
        <v>2104</v>
      </c>
      <c r="B40" s="221" t="s">
        <v>50</v>
      </c>
      <c r="C40" s="221" t="s">
        <v>4723</v>
      </c>
      <c r="D40" s="66">
        <v>20</v>
      </c>
      <c r="E40" s="255">
        <v>20</v>
      </c>
      <c r="F40" s="67" t="s">
        <v>2104</v>
      </c>
    </row>
    <row r="41" spans="1:6" ht="15.75" customHeight="1">
      <c r="A41" s="67" t="s">
        <v>2542</v>
      </c>
      <c r="B41" s="221" t="s">
        <v>50</v>
      </c>
      <c r="C41" s="221" t="s">
        <v>4724</v>
      </c>
      <c r="D41" s="63">
        <v>20</v>
      </c>
      <c r="E41" s="255">
        <v>20</v>
      </c>
      <c r="F41" s="67" t="s">
        <v>2542</v>
      </c>
    </row>
    <row r="42" spans="1:6" ht="15.75" customHeight="1">
      <c r="A42" s="67" t="s">
        <v>64</v>
      </c>
      <c r="B42" s="221" t="s">
        <v>50</v>
      </c>
      <c r="C42" s="221" t="s">
        <v>4725</v>
      </c>
      <c r="D42" s="66">
        <v>20</v>
      </c>
      <c r="E42" s="255">
        <v>20</v>
      </c>
      <c r="F42" s="67" t="s">
        <v>64</v>
      </c>
    </row>
    <row r="43" spans="1:6" ht="15.75" customHeight="1">
      <c r="A43" s="67" t="s">
        <v>64</v>
      </c>
      <c r="B43" s="221" t="s">
        <v>50</v>
      </c>
      <c r="C43" s="221" t="s">
        <v>4726</v>
      </c>
      <c r="D43" s="66">
        <v>20</v>
      </c>
      <c r="E43" s="255">
        <v>20</v>
      </c>
      <c r="F43" s="67" t="s">
        <v>64</v>
      </c>
    </row>
    <row r="44" spans="1:6" ht="15.75" customHeight="1">
      <c r="A44" s="67" t="s">
        <v>64</v>
      </c>
      <c r="B44" s="221" t="s">
        <v>50</v>
      </c>
      <c r="C44" s="221" t="s">
        <v>4727</v>
      </c>
      <c r="D44" s="66">
        <v>20</v>
      </c>
      <c r="E44" s="255">
        <v>20</v>
      </c>
      <c r="F44" s="67" t="s">
        <v>64</v>
      </c>
    </row>
    <row r="45" spans="1:6" ht="15.75" customHeight="1">
      <c r="A45" s="67" t="s">
        <v>64</v>
      </c>
      <c r="B45" s="221" t="s">
        <v>50</v>
      </c>
      <c r="C45" s="221" t="s">
        <v>4728</v>
      </c>
      <c r="D45" s="66">
        <v>20</v>
      </c>
      <c r="E45" s="255">
        <v>20</v>
      </c>
      <c r="F45" s="67" t="s">
        <v>64</v>
      </c>
    </row>
    <row r="46" spans="1:6" ht="15.75" customHeight="1">
      <c r="A46" s="67" t="s">
        <v>64</v>
      </c>
      <c r="B46" s="221" t="s">
        <v>50</v>
      </c>
      <c r="C46" s="221" t="s">
        <v>4729</v>
      </c>
      <c r="D46" s="66">
        <v>20</v>
      </c>
      <c r="E46" s="255">
        <v>20</v>
      </c>
      <c r="F46" s="67" t="s">
        <v>64</v>
      </c>
    </row>
    <row r="47" spans="1:6" ht="15.75" customHeight="1">
      <c r="A47" s="67" t="s">
        <v>64</v>
      </c>
      <c r="B47" s="221" t="s">
        <v>50</v>
      </c>
      <c r="C47" s="221" t="s">
        <v>4730</v>
      </c>
      <c r="D47" s="66">
        <v>20</v>
      </c>
      <c r="E47" s="255">
        <v>20</v>
      </c>
      <c r="F47" s="67" t="s">
        <v>64</v>
      </c>
    </row>
    <row r="48" spans="1:6" ht="15.75" customHeight="1">
      <c r="A48" s="250" t="s">
        <v>64</v>
      </c>
      <c r="B48" s="249" t="s">
        <v>50</v>
      </c>
      <c r="C48" s="249" t="s">
        <v>4731</v>
      </c>
      <c r="D48" s="625">
        <v>20</v>
      </c>
      <c r="E48" s="653">
        <v>20</v>
      </c>
      <c r="F48" s="250" t="s">
        <v>64</v>
      </c>
    </row>
    <row r="49" spans="1:6" ht="15.75" customHeight="1">
      <c r="A49" s="250" t="s">
        <v>64</v>
      </c>
      <c r="B49" s="249" t="s">
        <v>50</v>
      </c>
      <c r="C49" s="249" t="s">
        <v>4732</v>
      </c>
      <c r="D49" s="625">
        <v>30</v>
      </c>
      <c r="E49" s="653">
        <v>30</v>
      </c>
      <c r="F49" s="250" t="s">
        <v>64</v>
      </c>
    </row>
    <row r="50" spans="1:6" ht="15.75" customHeight="1">
      <c r="A50" s="250" t="s">
        <v>64</v>
      </c>
      <c r="B50" s="249" t="s">
        <v>50</v>
      </c>
      <c r="C50" s="249" t="s">
        <v>4733</v>
      </c>
      <c r="D50" s="625">
        <v>30</v>
      </c>
      <c r="E50" s="653">
        <v>30</v>
      </c>
      <c r="F50" s="250" t="s">
        <v>64</v>
      </c>
    </row>
    <row r="51" spans="1:6" ht="15.75" customHeight="1">
      <c r="A51" s="250" t="s">
        <v>64</v>
      </c>
      <c r="B51" s="249" t="s">
        <v>50</v>
      </c>
      <c r="C51" s="249" t="s">
        <v>4734</v>
      </c>
      <c r="D51" s="625">
        <v>30</v>
      </c>
      <c r="E51" s="653">
        <v>30</v>
      </c>
      <c r="F51" s="250" t="s">
        <v>64</v>
      </c>
    </row>
    <row r="52" spans="1:6" ht="15.75" customHeight="1">
      <c r="A52" s="250" t="s">
        <v>64</v>
      </c>
      <c r="B52" s="249" t="s">
        <v>50</v>
      </c>
      <c r="C52" s="249" t="s">
        <v>4735</v>
      </c>
      <c r="D52" s="625">
        <v>30</v>
      </c>
      <c r="E52" s="653">
        <v>30</v>
      </c>
      <c r="F52" s="250" t="s">
        <v>64</v>
      </c>
    </row>
    <row r="53" spans="1:6" ht="15.75" customHeight="1">
      <c r="A53" s="250" t="s">
        <v>64</v>
      </c>
      <c r="B53" s="249" t="s">
        <v>50</v>
      </c>
      <c r="C53" s="249" t="s">
        <v>4736</v>
      </c>
      <c r="D53" s="625">
        <v>30</v>
      </c>
      <c r="E53" s="653">
        <v>30</v>
      </c>
      <c r="F53" s="250" t="s">
        <v>64</v>
      </c>
    </row>
    <row r="54" spans="1:6" ht="15.75" customHeight="1">
      <c r="A54" s="250" t="s">
        <v>64</v>
      </c>
      <c r="B54" s="249" t="s">
        <v>50</v>
      </c>
      <c r="C54" s="249" t="s">
        <v>4737</v>
      </c>
      <c r="D54" s="625">
        <v>30</v>
      </c>
      <c r="E54" s="653">
        <v>30</v>
      </c>
      <c r="F54" s="250" t="s">
        <v>64</v>
      </c>
    </row>
    <row r="55" spans="1:6" ht="15.75" customHeight="1">
      <c r="A55" s="241" t="s">
        <v>65</v>
      </c>
      <c r="B55" s="242" t="s">
        <v>50</v>
      </c>
      <c r="C55" s="242" t="s">
        <v>4738</v>
      </c>
      <c r="D55" s="181" t="s">
        <v>4739</v>
      </c>
      <c r="E55" s="618">
        <v>20</v>
      </c>
      <c r="F55" s="241" t="s">
        <v>65</v>
      </c>
    </row>
    <row r="56" spans="1:6" ht="15.75" customHeight="1">
      <c r="A56" s="241" t="s">
        <v>65</v>
      </c>
      <c r="B56" s="242"/>
      <c r="C56" s="242" t="s">
        <v>4740</v>
      </c>
      <c r="D56" s="181" t="s">
        <v>4739</v>
      </c>
      <c r="E56" s="618">
        <v>20</v>
      </c>
      <c r="F56" s="241" t="s">
        <v>65</v>
      </c>
    </row>
    <row r="57" spans="1:6" ht="15.75" customHeight="1">
      <c r="A57" s="241" t="s">
        <v>65</v>
      </c>
      <c r="B57" s="242" t="s">
        <v>50</v>
      </c>
      <c r="C57" s="242" t="s">
        <v>4741</v>
      </c>
      <c r="D57" s="181" t="s">
        <v>4739</v>
      </c>
      <c r="E57" s="618">
        <v>20</v>
      </c>
      <c r="F57" s="241" t="s">
        <v>65</v>
      </c>
    </row>
    <row r="58" spans="1:6" ht="15.75" customHeight="1">
      <c r="A58" s="241" t="s">
        <v>65</v>
      </c>
      <c r="B58" s="242" t="s">
        <v>50</v>
      </c>
      <c r="C58" s="242" t="s">
        <v>4742</v>
      </c>
      <c r="D58" s="181" t="s">
        <v>4739</v>
      </c>
      <c r="E58" s="618">
        <v>20</v>
      </c>
      <c r="F58" s="241" t="s">
        <v>65</v>
      </c>
    </row>
    <row r="59" spans="1:6" ht="15.75" customHeight="1">
      <c r="A59" s="241" t="s">
        <v>65</v>
      </c>
      <c r="B59" s="242" t="s">
        <v>50</v>
      </c>
      <c r="C59" s="242" t="s">
        <v>4743</v>
      </c>
      <c r="D59" s="181" t="s">
        <v>4744</v>
      </c>
      <c r="E59" s="618">
        <v>30</v>
      </c>
      <c r="F59" s="241" t="s">
        <v>65</v>
      </c>
    </row>
    <row r="60" spans="1:6" ht="15.75" customHeight="1">
      <c r="A60" s="241" t="s">
        <v>65</v>
      </c>
      <c r="B60" s="242" t="s">
        <v>50</v>
      </c>
      <c r="C60" s="242" t="s">
        <v>4745</v>
      </c>
      <c r="D60" s="181" t="s">
        <v>4744</v>
      </c>
      <c r="E60" s="618">
        <v>30</v>
      </c>
      <c r="F60" s="241" t="s">
        <v>65</v>
      </c>
    </row>
    <row r="61" spans="1:6" ht="15.75" customHeight="1">
      <c r="A61" s="241" t="s">
        <v>65</v>
      </c>
      <c r="B61" s="242" t="s">
        <v>50</v>
      </c>
      <c r="C61" s="242" t="s">
        <v>4746</v>
      </c>
      <c r="D61" s="181" t="s">
        <v>4744</v>
      </c>
      <c r="E61" s="618">
        <v>30</v>
      </c>
      <c r="F61" s="241" t="s">
        <v>65</v>
      </c>
    </row>
    <row r="62" spans="1:6" ht="15.75" customHeight="1">
      <c r="A62" s="67" t="s">
        <v>67</v>
      </c>
      <c r="B62" s="221" t="s">
        <v>50</v>
      </c>
      <c r="C62" s="221" t="s">
        <v>4747</v>
      </c>
      <c r="D62" s="63" t="s">
        <v>4748</v>
      </c>
      <c r="E62" s="255">
        <v>30</v>
      </c>
      <c r="F62" s="67" t="s">
        <v>67</v>
      </c>
    </row>
    <row r="63" spans="1:6" ht="15.75" customHeight="1">
      <c r="A63" s="67" t="s">
        <v>67</v>
      </c>
      <c r="B63" s="221" t="s">
        <v>50</v>
      </c>
      <c r="C63" s="221" t="s">
        <v>4749</v>
      </c>
      <c r="D63" s="66" t="s">
        <v>4748</v>
      </c>
      <c r="E63" s="255">
        <v>30</v>
      </c>
      <c r="F63" s="67" t="s">
        <v>67</v>
      </c>
    </row>
    <row r="64" spans="1:6" ht="15.75" customHeight="1">
      <c r="A64" s="67" t="s">
        <v>67</v>
      </c>
      <c r="B64" s="221" t="s">
        <v>50</v>
      </c>
      <c r="C64" s="221" t="s">
        <v>4750</v>
      </c>
      <c r="D64" s="63" t="s">
        <v>4751</v>
      </c>
      <c r="E64" s="255">
        <v>10</v>
      </c>
      <c r="F64" s="67" t="s">
        <v>67</v>
      </c>
    </row>
    <row r="65" spans="1:26" ht="15.75" customHeight="1">
      <c r="A65" s="67" t="s">
        <v>3664</v>
      </c>
      <c r="B65" s="221" t="s">
        <v>266</v>
      </c>
      <c r="C65" s="221" t="s">
        <v>4752</v>
      </c>
      <c r="D65" s="63" t="s">
        <v>4753</v>
      </c>
      <c r="E65" s="255">
        <v>20</v>
      </c>
      <c r="F65" s="67" t="s">
        <v>3664</v>
      </c>
    </row>
    <row r="66" spans="1:26" ht="15.75" customHeight="1">
      <c r="A66" s="67" t="s">
        <v>3664</v>
      </c>
      <c r="B66" s="221" t="s">
        <v>266</v>
      </c>
      <c r="C66" s="221" t="s">
        <v>4754</v>
      </c>
      <c r="D66" s="66" t="s">
        <v>4748</v>
      </c>
      <c r="E66" s="255">
        <v>30</v>
      </c>
      <c r="F66" s="67" t="s">
        <v>3664</v>
      </c>
    </row>
    <row r="67" spans="1:26" ht="15.75" customHeight="1">
      <c r="A67" s="67" t="s">
        <v>3664</v>
      </c>
      <c r="B67" s="221" t="s">
        <v>266</v>
      </c>
      <c r="C67" s="221" t="s">
        <v>4755</v>
      </c>
      <c r="D67" s="63" t="s">
        <v>4748</v>
      </c>
      <c r="E67" s="255">
        <v>30</v>
      </c>
      <c r="F67" s="67" t="s">
        <v>3664</v>
      </c>
    </row>
    <row r="68" spans="1:26" ht="15.75" customHeight="1">
      <c r="A68" s="67" t="s">
        <v>2839</v>
      </c>
      <c r="B68" s="221" t="s">
        <v>50</v>
      </c>
      <c r="C68" s="221" t="s">
        <v>4756</v>
      </c>
      <c r="D68" s="63">
        <v>20</v>
      </c>
      <c r="E68" s="255">
        <v>20</v>
      </c>
      <c r="F68" s="67" t="s">
        <v>2839</v>
      </c>
    </row>
    <row r="69" spans="1:26" ht="15.75" customHeight="1">
      <c r="A69" s="67" t="s">
        <v>2839</v>
      </c>
      <c r="B69" s="221" t="s">
        <v>50</v>
      </c>
      <c r="C69" s="221" t="s">
        <v>4757</v>
      </c>
      <c r="D69" s="66">
        <v>20</v>
      </c>
      <c r="E69" s="255">
        <v>20</v>
      </c>
      <c r="F69" s="67" t="s">
        <v>2839</v>
      </c>
    </row>
    <row r="70" spans="1:26" ht="15.75" customHeight="1">
      <c r="A70" s="67" t="s">
        <v>2839</v>
      </c>
      <c r="B70" s="221" t="s">
        <v>50</v>
      </c>
      <c r="C70" s="221" t="s">
        <v>4758</v>
      </c>
      <c r="D70" s="63">
        <v>30</v>
      </c>
      <c r="E70" s="255">
        <v>30</v>
      </c>
      <c r="F70" s="67" t="s">
        <v>2839</v>
      </c>
    </row>
    <row r="71" spans="1:26" ht="15.75" customHeight="1">
      <c r="A71" s="131" t="s">
        <v>4759</v>
      </c>
      <c r="B71" s="347" t="s">
        <v>50</v>
      </c>
      <c r="C71" s="654" t="s">
        <v>4760</v>
      </c>
      <c r="D71" s="492">
        <v>30</v>
      </c>
      <c r="E71" s="495">
        <v>30</v>
      </c>
      <c r="F71" s="131" t="s">
        <v>4759</v>
      </c>
      <c r="G71" s="141"/>
      <c r="H71" s="141"/>
      <c r="I71" s="141"/>
      <c r="J71" s="141"/>
      <c r="K71" s="141"/>
      <c r="L71" s="141"/>
      <c r="M71" s="141"/>
      <c r="N71" s="141"/>
      <c r="O71" s="141"/>
      <c r="P71" s="141"/>
      <c r="Q71" s="141"/>
      <c r="R71" s="141"/>
      <c r="S71" s="141"/>
      <c r="T71" s="141"/>
      <c r="U71" s="141"/>
      <c r="V71" s="141"/>
      <c r="W71" s="141"/>
      <c r="X71" s="141"/>
      <c r="Y71" s="141"/>
      <c r="Z71" s="141"/>
    </row>
    <row r="72" spans="1:26" ht="15.75" customHeight="1">
      <c r="A72" s="131" t="s">
        <v>4759</v>
      </c>
      <c r="B72" s="347" t="s">
        <v>50</v>
      </c>
      <c r="C72" s="655" t="s">
        <v>4761</v>
      </c>
      <c r="D72" s="137">
        <v>30</v>
      </c>
      <c r="E72" s="495">
        <v>30</v>
      </c>
      <c r="F72" s="131" t="s">
        <v>4759</v>
      </c>
      <c r="G72" s="141"/>
      <c r="H72" s="141"/>
      <c r="I72" s="141"/>
      <c r="J72" s="141"/>
      <c r="K72" s="141"/>
      <c r="L72" s="141"/>
      <c r="M72" s="141"/>
      <c r="N72" s="141"/>
      <c r="O72" s="141"/>
      <c r="P72" s="141"/>
      <c r="Q72" s="141"/>
      <c r="R72" s="141"/>
      <c r="S72" s="141"/>
      <c r="T72" s="141"/>
      <c r="U72" s="141"/>
      <c r="V72" s="141"/>
      <c r="W72" s="141"/>
      <c r="X72" s="141"/>
      <c r="Y72" s="141"/>
      <c r="Z72" s="141"/>
    </row>
    <row r="73" spans="1:26" ht="15.75" customHeight="1">
      <c r="A73" s="131" t="s">
        <v>4759</v>
      </c>
      <c r="B73" s="347" t="s">
        <v>50</v>
      </c>
      <c r="C73" s="655" t="s">
        <v>4762</v>
      </c>
      <c r="D73" s="492">
        <v>30</v>
      </c>
      <c r="E73" s="495">
        <v>30</v>
      </c>
      <c r="F73" s="131" t="s">
        <v>4759</v>
      </c>
      <c r="G73" s="141"/>
      <c r="H73" s="141"/>
      <c r="I73" s="141"/>
      <c r="J73" s="141"/>
      <c r="K73" s="141"/>
      <c r="L73" s="141"/>
      <c r="M73" s="141"/>
      <c r="N73" s="141"/>
      <c r="O73" s="141"/>
      <c r="P73" s="141"/>
      <c r="Q73" s="141"/>
      <c r="R73" s="141"/>
      <c r="S73" s="141"/>
      <c r="T73" s="141"/>
      <c r="U73" s="141"/>
      <c r="V73" s="141"/>
      <c r="W73" s="141"/>
      <c r="X73" s="141"/>
      <c r="Y73" s="141"/>
      <c r="Z73" s="141"/>
    </row>
    <row r="74" spans="1:26" ht="15.75" customHeight="1">
      <c r="A74" s="131" t="s">
        <v>4759</v>
      </c>
      <c r="B74" s="347" t="s">
        <v>50</v>
      </c>
      <c r="C74" s="655" t="s">
        <v>4763</v>
      </c>
      <c r="D74" s="492">
        <v>30</v>
      </c>
      <c r="E74" s="495">
        <v>30</v>
      </c>
      <c r="F74" s="131" t="s">
        <v>4759</v>
      </c>
      <c r="G74" s="141"/>
      <c r="H74" s="141"/>
      <c r="I74" s="141"/>
      <c r="J74" s="141"/>
      <c r="K74" s="141"/>
      <c r="L74" s="141"/>
      <c r="M74" s="141"/>
      <c r="N74" s="141"/>
      <c r="O74" s="141"/>
      <c r="P74" s="141"/>
      <c r="Q74" s="141"/>
      <c r="R74" s="141"/>
      <c r="S74" s="141"/>
      <c r="T74" s="141"/>
      <c r="U74" s="141"/>
      <c r="V74" s="141"/>
      <c r="W74" s="141"/>
      <c r="X74" s="141"/>
      <c r="Y74" s="141"/>
      <c r="Z74" s="141"/>
    </row>
    <row r="75" spans="1:26" ht="15.75" customHeight="1">
      <c r="A75" s="131" t="s">
        <v>4759</v>
      </c>
      <c r="B75" s="347" t="s">
        <v>50</v>
      </c>
      <c r="C75" s="655" t="s">
        <v>4764</v>
      </c>
      <c r="D75" s="492">
        <v>20</v>
      </c>
      <c r="E75" s="495">
        <v>20</v>
      </c>
      <c r="F75" s="131" t="s">
        <v>4759</v>
      </c>
      <c r="G75" s="141"/>
      <c r="H75" s="141"/>
      <c r="I75" s="141"/>
      <c r="J75" s="141"/>
      <c r="K75" s="141"/>
      <c r="L75" s="141"/>
      <c r="M75" s="141"/>
      <c r="N75" s="141"/>
      <c r="O75" s="141"/>
      <c r="P75" s="141"/>
      <c r="Q75" s="141"/>
      <c r="R75" s="141"/>
      <c r="S75" s="141"/>
      <c r="T75" s="141"/>
      <c r="U75" s="141"/>
      <c r="V75" s="141"/>
      <c r="W75" s="141"/>
      <c r="X75" s="141"/>
      <c r="Y75" s="141"/>
      <c r="Z75" s="141"/>
    </row>
    <row r="76" spans="1:26" ht="15.75" customHeight="1">
      <c r="A76" s="131" t="s">
        <v>4759</v>
      </c>
      <c r="B76" s="347" t="s">
        <v>50</v>
      </c>
      <c r="C76" s="655" t="s">
        <v>4765</v>
      </c>
      <c r="D76" s="492">
        <v>20</v>
      </c>
      <c r="E76" s="495">
        <v>20</v>
      </c>
      <c r="F76" s="131" t="s">
        <v>4759</v>
      </c>
      <c r="G76" s="141"/>
      <c r="H76" s="141"/>
      <c r="I76" s="141"/>
      <c r="J76" s="141"/>
      <c r="K76" s="141"/>
      <c r="L76" s="141"/>
      <c r="M76" s="141"/>
      <c r="N76" s="141"/>
      <c r="O76" s="141"/>
      <c r="P76" s="141"/>
      <c r="Q76" s="141"/>
      <c r="R76" s="141"/>
      <c r="S76" s="141"/>
      <c r="T76" s="141"/>
      <c r="U76" s="141"/>
      <c r="V76" s="141"/>
      <c r="W76" s="141"/>
      <c r="X76" s="141"/>
      <c r="Y76" s="141"/>
      <c r="Z76" s="141"/>
    </row>
    <row r="77" spans="1:26" ht="15.75" customHeight="1">
      <c r="A77" s="131" t="s">
        <v>4759</v>
      </c>
      <c r="B77" s="347" t="s">
        <v>50</v>
      </c>
      <c r="C77" s="656" t="s">
        <v>4766</v>
      </c>
      <c r="D77" s="492">
        <v>20</v>
      </c>
      <c r="E77" s="495">
        <v>20</v>
      </c>
      <c r="F77" s="131" t="s">
        <v>4759</v>
      </c>
      <c r="G77" s="141"/>
      <c r="H77" s="141"/>
      <c r="I77" s="141"/>
      <c r="J77" s="141"/>
      <c r="K77" s="141"/>
      <c r="L77" s="141"/>
      <c r="M77" s="141"/>
      <c r="N77" s="141"/>
      <c r="O77" s="141"/>
      <c r="P77" s="141"/>
      <c r="Q77" s="141"/>
      <c r="R77" s="141"/>
      <c r="S77" s="141"/>
      <c r="T77" s="141"/>
      <c r="U77" s="141"/>
      <c r="V77" s="141"/>
      <c r="W77" s="141"/>
      <c r="X77" s="141"/>
      <c r="Y77" s="141"/>
      <c r="Z77" s="141"/>
    </row>
    <row r="78" spans="1:26" ht="15.75" customHeight="1">
      <c r="A78" s="131" t="s">
        <v>4759</v>
      </c>
      <c r="B78" s="347" t="s">
        <v>50</v>
      </c>
      <c r="C78" s="656" t="s">
        <v>4767</v>
      </c>
      <c r="D78" s="492">
        <v>20</v>
      </c>
      <c r="E78" s="495">
        <v>20</v>
      </c>
      <c r="F78" s="131" t="s">
        <v>4759</v>
      </c>
      <c r="G78" s="141"/>
      <c r="H78" s="141"/>
      <c r="I78" s="141"/>
      <c r="J78" s="141"/>
      <c r="K78" s="141"/>
      <c r="L78" s="141"/>
      <c r="M78" s="141"/>
      <c r="N78" s="141"/>
      <c r="O78" s="141"/>
      <c r="P78" s="141"/>
      <c r="Q78" s="141"/>
      <c r="R78" s="141"/>
      <c r="S78" s="141"/>
      <c r="T78" s="141"/>
      <c r="U78" s="141"/>
      <c r="V78" s="141"/>
      <c r="W78" s="141"/>
      <c r="X78" s="141"/>
      <c r="Y78" s="141"/>
      <c r="Z78" s="141"/>
    </row>
    <row r="79" spans="1:26" ht="15.75" customHeight="1">
      <c r="A79" s="131" t="s">
        <v>4759</v>
      </c>
      <c r="B79" s="347" t="s">
        <v>50</v>
      </c>
      <c r="C79" s="656" t="s">
        <v>4768</v>
      </c>
      <c r="D79" s="492">
        <v>20</v>
      </c>
      <c r="E79" s="495">
        <v>20</v>
      </c>
      <c r="F79" s="131" t="s">
        <v>4759</v>
      </c>
      <c r="G79" s="141"/>
      <c r="H79" s="141"/>
      <c r="I79" s="141"/>
      <c r="J79" s="141"/>
      <c r="K79" s="141"/>
      <c r="L79" s="141"/>
      <c r="M79" s="141"/>
      <c r="N79" s="141"/>
      <c r="O79" s="141"/>
      <c r="P79" s="141"/>
      <c r="Q79" s="141"/>
      <c r="R79" s="141"/>
      <c r="S79" s="141"/>
      <c r="T79" s="141"/>
      <c r="U79" s="141"/>
      <c r="V79" s="141"/>
      <c r="W79" s="141"/>
      <c r="X79" s="141"/>
      <c r="Y79" s="141"/>
      <c r="Z79" s="141"/>
    </row>
    <row r="80" spans="1:26" ht="15.75" customHeight="1">
      <c r="A80" s="131" t="s">
        <v>4759</v>
      </c>
      <c r="B80" s="347" t="s">
        <v>50</v>
      </c>
      <c r="C80" s="656" t="s">
        <v>4769</v>
      </c>
      <c r="D80" s="492">
        <v>20</v>
      </c>
      <c r="E80" s="495">
        <v>20</v>
      </c>
      <c r="F80" s="131" t="s">
        <v>4759</v>
      </c>
      <c r="G80" s="141"/>
      <c r="H80" s="141"/>
      <c r="I80" s="141"/>
      <c r="J80" s="141"/>
      <c r="K80" s="141"/>
      <c r="L80" s="141"/>
      <c r="M80" s="141"/>
      <c r="N80" s="141"/>
      <c r="O80" s="141"/>
      <c r="P80" s="141"/>
      <c r="Q80" s="141"/>
      <c r="R80" s="141"/>
      <c r="S80" s="141"/>
      <c r="T80" s="141"/>
      <c r="U80" s="141"/>
      <c r="V80" s="141"/>
      <c r="W80" s="141"/>
      <c r="X80" s="141"/>
      <c r="Y80" s="141"/>
      <c r="Z80" s="141"/>
    </row>
    <row r="81" spans="1:26" ht="15.75" customHeight="1">
      <c r="A81" s="131" t="s">
        <v>4759</v>
      </c>
      <c r="B81" s="347" t="s">
        <v>50</v>
      </c>
      <c r="C81" s="656" t="s">
        <v>4770</v>
      </c>
      <c r="D81" s="492">
        <v>20</v>
      </c>
      <c r="E81" s="495">
        <v>20</v>
      </c>
      <c r="F81" s="131" t="s">
        <v>4759</v>
      </c>
      <c r="G81" s="141"/>
      <c r="H81" s="141"/>
      <c r="I81" s="141"/>
      <c r="J81" s="141"/>
      <c r="K81" s="141"/>
      <c r="L81" s="141"/>
      <c r="M81" s="141"/>
      <c r="N81" s="141"/>
      <c r="O81" s="141"/>
      <c r="P81" s="141"/>
      <c r="Q81" s="141"/>
      <c r="R81" s="141"/>
      <c r="S81" s="141"/>
      <c r="T81" s="141"/>
      <c r="U81" s="141"/>
      <c r="V81" s="141"/>
      <c r="W81" s="141"/>
      <c r="X81" s="141"/>
      <c r="Y81" s="141"/>
      <c r="Z81" s="141"/>
    </row>
    <row r="82" spans="1:26" ht="15.75" customHeight="1">
      <c r="A82" s="131" t="s">
        <v>4759</v>
      </c>
      <c r="B82" s="347" t="s">
        <v>50</v>
      </c>
      <c r="C82" s="656" t="s">
        <v>4771</v>
      </c>
      <c r="D82" s="492">
        <v>20</v>
      </c>
      <c r="E82" s="495">
        <v>20</v>
      </c>
      <c r="F82" s="131" t="s">
        <v>4759</v>
      </c>
      <c r="G82" s="141"/>
      <c r="H82" s="141"/>
      <c r="I82" s="141"/>
      <c r="J82" s="141"/>
      <c r="K82" s="141"/>
      <c r="L82" s="141"/>
      <c r="M82" s="141"/>
      <c r="N82" s="141"/>
      <c r="O82" s="141"/>
      <c r="P82" s="141"/>
      <c r="Q82" s="141"/>
      <c r="R82" s="141"/>
      <c r="S82" s="141"/>
      <c r="T82" s="141"/>
      <c r="U82" s="141"/>
      <c r="V82" s="141"/>
      <c r="W82" s="141"/>
      <c r="X82" s="141"/>
      <c r="Y82" s="141"/>
      <c r="Z82" s="141"/>
    </row>
    <row r="83" spans="1:26" ht="15.75" customHeight="1">
      <c r="A83" s="67" t="s">
        <v>2565</v>
      </c>
      <c r="B83" s="221" t="s">
        <v>50</v>
      </c>
      <c r="C83" s="221" t="s">
        <v>4772</v>
      </c>
      <c r="D83" s="63">
        <v>20</v>
      </c>
      <c r="E83" s="255">
        <v>20</v>
      </c>
      <c r="F83" s="67" t="s">
        <v>2565</v>
      </c>
    </row>
    <row r="84" spans="1:26" ht="15.75" customHeight="1">
      <c r="A84" s="67" t="s">
        <v>75</v>
      </c>
      <c r="B84" s="221" t="s">
        <v>50</v>
      </c>
      <c r="C84" s="221" t="s">
        <v>4773</v>
      </c>
      <c r="D84" s="63">
        <v>20</v>
      </c>
      <c r="E84" s="255">
        <v>20</v>
      </c>
      <c r="F84" s="67" t="s">
        <v>75</v>
      </c>
    </row>
    <row r="85" spans="1:26" ht="15.75" customHeight="1">
      <c r="A85" s="67" t="s">
        <v>2128</v>
      </c>
      <c r="B85" s="221" t="s">
        <v>50</v>
      </c>
      <c r="C85" s="221" t="s">
        <v>4774</v>
      </c>
      <c r="D85" s="66">
        <v>30</v>
      </c>
      <c r="E85" s="255">
        <v>30</v>
      </c>
      <c r="F85" s="67" t="s">
        <v>2128</v>
      </c>
    </row>
    <row r="86" spans="1:26" ht="15.75" customHeight="1">
      <c r="A86" s="67" t="s">
        <v>2128</v>
      </c>
      <c r="B86" s="221" t="s">
        <v>50</v>
      </c>
      <c r="C86" s="221" t="s">
        <v>4775</v>
      </c>
      <c r="D86" s="66">
        <v>30</v>
      </c>
      <c r="E86" s="255">
        <v>30</v>
      </c>
      <c r="F86" s="67" t="s">
        <v>2128</v>
      </c>
    </row>
    <row r="87" spans="1:26" ht="15.75" customHeight="1">
      <c r="A87" s="67" t="s">
        <v>2128</v>
      </c>
      <c r="B87" s="221" t="s">
        <v>50</v>
      </c>
      <c r="C87" s="221" t="s">
        <v>4776</v>
      </c>
      <c r="D87" s="66">
        <v>30</v>
      </c>
      <c r="E87" s="255">
        <v>30</v>
      </c>
      <c r="F87" s="67" t="s">
        <v>2128</v>
      </c>
    </row>
    <row r="88" spans="1:26" ht="15.75" customHeight="1">
      <c r="A88" s="67" t="s">
        <v>2596</v>
      </c>
      <c r="B88" s="221" t="s">
        <v>50</v>
      </c>
      <c r="C88" s="221" t="s">
        <v>4777</v>
      </c>
      <c r="D88" s="63">
        <v>30</v>
      </c>
      <c r="E88" s="255">
        <v>30</v>
      </c>
      <c r="F88" s="67" t="s">
        <v>2596</v>
      </c>
    </row>
    <row r="89" spans="1:26" ht="15.75" customHeight="1">
      <c r="A89" s="67" t="s">
        <v>2596</v>
      </c>
      <c r="B89" s="221" t="s">
        <v>50</v>
      </c>
      <c r="C89" s="221" t="s">
        <v>4778</v>
      </c>
      <c r="D89" s="66">
        <v>30</v>
      </c>
      <c r="E89" s="255">
        <v>30</v>
      </c>
      <c r="F89" s="67" t="s">
        <v>2596</v>
      </c>
    </row>
    <row r="90" spans="1:26" ht="15.75" customHeight="1">
      <c r="A90" s="67" t="s">
        <v>2596</v>
      </c>
      <c r="B90" s="221" t="s">
        <v>50</v>
      </c>
      <c r="C90" s="221" t="s">
        <v>4779</v>
      </c>
      <c r="D90" s="63">
        <v>30</v>
      </c>
      <c r="E90" s="255">
        <v>30</v>
      </c>
      <c r="F90" s="67" t="s">
        <v>2596</v>
      </c>
    </row>
    <row r="91" spans="1:26" ht="15.75" customHeight="1">
      <c r="A91" s="67" t="s">
        <v>2596</v>
      </c>
      <c r="B91" s="221" t="s">
        <v>50</v>
      </c>
      <c r="C91" s="221" t="s">
        <v>4780</v>
      </c>
      <c r="D91" s="66">
        <v>30</v>
      </c>
      <c r="E91" s="255">
        <v>30</v>
      </c>
      <c r="F91" s="67" t="s">
        <v>2596</v>
      </c>
    </row>
    <row r="92" spans="1:26" ht="15.75" customHeight="1">
      <c r="A92" s="67" t="s">
        <v>2596</v>
      </c>
      <c r="B92" s="221" t="s">
        <v>50</v>
      </c>
      <c r="C92" s="221" t="s">
        <v>4781</v>
      </c>
      <c r="D92" s="66">
        <v>30</v>
      </c>
      <c r="E92" s="255">
        <v>30</v>
      </c>
      <c r="F92" s="67" t="s">
        <v>2596</v>
      </c>
    </row>
    <row r="93" spans="1:26" ht="15.75" customHeight="1">
      <c r="A93" s="67" t="s">
        <v>2596</v>
      </c>
      <c r="B93" s="221" t="s">
        <v>50</v>
      </c>
      <c r="C93" s="221" t="s">
        <v>4782</v>
      </c>
      <c r="D93" s="66">
        <v>30</v>
      </c>
      <c r="E93" s="255">
        <v>30</v>
      </c>
      <c r="F93" s="67" t="s">
        <v>2596</v>
      </c>
    </row>
    <row r="94" spans="1:26" ht="15.75" customHeight="1">
      <c r="A94" s="308" t="s">
        <v>1338</v>
      </c>
      <c r="B94" s="186" t="s">
        <v>83</v>
      </c>
      <c r="C94" s="186" t="s">
        <v>4783</v>
      </c>
      <c r="D94" s="187">
        <v>20</v>
      </c>
      <c r="E94" s="657">
        <v>20</v>
      </c>
      <c r="F94" s="308" t="s">
        <v>1338</v>
      </c>
    </row>
    <row r="95" spans="1:26" ht="15.75" customHeight="1">
      <c r="A95" s="311" t="s">
        <v>1338</v>
      </c>
      <c r="B95" s="312" t="s">
        <v>83</v>
      </c>
      <c r="C95" s="312" t="s">
        <v>4784</v>
      </c>
      <c r="D95" s="399">
        <v>20</v>
      </c>
      <c r="E95" s="658">
        <v>20</v>
      </c>
      <c r="F95" s="311" t="s">
        <v>1338</v>
      </c>
    </row>
    <row r="96" spans="1:26" ht="15.75" customHeight="1">
      <c r="A96" s="311" t="s">
        <v>1338</v>
      </c>
      <c r="B96" s="312" t="s">
        <v>83</v>
      </c>
      <c r="C96" s="312" t="s">
        <v>4785</v>
      </c>
      <c r="D96" s="399">
        <v>20</v>
      </c>
      <c r="E96" s="658">
        <v>20</v>
      </c>
      <c r="F96" s="311" t="s">
        <v>1338</v>
      </c>
    </row>
    <row r="97" spans="1:25" ht="15.75" customHeight="1">
      <c r="A97" s="311" t="s">
        <v>1338</v>
      </c>
      <c r="B97" s="312" t="s">
        <v>83</v>
      </c>
      <c r="C97" s="312" t="s">
        <v>4786</v>
      </c>
      <c r="D97" s="399">
        <v>20</v>
      </c>
      <c r="E97" s="658">
        <v>20</v>
      </c>
      <c r="F97" s="311" t="s">
        <v>1338</v>
      </c>
    </row>
    <row r="98" spans="1:25" ht="15.75" customHeight="1">
      <c r="A98" s="311" t="s">
        <v>1338</v>
      </c>
      <c r="B98" s="312" t="s">
        <v>83</v>
      </c>
      <c r="C98" s="312" t="s">
        <v>4787</v>
      </c>
      <c r="D98" s="399">
        <v>20</v>
      </c>
      <c r="E98" s="658">
        <v>20</v>
      </c>
      <c r="F98" s="311" t="s">
        <v>1338</v>
      </c>
    </row>
    <row r="99" spans="1:25" ht="15.75" customHeight="1">
      <c r="A99" s="311" t="s">
        <v>1338</v>
      </c>
      <c r="B99" s="312" t="s">
        <v>83</v>
      </c>
      <c r="C99" s="312" t="s">
        <v>4788</v>
      </c>
      <c r="D99" s="399">
        <v>20</v>
      </c>
      <c r="E99" s="658">
        <v>20</v>
      </c>
      <c r="F99" s="311" t="s">
        <v>1338</v>
      </c>
    </row>
    <row r="100" spans="1:25" ht="15.75" customHeight="1">
      <c r="A100" s="311" t="s">
        <v>1338</v>
      </c>
      <c r="B100" s="312" t="s">
        <v>83</v>
      </c>
      <c r="C100" s="312" t="s">
        <v>4789</v>
      </c>
      <c r="D100" s="399">
        <v>20</v>
      </c>
      <c r="E100" s="658">
        <v>20</v>
      </c>
      <c r="F100" s="311" t="s">
        <v>1338</v>
      </c>
    </row>
    <row r="101" spans="1:25" ht="15.75" customHeight="1">
      <c r="A101" s="317" t="s">
        <v>85</v>
      </c>
      <c r="B101" s="318" t="s">
        <v>83</v>
      </c>
      <c r="C101" s="318" t="s">
        <v>4790</v>
      </c>
      <c r="D101" s="621">
        <v>20</v>
      </c>
      <c r="E101" s="659">
        <v>20</v>
      </c>
      <c r="F101" s="317" t="s">
        <v>85</v>
      </c>
      <c r="G101" s="1"/>
      <c r="H101" s="1"/>
    </row>
    <row r="102" spans="1:25" ht="14.25" customHeight="1">
      <c r="A102" s="320" t="s">
        <v>85</v>
      </c>
      <c r="B102" s="321" t="s">
        <v>83</v>
      </c>
      <c r="C102" s="321" t="s">
        <v>4791</v>
      </c>
      <c r="D102" s="660">
        <v>20</v>
      </c>
      <c r="E102" s="661">
        <v>20</v>
      </c>
      <c r="F102" s="320" t="s">
        <v>85</v>
      </c>
      <c r="G102" s="3"/>
      <c r="H102" s="3"/>
      <c r="I102" s="39"/>
      <c r="J102" s="39"/>
      <c r="K102" s="39"/>
      <c r="L102" s="39"/>
      <c r="M102" s="39"/>
      <c r="N102" s="39"/>
      <c r="O102" s="39"/>
      <c r="P102" s="39"/>
      <c r="Q102" s="39"/>
      <c r="R102" s="39"/>
      <c r="S102" s="39"/>
      <c r="T102" s="39"/>
      <c r="U102" s="39"/>
      <c r="V102" s="39"/>
      <c r="W102" s="39"/>
      <c r="X102" s="39"/>
      <c r="Y102" s="39"/>
    </row>
    <row r="103" spans="1:25" ht="15.75" customHeight="1">
      <c r="A103" s="320" t="s">
        <v>85</v>
      </c>
      <c r="B103" s="321" t="s">
        <v>83</v>
      </c>
      <c r="C103" s="321" t="s">
        <v>4792</v>
      </c>
      <c r="D103" s="660">
        <v>30</v>
      </c>
      <c r="E103" s="661">
        <v>30</v>
      </c>
      <c r="F103" s="320" t="s">
        <v>85</v>
      </c>
      <c r="G103" s="1"/>
      <c r="H103" s="1"/>
    </row>
    <row r="104" spans="1:25" ht="15.75" customHeight="1">
      <c r="A104" s="320" t="s">
        <v>85</v>
      </c>
      <c r="B104" s="321" t="s">
        <v>83</v>
      </c>
      <c r="C104" s="321" t="s">
        <v>4793</v>
      </c>
      <c r="D104" s="660">
        <v>30</v>
      </c>
      <c r="E104" s="661">
        <v>30</v>
      </c>
      <c r="F104" s="320" t="s">
        <v>85</v>
      </c>
      <c r="G104" s="1"/>
      <c r="H104" s="1"/>
    </row>
    <row r="105" spans="1:25" ht="15.75" customHeight="1">
      <c r="A105" s="320" t="s">
        <v>85</v>
      </c>
      <c r="B105" s="321" t="s">
        <v>83</v>
      </c>
      <c r="C105" s="321" t="s">
        <v>4794</v>
      </c>
      <c r="D105" s="660">
        <v>30</v>
      </c>
      <c r="E105" s="661">
        <v>30</v>
      </c>
      <c r="F105" s="320" t="s">
        <v>85</v>
      </c>
      <c r="G105" s="1"/>
      <c r="H105" s="1"/>
    </row>
    <row r="106" spans="1:25" ht="15.75" customHeight="1">
      <c r="A106" s="320" t="s">
        <v>85</v>
      </c>
      <c r="B106" s="321" t="s">
        <v>83</v>
      </c>
      <c r="C106" s="321" t="s">
        <v>4795</v>
      </c>
      <c r="D106" s="660">
        <v>30</v>
      </c>
      <c r="E106" s="661">
        <v>30</v>
      </c>
      <c r="F106" s="320" t="s">
        <v>85</v>
      </c>
      <c r="G106" s="1"/>
      <c r="H106" s="1"/>
    </row>
    <row r="107" spans="1:25" ht="15.75" customHeight="1">
      <c r="A107" s="308" t="s">
        <v>1458</v>
      </c>
      <c r="B107" s="186" t="s">
        <v>83</v>
      </c>
      <c r="C107" s="186" t="s">
        <v>4796</v>
      </c>
      <c r="D107" s="187">
        <v>30</v>
      </c>
      <c r="E107" s="657">
        <v>30</v>
      </c>
      <c r="F107" s="308" t="s">
        <v>1458</v>
      </c>
      <c r="G107" s="1"/>
      <c r="H107" s="1"/>
    </row>
    <row r="108" spans="1:25" ht="15.75" customHeight="1">
      <c r="A108" s="311" t="s">
        <v>1458</v>
      </c>
      <c r="B108" s="312" t="s">
        <v>83</v>
      </c>
      <c r="C108" s="312" t="s">
        <v>4797</v>
      </c>
      <c r="D108" s="399">
        <v>30</v>
      </c>
      <c r="E108" s="658">
        <v>30</v>
      </c>
      <c r="F108" s="311" t="s">
        <v>1458</v>
      </c>
      <c r="G108" s="1"/>
      <c r="H108" s="1"/>
    </row>
    <row r="109" spans="1:25" ht="15.75" customHeight="1">
      <c r="A109" s="311" t="s">
        <v>1458</v>
      </c>
      <c r="B109" s="312" t="s">
        <v>83</v>
      </c>
      <c r="C109" s="312" t="s">
        <v>4798</v>
      </c>
      <c r="D109" s="399">
        <v>30</v>
      </c>
      <c r="E109" s="658">
        <v>30</v>
      </c>
      <c r="F109" s="311" t="s">
        <v>1458</v>
      </c>
      <c r="G109" s="1"/>
      <c r="H109" s="1"/>
    </row>
    <row r="110" spans="1:25" ht="15.75" customHeight="1">
      <c r="A110" s="311" t="s">
        <v>1458</v>
      </c>
      <c r="B110" s="312" t="s">
        <v>83</v>
      </c>
      <c r="C110" s="312" t="s">
        <v>4799</v>
      </c>
      <c r="D110" s="399">
        <v>30</v>
      </c>
      <c r="E110" s="658">
        <v>30</v>
      </c>
      <c r="F110" s="311" t="s">
        <v>1458</v>
      </c>
      <c r="G110" s="1"/>
      <c r="H110" s="1"/>
    </row>
    <row r="111" spans="1:25" ht="15.75" customHeight="1">
      <c r="A111" s="311" t="s">
        <v>1458</v>
      </c>
      <c r="B111" s="312" t="s">
        <v>83</v>
      </c>
      <c r="C111" s="312" t="s">
        <v>4800</v>
      </c>
      <c r="D111" s="399">
        <v>30</v>
      </c>
      <c r="E111" s="658">
        <v>30</v>
      </c>
      <c r="F111" s="311" t="s">
        <v>1458</v>
      </c>
      <c r="G111" s="1"/>
      <c r="H111" s="1"/>
    </row>
    <row r="112" spans="1:25" ht="15.75" customHeight="1">
      <c r="A112" s="311" t="s">
        <v>1458</v>
      </c>
      <c r="B112" s="312" t="s">
        <v>83</v>
      </c>
      <c r="C112" s="312" t="s">
        <v>4801</v>
      </c>
      <c r="D112" s="399">
        <v>30</v>
      </c>
      <c r="E112" s="658">
        <v>30</v>
      </c>
      <c r="F112" s="311" t="s">
        <v>1458</v>
      </c>
      <c r="G112" s="1"/>
      <c r="H112" s="1"/>
    </row>
    <row r="113" spans="1:8" ht="15.75" customHeight="1">
      <c r="A113" s="308" t="s">
        <v>96</v>
      </c>
      <c r="B113" s="186" t="s">
        <v>83</v>
      </c>
      <c r="C113" s="186" t="s">
        <v>4802</v>
      </c>
      <c r="D113" s="187">
        <v>20</v>
      </c>
      <c r="E113" s="662">
        <v>20</v>
      </c>
      <c r="F113" s="308" t="s">
        <v>96</v>
      </c>
      <c r="G113" s="1"/>
      <c r="H113" s="1"/>
    </row>
    <row r="114" spans="1:8" ht="15.75" customHeight="1">
      <c r="A114" s="311" t="s">
        <v>96</v>
      </c>
      <c r="B114" s="312" t="s">
        <v>83</v>
      </c>
      <c r="C114" s="312" t="s">
        <v>4803</v>
      </c>
      <c r="D114" s="399">
        <v>20</v>
      </c>
      <c r="E114" s="663">
        <v>20</v>
      </c>
      <c r="F114" s="308" t="s">
        <v>96</v>
      </c>
      <c r="G114" s="1"/>
      <c r="H114" s="1"/>
    </row>
    <row r="115" spans="1:8" ht="15.75" customHeight="1">
      <c r="A115" s="311" t="s">
        <v>96</v>
      </c>
      <c r="B115" s="312" t="s">
        <v>83</v>
      </c>
      <c r="C115" s="312" t="s">
        <v>4804</v>
      </c>
      <c r="D115" s="399">
        <v>20</v>
      </c>
      <c r="E115" s="663">
        <v>20</v>
      </c>
      <c r="F115" s="308" t="s">
        <v>96</v>
      </c>
      <c r="G115" s="1"/>
      <c r="H115" s="1"/>
    </row>
    <row r="116" spans="1:8" ht="15.75" customHeight="1">
      <c r="A116" s="311" t="s">
        <v>96</v>
      </c>
      <c r="B116" s="312" t="s">
        <v>83</v>
      </c>
      <c r="C116" s="312" t="s">
        <v>4805</v>
      </c>
      <c r="D116" s="399">
        <v>20</v>
      </c>
      <c r="E116" s="663">
        <v>20</v>
      </c>
      <c r="F116" s="308" t="s">
        <v>96</v>
      </c>
      <c r="G116" s="1"/>
      <c r="H116" s="1"/>
    </row>
    <row r="117" spans="1:8" ht="15.75" customHeight="1">
      <c r="A117" s="311" t="s">
        <v>96</v>
      </c>
      <c r="B117" s="312" t="s">
        <v>83</v>
      </c>
      <c r="C117" s="312" t="s">
        <v>4806</v>
      </c>
      <c r="D117" s="399">
        <v>20</v>
      </c>
      <c r="E117" s="663">
        <v>20</v>
      </c>
      <c r="F117" s="308" t="s">
        <v>96</v>
      </c>
      <c r="G117" s="1"/>
      <c r="H117" s="1"/>
    </row>
    <row r="118" spans="1:8" ht="15.75" customHeight="1">
      <c r="A118" s="311" t="s">
        <v>96</v>
      </c>
      <c r="B118" s="312" t="s">
        <v>83</v>
      </c>
      <c r="C118" s="312" t="s">
        <v>4807</v>
      </c>
      <c r="D118" s="399">
        <v>20</v>
      </c>
      <c r="E118" s="663">
        <v>20</v>
      </c>
      <c r="F118" s="308" t="s">
        <v>96</v>
      </c>
      <c r="G118" s="1"/>
      <c r="H118" s="1"/>
    </row>
    <row r="119" spans="1:8" ht="15.75" customHeight="1">
      <c r="A119" s="311" t="s">
        <v>96</v>
      </c>
      <c r="B119" s="312" t="s">
        <v>83</v>
      </c>
      <c r="C119" s="312" t="s">
        <v>4808</v>
      </c>
      <c r="D119" s="399">
        <v>20</v>
      </c>
      <c r="E119" s="663">
        <v>20</v>
      </c>
      <c r="F119" s="308" t="s">
        <v>96</v>
      </c>
      <c r="G119" s="1"/>
      <c r="H119" s="1"/>
    </row>
    <row r="120" spans="1:8" ht="15.75" customHeight="1">
      <c r="A120" s="308" t="s">
        <v>102</v>
      </c>
      <c r="B120" s="186" t="s">
        <v>83</v>
      </c>
      <c r="C120" s="186" t="s">
        <v>4809</v>
      </c>
      <c r="D120" s="187">
        <v>20</v>
      </c>
      <c r="E120" s="657">
        <v>20</v>
      </c>
      <c r="F120" s="308" t="s">
        <v>102</v>
      </c>
      <c r="G120" s="1"/>
      <c r="H120" s="1"/>
    </row>
    <row r="121" spans="1:8" ht="15.75" customHeight="1">
      <c r="A121" s="308" t="s">
        <v>106</v>
      </c>
      <c r="B121" s="186" t="s">
        <v>83</v>
      </c>
      <c r="C121" s="186" t="s">
        <v>4810</v>
      </c>
      <c r="D121" s="187">
        <v>20</v>
      </c>
      <c r="E121" s="662">
        <v>20</v>
      </c>
      <c r="F121" s="308" t="s">
        <v>106</v>
      </c>
      <c r="G121" s="1"/>
      <c r="H121" s="1"/>
    </row>
    <row r="122" spans="1:8" ht="15.75" customHeight="1">
      <c r="A122" s="311" t="s">
        <v>106</v>
      </c>
      <c r="B122" s="312" t="s">
        <v>83</v>
      </c>
      <c r="C122" s="312" t="s">
        <v>4811</v>
      </c>
      <c r="D122" s="399">
        <v>20</v>
      </c>
      <c r="E122" s="663">
        <v>20</v>
      </c>
      <c r="F122" s="311" t="s">
        <v>106</v>
      </c>
      <c r="G122" s="1"/>
      <c r="H122" s="1"/>
    </row>
    <row r="123" spans="1:8" ht="15.75" customHeight="1">
      <c r="A123" s="311" t="s">
        <v>106</v>
      </c>
      <c r="B123" s="312" t="s">
        <v>83</v>
      </c>
      <c r="C123" s="312" t="s">
        <v>4812</v>
      </c>
      <c r="D123" s="399">
        <v>20</v>
      </c>
      <c r="E123" s="663">
        <v>20</v>
      </c>
      <c r="F123" s="311" t="s">
        <v>106</v>
      </c>
      <c r="G123" s="1"/>
      <c r="H123" s="1"/>
    </row>
    <row r="124" spans="1:8" ht="15.75" customHeight="1">
      <c r="A124" s="311" t="s">
        <v>106</v>
      </c>
      <c r="B124" s="312" t="s">
        <v>83</v>
      </c>
      <c r="C124" s="312" t="s">
        <v>4813</v>
      </c>
      <c r="D124" s="399">
        <v>20</v>
      </c>
      <c r="E124" s="663">
        <v>20</v>
      </c>
      <c r="F124" s="311" t="s">
        <v>106</v>
      </c>
      <c r="G124" s="1"/>
      <c r="H124" s="1"/>
    </row>
    <row r="125" spans="1:8" ht="15.75" customHeight="1">
      <c r="A125" s="308" t="s">
        <v>3674</v>
      </c>
      <c r="B125" s="186" t="s">
        <v>83</v>
      </c>
      <c r="C125" s="186" t="s">
        <v>4814</v>
      </c>
      <c r="D125" s="187">
        <v>20</v>
      </c>
      <c r="E125" s="657">
        <v>20</v>
      </c>
      <c r="F125" s="308" t="s">
        <v>3674</v>
      </c>
      <c r="G125" s="1"/>
      <c r="H125" s="1"/>
    </row>
    <row r="126" spans="1:8" ht="15.75" customHeight="1">
      <c r="A126" s="311" t="s">
        <v>3674</v>
      </c>
      <c r="B126" s="312" t="s">
        <v>83</v>
      </c>
      <c r="C126" s="312" t="s">
        <v>4815</v>
      </c>
      <c r="D126" s="399">
        <v>20</v>
      </c>
      <c r="E126" s="658">
        <v>20</v>
      </c>
      <c r="F126" s="311" t="s">
        <v>3674</v>
      </c>
      <c r="G126" s="1"/>
      <c r="H126" s="1"/>
    </row>
    <row r="127" spans="1:8" ht="15.75" customHeight="1">
      <c r="A127" s="311" t="s">
        <v>3674</v>
      </c>
      <c r="B127" s="312" t="s">
        <v>83</v>
      </c>
      <c r="C127" s="312" t="s">
        <v>4816</v>
      </c>
      <c r="D127" s="399">
        <v>20</v>
      </c>
      <c r="E127" s="658">
        <v>20</v>
      </c>
      <c r="F127" s="311" t="s">
        <v>3674</v>
      </c>
      <c r="G127" s="1"/>
      <c r="H127" s="1"/>
    </row>
    <row r="128" spans="1:8" ht="15.75" customHeight="1">
      <c r="A128" s="311" t="s">
        <v>3674</v>
      </c>
      <c r="B128" s="312" t="s">
        <v>83</v>
      </c>
      <c r="C128" s="312" t="s">
        <v>4817</v>
      </c>
      <c r="D128" s="399">
        <v>20</v>
      </c>
      <c r="E128" s="658">
        <v>20</v>
      </c>
      <c r="F128" s="311" t="s">
        <v>3674</v>
      </c>
      <c r="G128" s="1"/>
      <c r="H128" s="1"/>
    </row>
    <row r="129" spans="1:8" ht="15.75" customHeight="1">
      <c r="A129" s="308" t="s">
        <v>1647</v>
      </c>
      <c r="B129" s="186" t="s">
        <v>83</v>
      </c>
      <c r="C129" s="186" t="s">
        <v>4818</v>
      </c>
      <c r="D129" s="187">
        <v>20</v>
      </c>
      <c r="E129" s="657">
        <v>20</v>
      </c>
      <c r="F129" s="308" t="s">
        <v>1647</v>
      </c>
      <c r="G129" s="1"/>
      <c r="H129" s="1"/>
    </row>
    <row r="130" spans="1:8" ht="15.75" customHeight="1">
      <c r="A130" s="311" t="s">
        <v>1647</v>
      </c>
      <c r="B130" s="312" t="s">
        <v>83</v>
      </c>
      <c r="C130" s="312" t="s">
        <v>4819</v>
      </c>
      <c r="D130" s="399">
        <v>20</v>
      </c>
      <c r="E130" s="658">
        <v>20</v>
      </c>
      <c r="F130" s="311" t="s">
        <v>1647</v>
      </c>
      <c r="G130" s="1"/>
      <c r="H130" s="1"/>
    </row>
    <row r="131" spans="1:8" ht="15.75" customHeight="1">
      <c r="A131" s="311" t="s">
        <v>1647</v>
      </c>
      <c r="B131" s="312" t="s">
        <v>83</v>
      </c>
      <c r="C131" s="312" t="s">
        <v>4820</v>
      </c>
      <c r="D131" s="399">
        <v>30</v>
      </c>
      <c r="E131" s="658">
        <v>30</v>
      </c>
      <c r="F131" s="311" t="s">
        <v>1647</v>
      </c>
      <c r="G131" s="1"/>
      <c r="H131" s="1"/>
    </row>
    <row r="132" spans="1:8" ht="15.75" customHeight="1">
      <c r="A132" s="67" t="s">
        <v>413</v>
      </c>
      <c r="B132" s="221" t="s">
        <v>114</v>
      </c>
      <c r="C132" s="221" t="s">
        <v>4821</v>
      </c>
      <c r="D132" s="63">
        <v>30</v>
      </c>
      <c r="E132" s="511">
        <v>30</v>
      </c>
      <c r="F132" s="67" t="s">
        <v>413</v>
      </c>
      <c r="G132" s="1"/>
      <c r="H132" s="1"/>
    </row>
    <row r="133" spans="1:8" ht="15.75" customHeight="1">
      <c r="A133" s="67" t="s">
        <v>413</v>
      </c>
      <c r="B133" s="221" t="s">
        <v>114</v>
      </c>
      <c r="C133" s="221" t="s">
        <v>4822</v>
      </c>
      <c r="D133" s="63">
        <v>30</v>
      </c>
      <c r="E133" s="511">
        <v>30</v>
      </c>
      <c r="F133" s="67" t="s">
        <v>413</v>
      </c>
      <c r="G133" s="1"/>
      <c r="H133" s="1"/>
    </row>
    <row r="134" spans="1:8" ht="15.75" customHeight="1">
      <c r="A134" s="67" t="s">
        <v>418</v>
      </c>
      <c r="B134" s="221" t="s">
        <v>114</v>
      </c>
      <c r="C134" s="221" t="s">
        <v>4823</v>
      </c>
      <c r="D134" s="63">
        <v>20</v>
      </c>
      <c r="E134" s="511">
        <v>20</v>
      </c>
      <c r="F134" s="67" t="s">
        <v>418</v>
      </c>
      <c r="G134" s="1"/>
      <c r="H134" s="1"/>
    </row>
    <row r="135" spans="1:8" ht="15.75" customHeight="1">
      <c r="A135" s="67" t="s">
        <v>418</v>
      </c>
      <c r="B135" s="221" t="s">
        <v>114</v>
      </c>
      <c r="C135" s="221" t="s">
        <v>4824</v>
      </c>
      <c r="D135" s="63">
        <v>20</v>
      </c>
      <c r="E135" s="511">
        <v>20</v>
      </c>
      <c r="F135" s="67" t="s">
        <v>418</v>
      </c>
      <c r="G135" s="1"/>
      <c r="H135" s="1"/>
    </row>
    <row r="136" spans="1:8" ht="15.75" customHeight="1">
      <c r="A136" s="67" t="s">
        <v>418</v>
      </c>
      <c r="B136" s="221" t="s">
        <v>114</v>
      </c>
      <c r="C136" s="221" t="s">
        <v>4825</v>
      </c>
      <c r="D136" s="63">
        <v>20</v>
      </c>
      <c r="E136" s="511">
        <v>20</v>
      </c>
      <c r="F136" s="67" t="s">
        <v>418</v>
      </c>
      <c r="G136" s="1"/>
      <c r="H136" s="1"/>
    </row>
    <row r="137" spans="1:8" ht="15.75" customHeight="1">
      <c r="A137" s="67" t="s">
        <v>418</v>
      </c>
      <c r="B137" s="221" t="s">
        <v>114</v>
      </c>
      <c r="C137" s="221" t="s">
        <v>4826</v>
      </c>
      <c r="D137" s="63">
        <v>20</v>
      </c>
      <c r="E137" s="511">
        <v>20</v>
      </c>
      <c r="F137" s="67" t="s">
        <v>418</v>
      </c>
      <c r="G137" s="1"/>
      <c r="H137" s="1"/>
    </row>
    <row r="138" spans="1:8" ht="15.75" customHeight="1">
      <c r="A138" s="67" t="s">
        <v>418</v>
      </c>
      <c r="B138" s="221" t="s">
        <v>114</v>
      </c>
      <c r="C138" s="221" t="s">
        <v>4827</v>
      </c>
      <c r="D138" s="63">
        <v>20</v>
      </c>
      <c r="E138" s="511">
        <v>20</v>
      </c>
      <c r="F138" s="67" t="s">
        <v>418</v>
      </c>
      <c r="G138" s="1"/>
      <c r="H138" s="1"/>
    </row>
    <row r="139" spans="1:8" ht="15.75" customHeight="1">
      <c r="A139" s="67" t="s">
        <v>2206</v>
      </c>
      <c r="B139" s="221" t="s">
        <v>4828</v>
      </c>
      <c r="C139" s="221" t="s">
        <v>4829</v>
      </c>
      <c r="D139" s="63">
        <v>20</v>
      </c>
      <c r="E139" s="511">
        <v>20</v>
      </c>
      <c r="F139" s="67" t="s">
        <v>2206</v>
      </c>
      <c r="G139" s="1"/>
      <c r="H139" s="1"/>
    </row>
    <row r="140" spans="1:8" ht="15.75" customHeight="1">
      <c r="A140" s="67" t="s">
        <v>2206</v>
      </c>
      <c r="B140" s="221" t="s">
        <v>4828</v>
      </c>
      <c r="C140" s="221" t="s">
        <v>4830</v>
      </c>
      <c r="D140" s="66">
        <v>20</v>
      </c>
      <c r="E140" s="511">
        <v>20</v>
      </c>
      <c r="F140" s="67" t="s">
        <v>2206</v>
      </c>
      <c r="G140" s="1"/>
      <c r="H140" s="1"/>
    </row>
    <row r="141" spans="1:8" ht="15.75" customHeight="1">
      <c r="A141" s="67" t="s">
        <v>2206</v>
      </c>
      <c r="B141" s="221" t="s">
        <v>4828</v>
      </c>
      <c r="C141" s="221" t="s">
        <v>4831</v>
      </c>
      <c r="D141" s="63">
        <v>20</v>
      </c>
      <c r="E141" s="511">
        <v>20</v>
      </c>
      <c r="F141" s="67" t="s">
        <v>2206</v>
      </c>
      <c r="G141" s="1"/>
      <c r="H141" s="1"/>
    </row>
    <row r="142" spans="1:8" ht="15.75" customHeight="1">
      <c r="A142" s="67" t="s">
        <v>2206</v>
      </c>
      <c r="B142" s="221" t="s">
        <v>4828</v>
      </c>
      <c r="C142" s="221" t="s">
        <v>4832</v>
      </c>
      <c r="D142" s="66">
        <v>20</v>
      </c>
      <c r="E142" s="511">
        <v>20</v>
      </c>
      <c r="F142" s="67" t="s">
        <v>2206</v>
      </c>
      <c r="G142" s="1"/>
      <c r="H142" s="1"/>
    </row>
    <row r="143" spans="1:8" ht="15.75" customHeight="1">
      <c r="A143" s="67" t="s">
        <v>3679</v>
      </c>
      <c r="B143" s="221" t="s">
        <v>1689</v>
      </c>
      <c r="C143" s="221" t="s">
        <v>4833</v>
      </c>
      <c r="D143" s="63">
        <v>30</v>
      </c>
      <c r="E143" s="511">
        <v>30</v>
      </c>
      <c r="F143" s="67" t="s">
        <v>3679</v>
      </c>
      <c r="G143" s="1"/>
      <c r="H143" s="1"/>
    </row>
    <row r="144" spans="1:8" ht="15.75" customHeight="1">
      <c r="A144" s="67" t="s">
        <v>2620</v>
      </c>
      <c r="B144" s="221" t="s">
        <v>1689</v>
      </c>
      <c r="C144" s="221" t="s">
        <v>4834</v>
      </c>
      <c r="D144" s="63">
        <v>30</v>
      </c>
      <c r="E144" s="511">
        <v>30</v>
      </c>
      <c r="F144" s="67" t="s">
        <v>2620</v>
      </c>
      <c r="G144" s="1"/>
      <c r="H144" s="1"/>
    </row>
    <row r="145" spans="1:8" ht="15.75" customHeight="1">
      <c r="A145" s="67" t="s">
        <v>2620</v>
      </c>
      <c r="B145" s="221" t="s">
        <v>1689</v>
      </c>
      <c r="C145" s="221" t="s">
        <v>4835</v>
      </c>
      <c r="D145" s="66">
        <v>30</v>
      </c>
      <c r="E145" s="511">
        <v>30</v>
      </c>
      <c r="F145" s="67" t="s">
        <v>2620</v>
      </c>
      <c r="G145" s="1"/>
      <c r="H145" s="1"/>
    </row>
    <row r="146" spans="1:8" ht="15.75" customHeight="1">
      <c r="A146" s="67" t="s">
        <v>2629</v>
      </c>
      <c r="B146" s="221" t="s">
        <v>114</v>
      </c>
      <c r="C146" s="221" t="s">
        <v>4836</v>
      </c>
      <c r="D146" s="66">
        <v>20</v>
      </c>
      <c r="E146" s="511">
        <v>20</v>
      </c>
      <c r="F146" s="67" t="s">
        <v>2629</v>
      </c>
      <c r="G146" s="1"/>
      <c r="H146" s="1"/>
    </row>
    <row r="147" spans="1:8" ht="15.75" customHeight="1">
      <c r="A147" s="67" t="s">
        <v>2629</v>
      </c>
      <c r="B147" s="221" t="s">
        <v>114</v>
      </c>
      <c r="C147" s="221" t="s">
        <v>4837</v>
      </c>
      <c r="D147" s="66">
        <v>20</v>
      </c>
      <c r="E147" s="511">
        <v>20</v>
      </c>
      <c r="F147" s="67" t="s">
        <v>2629</v>
      </c>
      <c r="G147" s="1"/>
      <c r="H147" s="1"/>
    </row>
    <row r="148" spans="1:8" ht="15.75" customHeight="1">
      <c r="A148" s="67" t="s">
        <v>2629</v>
      </c>
      <c r="B148" s="221" t="s">
        <v>114</v>
      </c>
      <c r="C148" s="221" t="s">
        <v>4838</v>
      </c>
      <c r="D148" s="66">
        <v>20</v>
      </c>
      <c r="E148" s="511">
        <v>20</v>
      </c>
      <c r="F148" s="67" t="s">
        <v>2629</v>
      </c>
      <c r="G148" s="1"/>
      <c r="H148" s="1"/>
    </row>
    <row r="149" spans="1:8" ht="15.75" customHeight="1">
      <c r="A149" s="67" t="s">
        <v>2629</v>
      </c>
      <c r="B149" s="221" t="s">
        <v>114</v>
      </c>
      <c r="C149" s="221" t="s">
        <v>4839</v>
      </c>
      <c r="D149" s="66">
        <v>30</v>
      </c>
      <c r="E149" s="511">
        <v>30</v>
      </c>
      <c r="F149" s="67" t="s">
        <v>2629</v>
      </c>
      <c r="G149" s="1"/>
      <c r="H149" s="1"/>
    </row>
    <row r="150" spans="1:8" ht="15.75" customHeight="1">
      <c r="A150" s="153" t="s">
        <v>2174</v>
      </c>
      <c r="B150" s="153" t="s">
        <v>114</v>
      </c>
      <c r="C150" s="153" t="s">
        <v>4840</v>
      </c>
      <c r="D150" s="154">
        <v>30</v>
      </c>
      <c r="E150" s="664">
        <v>30</v>
      </c>
      <c r="F150" s="153" t="s">
        <v>2174</v>
      </c>
      <c r="G150" s="1"/>
      <c r="H150" s="1"/>
    </row>
    <row r="151" spans="1:8" ht="15.75" customHeight="1">
      <c r="A151" s="153" t="s">
        <v>2174</v>
      </c>
      <c r="B151" s="153" t="s">
        <v>114</v>
      </c>
      <c r="C151" s="153" t="s">
        <v>4841</v>
      </c>
      <c r="D151" s="154">
        <v>30</v>
      </c>
      <c r="E151" s="664">
        <v>30</v>
      </c>
      <c r="F151" s="153" t="s">
        <v>2174</v>
      </c>
      <c r="G151" s="1"/>
      <c r="H151" s="1"/>
    </row>
    <row r="152" spans="1:8" ht="15.75" customHeight="1">
      <c r="A152" s="153" t="s">
        <v>2174</v>
      </c>
      <c r="B152" s="153" t="s">
        <v>114</v>
      </c>
      <c r="C152" s="153" t="s">
        <v>4842</v>
      </c>
      <c r="D152" s="154">
        <v>30</v>
      </c>
      <c r="E152" s="664">
        <v>30</v>
      </c>
      <c r="F152" s="153" t="s">
        <v>2174</v>
      </c>
      <c r="G152" s="1"/>
      <c r="H152" s="1"/>
    </row>
    <row r="153" spans="1:8" ht="15.75" customHeight="1">
      <c r="A153" s="153" t="s">
        <v>2174</v>
      </c>
      <c r="B153" s="153" t="s">
        <v>114</v>
      </c>
      <c r="C153" s="153" t="s">
        <v>4843</v>
      </c>
      <c r="D153" s="154">
        <v>30</v>
      </c>
      <c r="E153" s="664">
        <v>30</v>
      </c>
      <c r="F153" s="153" t="s">
        <v>2174</v>
      </c>
      <c r="G153" s="1"/>
      <c r="H153" s="1"/>
    </row>
    <row r="154" spans="1:8" ht="15.75" customHeight="1">
      <c r="A154" s="153" t="s">
        <v>2174</v>
      </c>
      <c r="B154" s="153" t="s">
        <v>114</v>
      </c>
      <c r="C154" s="153" t="s">
        <v>4844</v>
      </c>
      <c r="D154" s="154">
        <v>30</v>
      </c>
      <c r="E154" s="664">
        <v>30</v>
      </c>
      <c r="F154" s="153" t="s">
        <v>2174</v>
      </c>
      <c r="G154" s="1"/>
      <c r="H154" s="1"/>
    </row>
    <row r="155" spans="1:8" ht="15.75" customHeight="1">
      <c r="A155" s="153" t="s">
        <v>2174</v>
      </c>
      <c r="B155" s="153" t="s">
        <v>114</v>
      </c>
      <c r="C155" s="153" t="s">
        <v>4845</v>
      </c>
      <c r="D155" s="154">
        <v>20</v>
      </c>
      <c r="E155" s="664">
        <v>20</v>
      </c>
      <c r="F155" s="153" t="s">
        <v>2174</v>
      </c>
      <c r="G155" s="1"/>
      <c r="H155" s="1"/>
    </row>
    <row r="156" spans="1:8" ht="15.75" customHeight="1">
      <c r="A156" s="153" t="s">
        <v>2174</v>
      </c>
      <c r="B156" s="153" t="s">
        <v>114</v>
      </c>
      <c r="C156" s="153" t="s">
        <v>4846</v>
      </c>
      <c r="D156" s="154">
        <v>20</v>
      </c>
      <c r="E156" s="664">
        <v>20</v>
      </c>
      <c r="F156" s="153" t="s">
        <v>2174</v>
      </c>
      <c r="G156" s="1"/>
      <c r="H156" s="1"/>
    </row>
    <row r="157" spans="1:8" ht="15.75" customHeight="1">
      <c r="A157" s="67" t="s">
        <v>4847</v>
      </c>
      <c r="B157" s="221" t="s">
        <v>1689</v>
      </c>
      <c r="C157" s="221" t="s">
        <v>4848</v>
      </c>
      <c r="D157" s="63">
        <v>20</v>
      </c>
      <c r="E157" s="511">
        <v>20</v>
      </c>
      <c r="F157" s="67" t="s">
        <v>4847</v>
      </c>
      <c r="G157" s="1"/>
      <c r="H157" s="1"/>
    </row>
    <row r="158" spans="1:8" ht="15.75" customHeight="1">
      <c r="A158" s="67" t="s">
        <v>4847</v>
      </c>
      <c r="B158" s="221" t="s">
        <v>1689</v>
      </c>
      <c r="C158" s="221" t="s">
        <v>4849</v>
      </c>
      <c r="D158" s="63">
        <v>20</v>
      </c>
      <c r="E158" s="511">
        <v>20</v>
      </c>
      <c r="F158" s="67" t="s">
        <v>4847</v>
      </c>
      <c r="G158" s="1"/>
      <c r="H158" s="1"/>
    </row>
    <row r="159" spans="1:8" ht="15.75" customHeight="1">
      <c r="A159" s="67" t="s">
        <v>4847</v>
      </c>
      <c r="B159" s="221" t="s">
        <v>1689</v>
      </c>
      <c r="C159" s="221" t="s">
        <v>4850</v>
      </c>
      <c r="D159" s="63">
        <v>20</v>
      </c>
      <c r="E159" s="511">
        <v>20</v>
      </c>
      <c r="F159" s="67" t="s">
        <v>4847</v>
      </c>
      <c r="G159" s="1"/>
      <c r="H159" s="1"/>
    </row>
    <row r="160" spans="1:8" ht="15.75" customHeight="1">
      <c r="A160" s="67" t="s">
        <v>4847</v>
      </c>
      <c r="B160" s="221" t="s">
        <v>1689</v>
      </c>
      <c r="C160" s="221" t="s">
        <v>4851</v>
      </c>
      <c r="D160" s="63">
        <v>20</v>
      </c>
      <c r="E160" s="511">
        <v>20</v>
      </c>
      <c r="F160" s="67" t="s">
        <v>4847</v>
      </c>
      <c r="G160" s="1"/>
      <c r="H160" s="1"/>
    </row>
    <row r="161" spans="1:8" ht="15.75" customHeight="1">
      <c r="A161" s="67" t="s">
        <v>4847</v>
      </c>
      <c r="B161" s="221" t="s">
        <v>1689</v>
      </c>
      <c r="C161" s="221" t="s">
        <v>4852</v>
      </c>
      <c r="D161" s="63">
        <v>20</v>
      </c>
      <c r="E161" s="511">
        <v>20</v>
      </c>
      <c r="F161" s="67" t="s">
        <v>4847</v>
      </c>
      <c r="G161" s="1"/>
      <c r="H161" s="1"/>
    </row>
    <row r="162" spans="1:8" ht="15.75" customHeight="1">
      <c r="A162" s="67" t="s">
        <v>4847</v>
      </c>
      <c r="B162" s="221" t="s">
        <v>1689</v>
      </c>
      <c r="C162" s="221" t="s">
        <v>4853</v>
      </c>
      <c r="D162" s="66">
        <v>20</v>
      </c>
      <c r="E162" s="511">
        <v>20</v>
      </c>
      <c r="F162" s="67" t="s">
        <v>4847</v>
      </c>
      <c r="G162" s="1"/>
      <c r="H162" s="1"/>
    </row>
    <row r="163" spans="1:8" ht="15.75" customHeight="1">
      <c r="A163" s="67" t="s">
        <v>4847</v>
      </c>
      <c r="B163" s="221" t="s">
        <v>1689</v>
      </c>
      <c r="C163" s="221" t="s">
        <v>4854</v>
      </c>
      <c r="D163" s="66">
        <v>20</v>
      </c>
      <c r="E163" s="511">
        <v>20</v>
      </c>
      <c r="F163" s="67" t="s">
        <v>4847</v>
      </c>
      <c r="G163" s="1"/>
      <c r="H163" s="1"/>
    </row>
    <row r="164" spans="1:8" ht="15.75" customHeight="1">
      <c r="A164" s="67" t="s">
        <v>4847</v>
      </c>
      <c r="B164" s="221" t="s">
        <v>1689</v>
      </c>
      <c r="C164" s="221" t="s">
        <v>4855</v>
      </c>
      <c r="D164" s="63">
        <v>20</v>
      </c>
      <c r="E164" s="511">
        <v>20</v>
      </c>
      <c r="F164" s="67" t="s">
        <v>4847</v>
      </c>
      <c r="G164" s="1"/>
      <c r="H164" s="1"/>
    </row>
    <row r="165" spans="1:8" ht="15.75" customHeight="1">
      <c r="A165" s="67" t="s">
        <v>4847</v>
      </c>
      <c r="B165" s="221" t="s">
        <v>1689</v>
      </c>
      <c r="C165" s="221" t="s">
        <v>4856</v>
      </c>
      <c r="D165" s="66">
        <v>20</v>
      </c>
      <c r="E165" s="511">
        <v>20</v>
      </c>
      <c r="F165" s="67" t="s">
        <v>4847</v>
      </c>
      <c r="G165" s="1"/>
      <c r="H165" s="1"/>
    </row>
    <row r="166" spans="1:8" ht="15.75" customHeight="1">
      <c r="A166" s="67" t="s">
        <v>4847</v>
      </c>
      <c r="B166" s="221" t="s">
        <v>1689</v>
      </c>
      <c r="C166" s="221" t="s">
        <v>4857</v>
      </c>
      <c r="D166" s="66">
        <v>20</v>
      </c>
      <c r="E166" s="511">
        <v>20</v>
      </c>
      <c r="F166" s="67" t="s">
        <v>4847</v>
      </c>
      <c r="G166" s="1"/>
      <c r="H166" s="1"/>
    </row>
    <row r="167" spans="1:8" ht="15.75" customHeight="1">
      <c r="A167" s="67" t="s">
        <v>4847</v>
      </c>
      <c r="B167" s="221" t="s">
        <v>1689</v>
      </c>
      <c r="C167" s="221" t="s">
        <v>4858</v>
      </c>
      <c r="D167" s="66">
        <v>20</v>
      </c>
      <c r="E167" s="511">
        <v>20</v>
      </c>
      <c r="F167" s="67" t="s">
        <v>4847</v>
      </c>
      <c r="G167" s="1"/>
      <c r="H167" s="1"/>
    </row>
    <row r="168" spans="1:8" ht="15.75" customHeight="1">
      <c r="A168" s="67" t="s">
        <v>2649</v>
      </c>
      <c r="B168" s="221" t="s">
        <v>114</v>
      </c>
      <c r="C168" s="221" t="s">
        <v>4859</v>
      </c>
      <c r="D168" s="63">
        <v>20</v>
      </c>
      <c r="E168" s="511">
        <v>20</v>
      </c>
      <c r="F168" s="67" t="s">
        <v>2649</v>
      </c>
      <c r="G168" s="1"/>
      <c r="H168" s="1"/>
    </row>
    <row r="169" spans="1:8" ht="15.75" customHeight="1">
      <c r="A169" s="67" t="s">
        <v>2649</v>
      </c>
      <c r="B169" s="221" t="s">
        <v>114</v>
      </c>
      <c r="C169" s="221" t="s">
        <v>4860</v>
      </c>
      <c r="D169" s="66">
        <v>20</v>
      </c>
      <c r="E169" s="511">
        <v>20</v>
      </c>
      <c r="F169" s="67" t="s">
        <v>2649</v>
      </c>
      <c r="G169" s="1"/>
      <c r="H169" s="1"/>
    </row>
    <row r="170" spans="1:8" ht="15.75" customHeight="1">
      <c r="A170" s="67" t="s">
        <v>1688</v>
      </c>
      <c r="B170" s="221" t="s">
        <v>1689</v>
      </c>
      <c r="C170" s="221" t="s">
        <v>4861</v>
      </c>
      <c r="D170" s="63">
        <v>20</v>
      </c>
      <c r="E170" s="511">
        <v>20</v>
      </c>
      <c r="F170" s="67" t="s">
        <v>1688</v>
      </c>
      <c r="G170" s="1"/>
      <c r="H170" s="1"/>
    </row>
    <row r="171" spans="1:8" ht="15.75" customHeight="1">
      <c r="A171" s="67" t="s">
        <v>1688</v>
      </c>
      <c r="B171" s="221" t="s">
        <v>1689</v>
      </c>
      <c r="C171" s="221" t="s">
        <v>4862</v>
      </c>
      <c r="D171" s="66">
        <v>20</v>
      </c>
      <c r="E171" s="511">
        <v>20</v>
      </c>
      <c r="F171" s="67" t="s">
        <v>1688</v>
      </c>
      <c r="G171" s="1"/>
      <c r="H171" s="1"/>
    </row>
    <row r="172" spans="1:8" ht="15.75" customHeight="1">
      <c r="A172" s="67" t="s">
        <v>2672</v>
      </c>
      <c r="B172" s="221" t="s">
        <v>114</v>
      </c>
      <c r="C172" s="221" t="s">
        <v>4863</v>
      </c>
      <c r="D172" s="63">
        <v>20</v>
      </c>
      <c r="E172" s="511">
        <v>20</v>
      </c>
      <c r="F172" s="67" t="s">
        <v>2672</v>
      </c>
      <c r="G172" s="1"/>
      <c r="H172" s="1"/>
    </row>
    <row r="173" spans="1:8" ht="15.75" customHeight="1">
      <c r="A173" s="67" t="s">
        <v>2672</v>
      </c>
      <c r="B173" s="221" t="s">
        <v>114</v>
      </c>
      <c r="C173" s="221" t="s">
        <v>4864</v>
      </c>
      <c r="D173" s="63">
        <v>20</v>
      </c>
      <c r="E173" s="511">
        <v>20</v>
      </c>
      <c r="F173" s="67" t="s">
        <v>2672</v>
      </c>
      <c r="G173" s="1"/>
      <c r="H173" s="1"/>
    </row>
    <row r="174" spans="1:8" ht="15.75" customHeight="1">
      <c r="A174" s="67" t="s">
        <v>2672</v>
      </c>
      <c r="B174" s="221" t="s">
        <v>114</v>
      </c>
      <c r="C174" s="221" t="s">
        <v>4865</v>
      </c>
      <c r="D174" s="63">
        <v>30</v>
      </c>
      <c r="E174" s="511">
        <v>30</v>
      </c>
      <c r="F174" s="67" t="s">
        <v>2672</v>
      </c>
      <c r="G174" s="1"/>
      <c r="H174" s="1"/>
    </row>
    <row r="175" spans="1:8" ht="15.75" customHeight="1">
      <c r="A175" s="67" t="s">
        <v>2672</v>
      </c>
      <c r="B175" s="221" t="s">
        <v>114</v>
      </c>
      <c r="C175" s="221" t="s">
        <v>4866</v>
      </c>
      <c r="D175" s="63">
        <v>20</v>
      </c>
      <c r="E175" s="511">
        <v>20</v>
      </c>
      <c r="F175" s="67" t="s">
        <v>2672</v>
      </c>
      <c r="G175" s="1"/>
      <c r="H175" s="1"/>
    </row>
    <row r="176" spans="1:8" ht="15.75" customHeight="1">
      <c r="A176" s="67" t="s">
        <v>2672</v>
      </c>
      <c r="B176" s="221" t="s">
        <v>114</v>
      </c>
      <c r="C176" s="221" t="s">
        <v>4867</v>
      </c>
      <c r="D176" s="63">
        <v>20</v>
      </c>
      <c r="E176" s="511">
        <v>20</v>
      </c>
      <c r="F176" s="67" t="s">
        <v>2672</v>
      </c>
      <c r="G176" s="1"/>
      <c r="H176" s="1"/>
    </row>
    <row r="177" spans="1:8" ht="15.75" customHeight="1">
      <c r="A177" s="67" t="s">
        <v>2672</v>
      </c>
      <c r="B177" s="221" t="s">
        <v>114</v>
      </c>
      <c r="C177" s="221" t="s">
        <v>4868</v>
      </c>
      <c r="D177" s="63">
        <v>20</v>
      </c>
      <c r="E177" s="511">
        <v>20</v>
      </c>
      <c r="F177" s="67" t="s">
        <v>2672</v>
      </c>
      <c r="G177" s="1"/>
      <c r="H177" s="1"/>
    </row>
    <row r="178" spans="1:8" ht="15.75" customHeight="1">
      <c r="A178" s="67" t="s">
        <v>1992</v>
      </c>
      <c r="B178" s="221" t="s">
        <v>114</v>
      </c>
      <c r="C178" s="221" t="s">
        <v>4869</v>
      </c>
      <c r="D178" s="63">
        <v>30</v>
      </c>
      <c r="E178" s="511">
        <v>30</v>
      </c>
      <c r="F178" s="67" t="s">
        <v>1992</v>
      </c>
      <c r="G178" s="1"/>
      <c r="H178" s="1"/>
    </row>
    <row r="179" spans="1:8" ht="15.75" customHeight="1">
      <c r="A179" s="67" t="s">
        <v>1992</v>
      </c>
      <c r="B179" s="221" t="s">
        <v>114</v>
      </c>
      <c r="C179" s="221" t="s">
        <v>4870</v>
      </c>
      <c r="D179" s="66">
        <v>30</v>
      </c>
      <c r="E179" s="511">
        <v>30</v>
      </c>
      <c r="F179" s="67" t="s">
        <v>1992</v>
      </c>
      <c r="G179" s="1"/>
      <c r="H179" s="1"/>
    </row>
    <row r="180" spans="1:8" ht="15.75" customHeight="1">
      <c r="A180" s="67" t="s">
        <v>1992</v>
      </c>
      <c r="B180" s="221" t="s">
        <v>114</v>
      </c>
      <c r="C180" s="221" t="s">
        <v>4871</v>
      </c>
      <c r="D180" s="63">
        <v>30</v>
      </c>
      <c r="E180" s="511">
        <v>30</v>
      </c>
      <c r="F180" s="67" t="s">
        <v>1992</v>
      </c>
      <c r="G180" s="1"/>
      <c r="H180" s="1"/>
    </row>
    <row r="181" spans="1:8" ht="15.75" customHeight="1">
      <c r="A181" s="67" t="s">
        <v>1992</v>
      </c>
      <c r="B181" s="221" t="s">
        <v>114</v>
      </c>
      <c r="C181" s="221" t="s">
        <v>4872</v>
      </c>
      <c r="D181" s="66">
        <v>30</v>
      </c>
      <c r="E181" s="511">
        <v>30</v>
      </c>
      <c r="F181" s="67" t="s">
        <v>1992</v>
      </c>
      <c r="G181" s="1"/>
      <c r="H181" s="1"/>
    </row>
    <row r="182" spans="1:8" ht="15.75" customHeight="1">
      <c r="A182" s="67" t="s">
        <v>1992</v>
      </c>
      <c r="B182" s="221" t="s">
        <v>114</v>
      </c>
      <c r="C182" s="221" t="s">
        <v>4873</v>
      </c>
      <c r="D182" s="66">
        <v>30</v>
      </c>
      <c r="E182" s="511">
        <v>30</v>
      </c>
      <c r="F182" s="67" t="s">
        <v>1992</v>
      </c>
      <c r="G182" s="1"/>
      <c r="H182" s="1"/>
    </row>
    <row r="183" spans="1:8" ht="15.75" customHeight="1">
      <c r="A183" s="67" t="s">
        <v>1992</v>
      </c>
      <c r="B183" s="221" t="s">
        <v>114</v>
      </c>
      <c r="C183" s="221" t="s">
        <v>4874</v>
      </c>
      <c r="D183" s="66">
        <v>30</v>
      </c>
      <c r="E183" s="511">
        <v>30</v>
      </c>
      <c r="F183" s="67" t="s">
        <v>1992</v>
      </c>
      <c r="G183" s="1"/>
      <c r="H183" s="1"/>
    </row>
    <row r="184" spans="1:8" ht="15.75" customHeight="1">
      <c r="A184" s="67" t="s">
        <v>1996</v>
      </c>
      <c r="B184" s="221" t="s">
        <v>114</v>
      </c>
      <c r="C184" s="221" t="s">
        <v>4875</v>
      </c>
      <c r="D184" s="63">
        <v>20</v>
      </c>
      <c r="E184" s="511">
        <v>20</v>
      </c>
      <c r="F184" s="67" t="s">
        <v>1996</v>
      </c>
      <c r="G184" s="1"/>
      <c r="H184" s="1"/>
    </row>
    <row r="185" spans="1:8" ht="15.75" customHeight="1">
      <c r="A185" s="67" t="s">
        <v>1996</v>
      </c>
      <c r="B185" s="221" t="s">
        <v>114</v>
      </c>
      <c r="C185" s="221" t="s">
        <v>4876</v>
      </c>
      <c r="D185" s="66">
        <v>20</v>
      </c>
      <c r="E185" s="511">
        <v>20</v>
      </c>
      <c r="F185" s="67" t="s">
        <v>1996</v>
      </c>
      <c r="G185" s="1"/>
      <c r="H185" s="1"/>
    </row>
    <row r="186" spans="1:8" ht="15.75" customHeight="1">
      <c r="A186" s="67" t="s">
        <v>1996</v>
      </c>
      <c r="B186" s="221" t="s">
        <v>114</v>
      </c>
      <c r="C186" s="221" t="s">
        <v>4877</v>
      </c>
      <c r="D186" s="63">
        <v>20</v>
      </c>
      <c r="E186" s="511">
        <v>20</v>
      </c>
      <c r="F186" s="67" t="s">
        <v>1996</v>
      </c>
      <c r="G186" s="1"/>
      <c r="H186" s="1"/>
    </row>
    <row r="187" spans="1:8" ht="15.75" customHeight="1">
      <c r="A187" s="67" t="s">
        <v>1996</v>
      </c>
      <c r="B187" s="221" t="s">
        <v>114</v>
      </c>
      <c r="C187" s="221" t="s">
        <v>4878</v>
      </c>
      <c r="D187" s="66">
        <v>20</v>
      </c>
      <c r="E187" s="511">
        <v>20</v>
      </c>
      <c r="F187" s="67" t="s">
        <v>1996</v>
      </c>
      <c r="G187" s="1"/>
      <c r="H187" s="1"/>
    </row>
    <row r="188" spans="1:8" ht="15.75" customHeight="1">
      <c r="A188" s="67" t="s">
        <v>1996</v>
      </c>
      <c r="B188" s="221" t="s">
        <v>114</v>
      </c>
      <c r="C188" s="221" t="s">
        <v>4879</v>
      </c>
      <c r="D188" s="66">
        <v>20</v>
      </c>
      <c r="E188" s="511">
        <v>20</v>
      </c>
      <c r="F188" s="67" t="s">
        <v>1996</v>
      </c>
      <c r="G188" s="1"/>
      <c r="H188" s="1"/>
    </row>
    <row r="189" spans="1:8" ht="15.75" customHeight="1">
      <c r="A189" s="67" t="s">
        <v>1996</v>
      </c>
      <c r="B189" s="221" t="s">
        <v>114</v>
      </c>
      <c r="C189" s="221" t="s">
        <v>4880</v>
      </c>
      <c r="D189" s="66">
        <v>20</v>
      </c>
      <c r="E189" s="511">
        <v>80</v>
      </c>
      <c r="F189" s="67" t="s">
        <v>1996</v>
      </c>
      <c r="G189" s="1"/>
      <c r="H189" s="1"/>
    </row>
    <row r="190" spans="1:8" ht="15.75" customHeight="1">
      <c r="A190" s="67" t="s">
        <v>3689</v>
      </c>
      <c r="B190" s="221" t="s">
        <v>114</v>
      </c>
      <c r="C190" s="221" t="s">
        <v>4881</v>
      </c>
      <c r="D190" s="63">
        <v>20</v>
      </c>
      <c r="E190" s="511">
        <v>20</v>
      </c>
      <c r="F190" s="67" t="s">
        <v>3689</v>
      </c>
      <c r="G190" s="1"/>
      <c r="H190" s="1"/>
    </row>
    <row r="191" spans="1:8" ht="15.75" customHeight="1">
      <c r="A191" s="67" t="s">
        <v>3689</v>
      </c>
      <c r="B191" s="221" t="s">
        <v>114</v>
      </c>
      <c r="C191" s="221" t="s">
        <v>4882</v>
      </c>
      <c r="D191" s="66">
        <v>20</v>
      </c>
      <c r="E191" s="511">
        <v>20</v>
      </c>
      <c r="F191" s="67" t="s">
        <v>3689</v>
      </c>
      <c r="G191" s="1"/>
      <c r="H191" s="1"/>
    </row>
    <row r="192" spans="1:8" ht="15.75" customHeight="1">
      <c r="A192" s="67" t="s">
        <v>3689</v>
      </c>
      <c r="B192" s="221" t="s">
        <v>114</v>
      </c>
      <c r="C192" s="221" t="s">
        <v>4883</v>
      </c>
      <c r="D192" s="63">
        <v>20</v>
      </c>
      <c r="E192" s="511">
        <v>20</v>
      </c>
      <c r="F192" s="67" t="s">
        <v>3689</v>
      </c>
      <c r="G192" s="1"/>
      <c r="H192" s="1"/>
    </row>
    <row r="193" spans="1:8" ht="15.75" customHeight="1">
      <c r="A193" s="67" t="s">
        <v>3689</v>
      </c>
      <c r="B193" s="221" t="s">
        <v>114</v>
      </c>
      <c r="C193" s="221" t="s">
        <v>4884</v>
      </c>
      <c r="D193" s="66">
        <v>20</v>
      </c>
      <c r="E193" s="511">
        <v>20</v>
      </c>
      <c r="F193" s="67" t="s">
        <v>3689</v>
      </c>
      <c r="G193" s="1"/>
      <c r="H193" s="1"/>
    </row>
    <row r="194" spans="1:8" ht="15.75" customHeight="1">
      <c r="A194" s="67" t="s">
        <v>3689</v>
      </c>
      <c r="B194" s="221" t="s">
        <v>114</v>
      </c>
      <c r="C194" s="221" t="s">
        <v>4885</v>
      </c>
      <c r="D194" s="66">
        <v>20</v>
      </c>
      <c r="E194" s="511">
        <v>20</v>
      </c>
      <c r="F194" s="67" t="s">
        <v>3689</v>
      </c>
      <c r="G194" s="1"/>
      <c r="H194" s="1"/>
    </row>
    <row r="195" spans="1:8" ht="15.75" customHeight="1">
      <c r="A195" s="67" t="s">
        <v>3689</v>
      </c>
      <c r="B195" s="221" t="s">
        <v>114</v>
      </c>
      <c r="C195" s="221" t="s">
        <v>4886</v>
      </c>
      <c r="D195" s="66">
        <v>20</v>
      </c>
      <c r="E195" s="511">
        <v>20</v>
      </c>
      <c r="F195" s="67" t="s">
        <v>3689</v>
      </c>
      <c r="G195" s="1"/>
      <c r="H195" s="1"/>
    </row>
    <row r="196" spans="1:8" ht="15.75" customHeight="1">
      <c r="A196" s="67" t="s">
        <v>3689</v>
      </c>
      <c r="B196" s="221" t="s">
        <v>114</v>
      </c>
      <c r="C196" s="221" t="s">
        <v>4887</v>
      </c>
      <c r="D196" s="66">
        <v>20</v>
      </c>
      <c r="E196" s="511">
        <v>20</v>
      </c>
      <c r="F196" s="67" t="s">
        <v>3689</v>
      </c>
      <c r="G196" s="1"/>
      <c r="H196" s="1"/>
    </row>
    <row r="197" spans="1:8" ht="15.75" customHeight="1">
      <c r="A197" s="67" t="s">
        <v>3689</v>
      </c>
      <c r="B197" s="221" t="s">
        <v>114</v>
      </c>
      <c r="C197" s="221" t="s">
        <v>4888</v>
      </c>
      <c r="D197" s="66">
        <v>20</v>
      </c>
      <c r="E197" s="511">
        <v>20</v>
      </c>
      <c r="F197" s="67" t="s">
        <v>3689</v>
      </c>
      <c r="G197" s="1"/>
      <c r="H197" s="1"/>
    </row>
    <row r="198" spans="1:8" ht="15.75" customHeight="1">
      <c r="A198" s="67" t="s">
        <v>3690</v>
      </c>
      <c r="B198" s="221" t="s">
        <v>114</v>
      </c>
      <c r="C198" s="62" t="s">
        <v>4889</v>
      </c>
      <c r="D198" s="63">
        <v>20</v>
      </c>
      <c r="E198" s="511">
        <v>20</v>
      </c>
      <c r="F198" s="67" t="s">
        <v>3690</v>
      </c>
      <c r="G198" s="1"/>
      <c r="H198" s="1"/>
    </row>
    <row r="199" spans="1:8" ht="15.75" customHeight="1">
      <c r="A199" s="67" t="s">
        <v>3690</v>
      </c>
      <c r="B199" s="221" t="s">
        <v>114</v>
      </c>
      <c r="C199" s="62" t="s">
        <v>4890</v>
      </c>
      <c r="D199" s="63">
        <v>20</v>
      </c>
      <c r="E199" s="511">
        <v>20</v>
      </c>
      <c r="F199" s="67" t="s">
        <v>3690</v>
      </c>
      <c r="G199" s="1"/>
      <c r="H199" s="1"/>
    </row>
    <row r="200" spans="1:8" ht="15.75" customHeight="1">
      <c r="A200" s="67" t="s">
        <v>3692</v>
      </c>
      <c r="B200" s="221" t="s">
        <v>114</v>
      </c>
      <c r="C200" s="221" t="s">
        <v>4891</v>
      </c>
      <c r="D200" s="63">
        <v>20</v>
      </c>
      <c r="E200" s="511">
        <v>20</v>
      </c>
      <c r="F200" s="67" t="s">
        <v>3692</v>
      </c>
      <c r="G200" s="1"/>
      <c r="H200" s="1"/>
    </row>
    <row r="201" spans="1:8" ht="15.75" customHeight="1">
      <c r="A201" s="67" t="s">
        <v>3692</v>
      </c>
      <c r="B201" s="221" t="s">
        <v>114</v>
      </c>
      <c r="C201" s="221" t="s">
        <v>4892</v>
      </c>
      <c r="D201" s="66">
        <v>20</v>
      </c>
      <c r="E201" s="511">
        <v>20</v>
      </c>
      <c r="F201" s="67" t="s">
        <v>3692</v>
      </c>
      <c r="G201" s="1"/>
      <c r="H201" s="1"/>
    </row>
    <row r="202" spans="1:8" ht="15.75" customHeight="1">
      <c r="A202" s="67" t="s">
        <v>3692</v>
      </c>
      <c r="B202" s="221" t="s">
        <v>114</v>
      </c>
      <c r="C202" s="221" t="s">
        <v>4893</v>
      </c>
      <c r="D202" s="63">
        <v>20</v>
      </c>
      <c r="E202" s="511">
        <v>20</v>
      </c>
      <c r="F202" s="67" t="s">
        <v>3692</v>
      </c>
      <c r="G202" s="1"/>
      <c r="H202" s="1"/>
    </row>
    <row r="203" spans="1:8" ht="15.75" customHeight="1">
      <c r="A203" s="67" t="s">
        <v>3692</v>
      </c>
      <c r="B203" s="221" t="s">
        <v>114</v>
      </c>
      <c r="C203" s="221" t="s">
        <v>4894</v>
      </c>
      <c r="D203" s="66">
        <v>20</v>
      </c>
      <c r="E203" s="511">
        <v>20</v>
      </c>
      <c r="F203" s="67" t="s">
        <v>3692</v>
      </c>
      <c r="G203" s="1"/>
      <c r="H203" s="1"/>
    </row>
    <row r="204" spans="1:8" ht="15.75" customHeight="1">
      <c r="A204" s="67" t="s">
        <v>622</v>
      </c>
      <c r="B204" s="221" t="s">
        <v>114</v>
      </c>
      <c r="C204" s="221" t="s">
        <v>4895</v>
      </c>
      <c r="D204" s="66" t="s">
        <v>4896</v>
      </c>
      <c r="E204" s="511">
        <v>20</v>
      </c>
      <c r="F204" s="67" t="s">
        <v>622</v>
      </c>
      <c r="G204" s="1"/>
      <c r="H204" s="1"/>
    </row>
    <row r="205" spans="1:8" ht="15.75" customHeight="1">
      <c r="A205" s="67" t="s">
        <v>622</v>
      </c>
      <c r="B205" s="221" t="s">
        <v>114</v>
      </c>
      <c r="C205" s="221" t="s">
        <v>4897</v>
      </c>
      <c r="D205" s="66" t="s">
        <v>4896</v>
      </c>
      <c r="E205" s="511">
        <v>20</v>
      </c>
      <c r="F205" s="67" t="s">
        <v>622</v>
      </c>
      <c r="G205" s="1"/>
      <c r="H205" s="1"/>
    </row>
    <row r="206" spans="1:8" ht="15.75" customHeight="1">
      <c r="A206" s="67" t="s">
        <v>4898</v>
      </c>
      <c r="B206" s="221" t="s">
        <v>114</v>
      </c>
      <c r="C206" s="221" t="s">
        <v>4899</v>
      </c>
      <c r="D206" s="63">
        <v>20</v>
      </c>
      <c r="E206" s="511">
        <v>20</v>
      </c>
      <c r="F206" s="67" t="s">
        <v>4898</v>
      </c>
      <c r="G206" s="1"/>
      <c r="H206" s="1"/>
    </row>
    <row r="207" spans="1:8" ht="15.75" customHeight="1">
      <c r="A207" s="67" t="s">
        <v>627</v>
      </c>
      <c r="B207" s="221" t="s">
        <v>114</v>
      </c>
      <c r="C207" s="221" t="s">
        <v>4900</v>
      </c>
      <c r="D207" s="66">
        <v>20</v>
      </c>
      <c r="E207" s="511">
        <v>20</v>
      </c>
      <c r="F207" s="67" t="s">
        <v>627</v>
      </c>
      <c r="G207" s="1"/>
      <c r="H207" s="1"/>
    </row>
    <row r="208" spans="1:8" ht="15.75" customHeight="1">
      <c r="A208" s="67" t="s">
        <v>627</v>
      </c>
      <c r="B208" s="221" t="s">
        <v>114</v>
      </c>
      <c r="C208" s="221" t="s">
        <v>4901</v>
      </c>
      <c r="D208" s="63">
        <v>20</v>
      </c>
      <c r="E208" s="511">
        <v>20</v>
      </c>
      <c r="F208" s="67" t="s">
        <v>627</v>
      </c>
      <c r="G208" s="1"/>
      <c r="H208" s="1"/>
    </row>
    <row r="209" spans="1:8" ht="15.75" customHeight="1">
      <c r="A209" s="67" t="s">
        <v>627</v>
      </c>
      <c r="B209" s="221" t="s">
        <v>114</v>
      </c>
      <c r="C209" s="221" t="s">
        <v>4902</v>
      </c>
      <c r="D209" s="66">
        <v>20</v>
      </c>
      <c r="E209" s="511">
        <v>20</v>
      </c>
      <c r="F209" s="67" t="s">
        <v>627</v>
      </c>
      <c r="G209" s="1"/>
      <c r="H209" s="1"/>
    </row>
    <row r="210" spans="1:8" ht="15.75" customHeight="1">
      <c r="A210" s="67" t="s">
        <v>627</v>
      </c>
      <c r="B210" s="221" t="s">
        <v>114</v>
      </c>
      <c r="C210" s="221" t="s">
        <v>4903</v>
      </c>
      <c r="D210" s="66">
        <v>20</v>
      </c>
      <c r="E210" s="511">
        <v>20</v>
      </c>
      <c r="F210" s="67" t="s">
        <v>627</v>
      </c>
      <c r="G210" s="1"/>
      <c r="H210" s="1"/>
    </row>
    <row r="211" spans="1:8" ht="15.75" customHeight="1">
      <c r="A211" s="67" t="s">
        <v>627</v>
      </c>
      <c r="B211" s="221" t="s">
        <v>114</v>
      </c>
      <c r="C211" s="221" t="s">
        <v>4904</v>
      </c>
      <c r="D211" s="66">
        <v>20</v>
      </c>
      <c r="E211" s="511">
        <v>20</v>
      </c>
      <c r="F211" s="67" t="s">
        <v>627</v>
      </c>
      <c r="G211" s="1"/>
      <c r="H211" s="1"/>
    </row>
    <row r="212" spans="1:8" ht="15.75" customHeight="1">
      <c r="A212" s="67" t="s">
        <v>627</v>
      </c>
      <c r="B212" s="221" t="s">
        <v>114</v>
      </c>
      <c r="C212" s="221" t="s">
        <v>4905</v>
      </c>
      <c r="D212" s="66">
        <v>20</v>
      </c>
      <c r="E212" s="511">
        <v>20</v>
      </c>
      <c r="F212" s="67" t="s">
        <v>627</v>
      </c>
      <c r="G212" s="1"/>
      <c r="H212" s="1"/>
    </row>
    <row r="213" spans="1:8" ht="15.75" customHeight="1">
      <c r="A213" s="153" t="s">
        <v>702</v>
      </c>
      <c r="B213" s="153" t="s">
        <v>114</v>
      </c>
      <c r="C213" s="221" t="s">
        <v>4906</v>
      </c>
      <c r="D213" s="154">
        <v>30</v>
      </c>
      <c r="E213" s="664">
        <v>30</v>
      </c>
      <c r="F213" s="153" t="s">
        <v>702</v>
      </c>
      <c r="G213" s="1"/>
      <c r="H213" s="1"/>
    </row>
    <row r="214" spans="1:8" ht="15.75" customHeight="1">
      <c r="A214" s="153" t="s">
        <v>702</v>
      </c>
      <c r="B214" s="153" t="s">
        <v>114</v>
      </c>
      <c r="C214" s="221" t="s">
        <v>4907</v>
      </c>
      <c r="D214" s="154">
        <v>30</v>
      </c>
      <c r="E214" s="664">
        <v>30</v>
      </c>
      <c r="F214" s="153" t="s">
        <v>702</v>
      </c>
      <c r="G214" s="1"/>
      <c r="H214" s="1"/>
    </row>
    <row r="215" spans="1:8" ht="15.75" customHeight="1">
      <c r="A215" s="153" t="s">
        <v>702</v>
      </c>
      <c r="B215" s="153" t="s">
        <v>114</v>
      </c>
      <c r="C215" s="221" t="s">
        <v>4908</v>
      </c>
      <c r="D215" s="154">
        <v>30</v>
      </c>
      <c r="E215" s="664">
        <v>30</v>
      </c>
      <c r="F215" s="153" t="s">
        <v>702</v>
      </c>
      <c r="G215" s="1"/>
      <c r="H215" s="1"/>
    </row>
    <row r="216" spans="1:8" ht="15.75" customHeight="1">
      <c r="A216" s="153" t="s">
        <v>2193</v>
      </c>
      <c r="B216" s="153" t="s">
        <v>114</v>
      </c>
      <c r="C216" s="221" t="s">
        <v>4909</v>
      </c>
      <c r="D216" s="154">
        <v>30</v>
      </c>
      <c r="E216" s="665">
        <v>30</v>
      </c>
      <c r="F216" s="153" t="s">
        <v>2193</v>
      </c>
      <c r="G216" s="1"/>
      <c r="H216" s="1"/>
    </row>
    <row r="217" spans="1:8" ht="15.75" customHeight="1">
      <c r="A217" s="153" t="s">
        <v>2193</v>
      </c>
      <c r="B217" s="153" t="s">
        <v>114</v>
      </c>
      <c r="C217" s="221" t="s">
        <v>4910</v>
      </c>
      <c r="D217" s="66">
        <v>20</v>
      </c>
      <c r="E217" s="291">
        <v>20</v>
      </c>
      <c r="F217" s="153" t="s">
        <v>2193</v>
      </c>
      <c r="G217" s="1"/>
      <c r="H217" s="1"/>
    </row>
    <row r="218" spans="1:8" ht="15.75" customHeight="1">
      <c r="A218" s="153" t="s">
        <v>2193</v>
      </c>
      <c r="B218" s="153" t="s">
        <v>114</v>
      </c>
      <c r="C218" s="221" t="s">
        <v>4911</v>
      </c>
      <c r="D218" s="66">
        <v>20</v>
      </c>
      <c r="E218" s="291">
        <v>20</v>
      </c>
      <c r="F218" s="153" t="s">
        <v>2193</v>
      </c>
      <c r="G218" s="1"/>
      <c r="H218" s="1"/>
    </row>
    <row r="219" spans="1:8" ht="15.75" customHeight="1">
      <c r="A219" s="153" t="s">
        <v>2193</v>
      </c>
      <c r="B219" s="153" t="s">
        <v>114</v>
      </c>
      <c r="C219" s="221" t="s">
        <v>4912</v>
      </c>
      <c r="D219" s="66">
        <v>30</v>
      </c>
      <c r="E219" s="291">
        <v>30</v>
      </c>
      <c r="F219" s="153" t="s">
        <v>2193</v>
      </c>
      <c r="G219" s="1"/>
      <c r="H219" s="1"/>
    </row>
    <row r="220" spans="1:8" ht="15.75" customHeight="1">
      <c r="A220" s="153" t="s">
        <v>2193</v>
      </c>
      <c r="B220" s="153" t="s">
        <v>114</v>
      </c>
      <c r="C220" s="221" t="s">
        <v>4913</v>
      </c>
      <c r="D220" s="66">
        <v>30</v>
      </c>
      <c r="E220" s="291">
        <v>30</v>
      </c>
      <c r="F220" s="153" t="s">
        <v>2193</v>
      </c>
      <c r="G220" s="1"/>
      <c r="H220" s="1"/>
    </row>
    <row r="221" spans="1:8" ht="15.75" customHeight="1">
      <c r="A221" s="67" t="s">
        <v>502</v>
      </c>
      <c r="B221" s="221" t="s">
        <v>114</v>
      </c>
      <c r="C221" s="221" t="s">
        <v>4914</v>
      </c>
      <c r="D221" s="63">
        <v>20</v>
      </c>
      <c r="E221" s="511">
        <v>20</v>
      </c>
      <c r="F221" s="67" t="s">
        <v>502</v>
      </c>
      <c r="G221" s="1"/>
      <c r="H221" s="1"/>
    </row>
    <row r="222" spans="1:8" ht="15.75" customHeight="1">
      <c r="A222" s="67" t="s">
        <v>502</v>
      </c>
      <c r="B222" s="221" t="s">
        <v>114</v>
      </c>
      <c r="C222" s="221" t="s">
        <v>4915</v>
      </c>
      <c r="D222" s="63">
        <v>20</v>
      </c>
      <c r="E222" s="291">
        <v>20</v>
      </c>
      <c r="F222" s="67" t="s">
        <v>502</v>
      </c>
      <c r="G222" s="1"/>
      <c r="H222" s="1"/>
    </row>
    <row r="223" spans="1:8" ht="15.75" customHeight="1">
      <c r="A223" s="67" t="s">
        <v>502</v>
      </c>
      <c r="B223" s="221" t="s">
        <v>114</v>
      </c>
      <c r="C223" s="221" t="s">
        <v>4916</v>
      </c>
      <c r="D223" s="63">
        <v>20</v>
      </c>
      <c r="E223" s="291">
        <v>20</v>
      </c>
      <c r="F223" s="67" t="s">
        <v>502</v>
      </c>
      <c r="G223" s="1"/>
      <c r="H223" s="1"/>
    </row>
    <row r="224" spans="1:8" ht="15.75" customHeight="1">
      <c r="A224" s="67" t="s">
        <v>2721</v>
      </c>
      <c r="B224" s="221" t="s">
        <v>114</v>
      </c>
      <c r="C224" s="221" t="s">
        <v>4917</v>
      </c>
      <c r="D224" s="63">
        <v>20</v>
      </c>
      <c r="E224" s="511">
        <v>80</v>
      </c>
      <c r="F224" s="67" t="s">
        <v>2721</v>
      </c>
      <c r="G224" s="1"/>
      <c r="H224" s="1"/>
    </row>
    <row r="225" spans="1:8" ht="15.75" customHeight="1">
      <c r="A225" s="67" t="s">
        <v>3697</v>
      </c>
      <c r="B225" s="221" t="s">
        <v>114</v>
      </c>
      <c r="C225" s="221" t="s">
        <v>4918</v>
      </c>
      <c r="D225" s="63">
        <v>20</v>
      </c>
      <c r="E225" s="511">
        <v>20</v>
      </c>
      <c r="F225" s="67" t="s">
        <v>3697</v>
      </c>
      <c r="G225" s="1"/>
      <c r="H225" s="1"/>
    </row>
    <row r="226" spans="1:8" ht="15.75" customHeight="1">
      <c r="A226" s="67" t="s">
        <v>3697</v>
      </c>
      <c r="B226" s="221" t="s">
        <v>114</v>
      </c>
      <c r="C226" s="221" t="s">
        <v>4919</v>
      </c>
      <c r="D226" s="66">
        <v>20</v>
      </c>
      <c r="E226" s="511">
        <v>20</v>
      </c>
      <c r="F226" s="67" t="s">
        <v>3697</v>
      </c>
      <c r="G226" s="1"/>
      <c r="H226" s="1"/>
    </row>
    <row r="227" spans="1:8" ht="15.75" customHeight="1">
      <c r="A227" s="67" t="s">
        <v>3697</v>
      </c>
      <c r="B227" s="221" t="s">
        <v>114</v>
      </c>
      <c r="C227" s="221" t="s">
        <v>4920</v>
      </c>
      <c r="D227" s="63">
        <v>20</v>
      </c>
      <c r="E227" s="511">
        <v>20</v>
      </c>
      <c r="F227" s="67" t="s">
        <v>3697</v>
      </c>
      <c r="G227" s="1"/>
      <c r="H227" s="1"/>
    </row>
    <row r="228" spans="1:8" ht="15.75" customHeight="1">
      <c r="A228" s="39"/>
      <c r="B228" s="39"/>
      <c r="C228" s="40"/>
      <c r="D228" s="40"/>
      <c r="E228" s="40"/>
      <c r="F228" s="39"/>
      <c r="G228" s="1"/>
      <c r="H228" s="1"/>
    </row>
    <row r="229" spans="1:8" ht="15.75" customHeight="1">
      <c r="A229" s="39"/>
      <c r="B229" s="39"/>
      <c r="C229" s="40"/>
      <c r="D229" s="40"/>
      <c r="E229" s="666">
        <f>SUM(E9:E228)</f>
        <v>5220</v>
      </c>
      <c r="F229" s="39"/>
      <c r="G229" s="1"/>
      <c r="H229" s="1"/>
    </row>
    <row r="230" spans="1:8" ht="15.75" customHeight="1">
      <c r="A230" s="39"/>
      <c r="B230" s="39"/>
      <c r="C230" s="40"/>
      <c r="D230" s="40"/>
      <c r="E230" s="40"/>
      <c r="F230" s="1"/>
      <c r="G230" s="1"/>
      <c r="H230" s="1"/>
    </row>
    <row r="231" spans="1:8" ht="15.75" customHeight="1">
      <c r="A231" s="39"/>
      <c r="B231" s="39"/>
      <c r="C231" s="40"/>
      <c r="D231" s="40"/>
      <c r="E231" s="40"/>
      <c r="F231" s="1"/>
      <c r="G231" s="1"/>
      <c r="H231" s="1"/>
    </row>
    <row r="232" spans="1:8" ht="15.75" customHeight="1">
      <c r="A232" s="39"/>
      <c r="B232" s="39"/>
      <c r="C232" s="40"/>
      <c r="D232" s="40"/>
      <c r="E232" s="40"/>
      <c r="F232" s="1"/>
      <c r="G232" s="1"/>
      <c r="H232" s="1"/>
    </row>
    <row r="233" spans="1:8" ht="15.75" customHeight="1">
      <c r="A233" s="39"/>
      <c r="B233" s="39"/>
      <c r="C233" s="40"/>
      <c r="D233" s="40"/>
      <c r="E233" s="40"/>
      <c r="F233" s="1"/>
      <c r="G233" s="1"/>
      <c r="H233" s="1"/>
    </row>
    <row r="234" spans="1:8" ht="15.75" customHeight="1">
      <c r="A234" s="39"/>
      <c r="B234" s="39"/>
      <c r="C234" s="40"/>
      <c r="D234" s="40"/>
      <c r="E234" s="40"/>
      <c r="F234" s="1"/>
      <c r="G234" s="1"/>
      <c r="H234" s="1"/>
    </row>
    <row r="235" spans="1:8" ht="15.75" customHeight="1">
      <c r="A235" s="39"/>
      <c r="B235" s="39"/>
      <c r="C235" s="40"/>
      <c r="D235" s="40"/>
      <c r="E235" s="40"/>
      <c r="F235" s="1"/>
      <c r="G235" s="1"/>
      <c r="H235" s="1"/>
    </row>
    <row r="236" spans="1:8" ht="15.75" customHeight="1">
      <c r="A236" s="39"/>
      <c r="B236" s="39"/>
      <c r="C236" s="40"/>
      <c r="D236" s="40"/>
      <c r="E236" s="40"/>
      <c r="F236" s="1"/>
      <c r="G236" s="1"/>
      <c r="H236" s="1"/>
    </row>
    <row r="237" spans="1:8" ht="15.75" customHeight="1">
      <c r="A237" s="39"/>
      <c r="B237" s="39"/>
      <c r="C237" s="40"/>
      <c r="D237" s="40"/>
      <c r="E237" s="40"/>
      <c r="F237" s="1"/>
      <c r="G237" s="1"/>
      <c r="H237" s="1"/>
    </row>
    <row r="238" spans="1:8" ht="15.75" customHeight="1">
      <c r="A238" s="39"/>
      <c r="B238" s="39"/>
      <c r="C238" s="40"/>
      <c r="D238" s="40"/>
      <c r="E238" s="40"/>
      <c r="F238" s="1"/>
      <c r="G238" s="1"/>
      <c r="H238" s="1"/>
    </row>
    <row r="239" spans="1:8" ht="15.75" customHeight="1">
      <c r="A239" s="39"/>
      <c r="B239" s="39"/>
      <c r="C239" s="40"/>
      <c r="D239" s="40"/>
      <c r="E239" s="40"/>
      <c r="F239" s="1"/>
      <c r="G239" s="1"/>
      <c r="H239" s="1"/>
    </row>
    <row r="240" spans="1:8" ht="15.75" customHeight="1">
      <c r="A240" s="39"/>
      <c r="B240" s="39"/>
      <c r="C240" s="40"/>
      <c r="D240" s="40"/>
      <c r="E240" s="40"/>
      <c r="F240" s="1"/>
      <c r="G240" s="1"/>
      <c r="H240" s="1"/>
    </row>
    <row r="241" spans="1:8" ht="15.75" customHeight="1">
      <c r="A241" s="39"/>
      <c r="B241" s="39"/>
      <c r="C241" s="40"/>
      <c r="D241" s="40"/>
      <c r="E241" s="40"/>
      <c r="F241" s="1"/>
      <c r="G241" s="1"/>
      <c r="H241" s="1"/>
    </row>
    <row r="242" spans="1:8" ht="15.75" customHeight="1">
      <c r="A242" s="39"/>
      <c r="B242" s="39"/>
      <c r="C242" s="40"/>
      <c r="D242" s="40"/>
      <c r="E242" s="40"/>
      <c r="F242" s="1"/>
      <c r="G242" s="1"/>
      <c r="H242" s="1"/>
    </row>
    <row r="243" spans="1:8" ht="15.75" customHeight="1">
      <c r="A243" s="39"/>
      <c r="B243" s="39"/>
      <c r="C243" s="40"/>
      <c r="D243" s="40"/>
      <c r="E243" s="40"/>
      <c r="F243" s="1"/>
      <c r="G243" s="1"/>
      <c r="H243" s="1"/>
    </row>
    <row r="244" spans="1:8" ht="15.75" customHeight="1">
      <c r="A244" s="39"/>
      <c r="B244" s="39"/>
      <c r="C244" s="40"/>
      <c r="D244" s="40"/>
      <c r="E244" s="40"/>
      <c r="F244" s="1"/>
      <c r="G244" s="1"/>
      <c r="H244" s="1"/>
    </row>
    <row r="245" spans="1:8" ht="15.75" customHeight="1">
      <c r="A245" s="39"/>
      <c r="B245" s="39"/>
      <c r="C245" s="40"/>
      <c r="D245" s="40"/>
      <c r="E245" s="40"/>
      <c r="F245" s="1"/>
      <c r="G245" s="1"/>
      <c r="H245" s="1"/>
    </row>
    <row r="246" spans="1:8" ht="15.75" customHeight="1">
      <c r="A246" s="39"/>
      <c r="B246" s="39"/>
      <c r="C246" s="40"/>
      <c r="D246" s="40"/>
      <c r="E246" s="40"/>
      <c r="F246" s="1"/>
      <c r="G246" s="1"/>
      <c r="H246" s="1"/>
    </row>
    <row r="247" spans="1:8" ht="15.75" customHeight="1">
      <c r="A247" s="39"/>
      <c r="B247" s="39"/>
      <c r="C247" s="40"/>
      <c r="D247" s="40"/>
      <c r="E247" s="40"/>
      <c r="F247" s="1"/>
      <c r="G247" s="1"/>
      <c r="H247" s="1"/>
    </row>
    <row r="248" spans="1:8" ht="15.75" customHeight="1">
      <c r="A248" s="39"/>
      <c r="B248" s="39"/>
      <c r="C248" s="40"/>
      <c r="D248" s="40"/>
      <c r="E248" s="40"/>
      <c r="F248" s="1"/>
      <c r="G248" s="1"/>
      <c r="H248" s="1"/>
    </row>
    <row r="249" spans="1:8" ht="15.75" customHeight="1">
      <c r="A249" s="39"/>
      <c r="B249" s="39"/>
      <c r="C249" s="40"/>
      <c r="D249" s="40"/>
      <c r="E249" s="40"/>
      <c r="F249" s="1"/>
      <c r="G249" s="1"/>
      <c r="H249" s="1"/>
    </row>
    <row r="250" spans="1:8" ht="15.75" customHeight="1">
      <c r="A250" s="39"/>
      <c r="B250" s="39"/>
      <c r="C250" s="40"/>
      <c r="D250" s="40"/>
      <c r="E250" s="40"/>
      <c r="F250" s="1"/>
      <c r="G250" s="1"/>
      <c r="H250" s="1"/>
    </row>
    <row r="251" spans="1:8" ht="15.75" customHeight="1">
      <c r="A251" s="39"/>
      <c r="B251" s="39"/>
      <c r="C251" s="40"/>
      <c r="D251" s="40"/>
      <c r="E251" s="40"/>
      <c r="F251" s="1"/>
      <c r="G251" s="1"/>
      <c r="H251" s="1"/>
    </row>
    <row r="252" spans="1:8" ht="15.75" customHeight="1">
      <c r="A252" s="39"/>
      <c r="B252" s="39"/>
      <c r="C252" s="40"/>
      <c r="D252" s="40"/>
      <c r="E252" s="40"/>
      <c r="F252" s="1"/>
      <c r="G252" s="1"/>
      <c r="H252" s="1"/>
    </row>
    <row r="253" spans="1:8" ht="15.75" customHeight="1">
      <c r="A253" s="39"/>
      <c r="B253" s="39"/>
      <c r="C253" s="40"/>
      <c r="D253" s="40"/>
      <c r="E253" s="40"/>
      <c r="F253" s="1"/>
      <c r="G253" s="1"/>
      <c r="H253" s="1"/>
    </row>
    <row r="254" spans="1:8" ht="15.75" customHeight="1">
      <c r="A254" s="39"/>
      <c r="B254" s="39"/>
      <c r="C254" s="40"/>
      <c r="D254" s="40"/>
      <c r="E254" s="40"/>
      <c r="F254" s="1"/>
      <c r="G254" s="1"/>
      <c r="H254" s="1"/>
    </row>
    <row r="255" spans="1:8" ht="15.75" customHeight="1">
      <c r="A255" s="39"/>
      <c r="B255" s="39"/>
      <c r="C255" s="40"/>
      <c r="D255" s="40"/>
      <c r="E255" s="40"/>
      <c r="F255" s="1"/>
      <c r="G255" s="1"/>
      <c r="H255" s="1"/>
    </row>
    <row r="256" spans="1:8" ht="15.75" customHeight="1">
      <c r="A256" s="39"/>
      <c r="B256" s="39"/>
      <c r="C256" s="40"/>
      <c r="D256" s="40"/>
      <c r="E256" s="40"/>
      <c r="F256" s="1"/>
      <c r="G256" s="1"/>
      <c r="H256" s="1"/>
    </row>
    <row r="257" spans="1:8" ht="15.75" customHeight="1">
      <c r="A257" s="39"/>
      <c r="B257" s="39"/>
      <c r="C257" s="40"/>
      <c r="D257" s="40"/>
      <c r="E257" s="40"/>
      <c r="F257" s="1"/>
      <c r="G257" s="1"/>
      <c r="H257" s="1"/>
    </row>
    <row r="258" spans="1:8" ht="15.75" customHeight="1">
      <c r="A258" s="39"/>
      <c r="B258" s="39"/>
      <c r="C258" s="40"/>
      <c r="D258" s="40"/>
      <c r="E258" s="40"/>
      <c r="F258" s="1"/>
      <c r="G258" s="1"/>
      <c r="H258" s="1"/>
    </row>
    <row r="259" spans="1:8" ht="15.75" customHeight="1">
      <c r="A259" s="39"/>
      <c r="B259" s="39"/>
      <c r="C259" s="40"/>
      <c r="D259" s="40"/>
      <c r="E259" s="40"/>
      <c r="F259" s="1"/>
      <c r="G259" s="1"/>
      <c r="H259" s="1"/>
    </row>
    <row r="260" spans="1:8" ht="15.75" customHeight="1">
      <c r="A260" s="39"/>
      <c r="B260" s="39"/>
      <c r="C260" s="40"/>
      <c r="D260" s="40"/>
      <c r="E260" s="40"/>
      <c r="F260" s="1"/>
      <c r="G260" s="1"/>
      <c r="H260" s="1"/>
    </row>
    <row r="261" spans="1:8" ht="15.75" customHeight="1">
      <c r="A261" s="39"/>
      <c r="B261" s="39"/>
      <c r="C261" s="40"/>
      <c r="D261" s="40"/>
      <c r="E261" s="40"/>
      <c r="F261" s="1"/>
      <c r="G261" s="1"/>
      <c r="H261" s="1"/>
    </row>
    <row r="262" spans="1:8" ht="15.75" customHeight="1">
      <c r="A262" s="39"/>
      <c r="B262" s="39"/>
      <c r="C262" s="40"/>
      <c r="D262" s="40"/>
      <c r="E262" s="40"/>
      <c r="F262" s="1"/>
      <c r="G262" s="1"/>
      <c r="H262" s="1"/>
    </row>
    <row r="263" spans="1:8" ht="15.75" customHeight="1">
      <c r="A263" s="39"/>
      <c r="B263" s="39"/>
      <c r="C263" s="40"/>
      <c r="D263" s="40"/>
      <c r="E263" s="40"/>
      <c r="F263" s="1"/>
      <c r="G263" s="1"/>
      <c r="H263" s="1"/>
    </row>
    <row r="264" spans="1:8" ht="15.75" customHeight="1">
      <c r="A264" s="39"/>
      <c r="B264" s="39"/>
      <c r="C264" s="40"/>
      <c r="D264" s="40"/>
      <c r="E264" s="40"/>
      <c r="F264" s="1"/>
      <c r="G264" s="1"/>
      <c r="H264" s="1"/>
    </row>
    <row r="265" spans="1:8" ht="15.75" customHeight="1">
      <c r="A265" s="39"/>
      <c r="B265" s="39"/>
      <c r="C265" s="40"/>
      <c r="D265" s="40"/>
      <c r="E265" s="40"/>
      <c r="F265" s="1"/>
      <c r="G265" s="1"/>
      <c r="H265" s="1"/>
    </row>
    <row r="266" spans="1:8" ht="15.75" customHeight="1">
      <c r="A266" s="39"/>
      <c r="B266" s="39"/>
      <c r="C266" s="40"/>
      <c r="D266" s="40"/>
      <c r="E266" s="40"/>
      <c r="F266" s="1"/>
      <c r="G266" s="1"/>
      <c r="H266" s="1"/>
    </row>
    <row r="267" spans="1:8" ht="15.75" customHeight="1">
      <c r="A267" s="39"/>
      <c r="B267" s="39"/>
      <c r="C267" s="40"/>
      <c r="D267" s="40"/>
      <c r="E267" s="40"/>
      <c r="F267" s="1"/>
      <c r="G267" s="1"/>
      <c r="H267" s="1"/>
    </row>
    <row r="268" spans="1:8" ht="15.75" customHeight="1">
      <c r="A268" s="39"/>
      <c r="B268" s="39"/>
      <c r="C268" s="40"/>
      <c r="D268" s="40"/>
      <c r="E268" s="40"/>
      <c r="F268" s="1"/>
      <c r="G268" s="1"/>
      <c r="H268" s="1"/>
    </row>
    <row r="269" spans="1:8" ht="15.75" customHeight="1">
      <c r="A269" s="39"/>
      <c r="B269" s="39"/>
      <c r="C269" s="40"/>
      <c r="D269" s="40"/>
      <c r="E269" s="40"/>
      <c r="F269" s="1"/>
      <c r="G269" s="1"/>
      <c r="H269" s="1"/>
    </row>
    <row r="270" spans="1:8" ht="15.75" customHeight="1">
      <c r="A270" s="39"/>
      <c r="B270" s="39"/>
      <c r="C270" s="40"/>
      <c r="D270" s="40"/>
      <c r="E270" s="40"/>
      <c r="F270" s="1"/>
      <c r="G270" s="1"/>
      <c r="H270" s="1"/>
    </row>
    <row r="271" spans="1:8" ht="15.75" customHeight="1">
      <c r="A271" s="39"/>
      <c r="B271" s="39"/>
      <c r="C271" s="40"/>
      <c r="D271" s="40"/>
      <c r="E271" s="40"/>
      <c r="F271" s="1"/>
      <c r="G271" s="1"/>
      <c r="H271" s="1"/>
    </row>
    <row r="272" spans="1:8" ht="15.75" customHeight="1">
      <c r="A272" s="39"/>
      <c r="B272" s="39"/>
      <c r="C272" s="40"/>
      <c r="D272" s="40"/>
      <c r="E272" s="40"/>
      <c r="F272" s="1"/>
      <c r="G272" s="1"/>
      <c r="H272" s="1"/>
    </row>
    <row r="273" spans="1:8" ht="15.75" customHeight="1">
      <c r="A273" s="39"/>
      <c r="B273" s="39"/>
      <c r="C273" s="40"/>
      <c r="D273" s="40"/>
      <c r="E273" s="40"/>
      <c r="F273" s="1"/>
      <c r="G273" s="1"/>
      <c r="H273" s="1"/>
    </row>
    <row r="274" spans="1:8" ht="15.75" customHeight="1">
      <c r="A274" s="39"/>
      <c r="B274" s="39"/>
      <c r="C274" s="40"/>
      <c r="D274" s="40"/>
      <c r="E274" s="40"/>
      <c r="F274" s="1"/>
      <c r="G274" s="1"/>
      <c r="H274" s="1"/>
    </row>
    <row r="275" spans="1:8" ht="15.75" customHeight="1">
      <c r="A275" s="39"/>
      <c r="B275" s="39"/>
      <c r="C275" s="40"/>
      <c r="D275" s="40"/>
      <c r="E275" s="40"/>
      <c r="F275" s="1"/>
      <c r="G275" s="1"/>
      <c r="H275" s="1"/>
    </row>
    <row r="276" spans="1:8" ht="15.75" customHeight="1">
      <c r="A276" s="39"/>
      <c r="B276" s="39"/>
      <c r="C276" s="40"/>
      <c r="D276" s="40"/>
      <c r="E276" s="40"/>
      <c r="F276" s="1"/>
      <c r="G276" s="1"/>
      <c r="H276" s="1"/>
    </row>
    <row r="277" spans="1:8" ht="15.75" customHeight="1">
      <c r="A277" s="39"/>
      <c r="B277" s="39"/>
      <c r="C277" s="40"/>
      <c r="D277" s="40"/>
      <c r="E277" s="40"/>
      <c r="F277" s="1"/>
      <c r="G277" s="1"/>
      <c r="H277" s="1"/>
    </row>
    <row r="278" spans="1:8" ht="15.75" customHeight="1">
      <c r="A278" s="39"/>
      <c r="B278" s="39"/>
      <c r="C278" s="40"/>
      <c r="D278" s="40"/>
      <c r="E278" s="40"/>
      <c r="F278" s="1"/>
      <c r="G278" s="1"/>
      <c r="H278" s="1"/>
    </row>
    <row r="279" spans="1:8" ht="15.75" customHeight="1">
      <c r="A279" s="39"/>
      <c r="B279" s="39"/>
      <c r="C279" s="40"/>
      <c r="D279" s="40"/>
      <c r="E279" s="40"/>
      <c r="F279" s="1"/>
      <c r="G279" s="1"/>
      <c r="H279" s="1"/>
    </row>
    <row r="280" spans="1:8" ht="15.75" customHeight="1">
      <c r="A280" s="39"/>
      <c r="B280" s="39"/>
      <c r="C280" s="40"/>
      <c r="D280" s="40"/>
      <c r="E280" s="40"/>
      <c r="F280" s="1"/>
      <c r="G280" s="1"/>
      <c r="H280" s="1"/>
    </row>
    <row r="281" spans="1:8" ht="15.75" customHeight="1">
      <c r="A281" s="39"/>
      <c r="B281" s="39"/>
      <c r="C281" s="40"/>
      <c r="D281" s="40"/>
      <c r="E281" s="40"/>
      <c r="F281" s="1"/>
      <c r="G281" s="1"/>
      <c r="H281" s="1"/>
    </row>
    <row r="282" spans="1:8" ht="15.75" customHeight="1">
      <c r="A282" s="39"/>
      <c r="B282" s="39"/>
      <c r="C282" s="40"/>
      <c r="D282" s="40"/>
      <c r="E282" s="40"/>
      <c r="F282" s="1"/>
      <c r="G282" s="1"/>
      <c r="H282" s="1"/>
    </row>
    <row r="283" spans="1:8" ht="15.75" customHeight="1">
      <c r="A283" s="39"/>
      <c r="B283" s="39"/>
      <c r="C283" s="40"/>
      <c r="D283" s="40"/>
      <c r="E283" s="40"/>
      <c r="F283" s="1"/>
      <c r="G283" s="1"/>
      <c r="H283" s="1"/>
    </row>
    <row r="284" spans="1:8" ht="15.75" customHeight="1">
      <c r="A284" s="39"/>
      <c r="B284" s="39"/>
      <c r="C284" s="40"/>
      <c r="D284" s="40"/>
      <c r="E284" s="40"/>
      <c r="F284" s="1"/>
      <c r="G284" s="1"/>
      <c r="H284" s="1"/>
    </row>
    <row r="285" spans="1:8" ht="15.75" customHeight="1">
      <c r="A285" s="39"/>
      <c r="B285" s="39"/>
      <c r="C285" s="40"/>
      <c r="D285" s="40"/>
      <c r="E285" s="40"/>
      <c r="F285" s="1"/>
      <c r="G285" s="1"/>
      <c r="H285" s="1"/>
    </row>
    <row r="286" spans="1:8" ht="15.75" customHeight="1">
      <c r="A286" s="39"/>
      <c r="B286" s="39"/>
      <c r="C286" s="40"/>
      <c r="D286" s="40"/>
      <c r="E286" s="40"/>
      <c r="F286" s="1"/>
      <c r="G286" s="1"/>
      <c r="H286" s="1"/>
    </row>
    <row r="287" spans="1:8" ht="15.75" customHeight="1">
      <c r="A287" s="39"/>
      <c r="B287" s="39"/>
      <c r="C287" s="40"/>
      <c r="D287" s="40"/>
      <c r="E287" s="40"/>
      <c r="F287" s="1"/>
      <c r="G287" s="1"/>
      <c r="H287" s="1"/>
    </row>
    <row r="288" spans="1:8" ht="15.75" customHeight="1">
      <c r="A288" s="39"/>
      <c r="B288" s="39"/>
      <c r="C288" s="40"/>
      <c r="D288" s="40"/>
      <c r="E288" s="40"/>
      <c r="F288" s="1"/>
      <c r="G288" s="1"/>
      <c r="H288" s="1"/>
    </row>
    <row r="289" spans="1:8" ht="15.75" customHeight="1">
      <c r="A289" s="39"/>
      <c r="B289" s="39"/>
      <c r="C289" s="40"/>
      <c r="D289" s="40"/>
      <c r="E289" s="40"/>
      <c r="F289" s="1"/>
      <c r="G289" s="1"/>
      <c r="H289" s="1"/>
    </row>
    <row r="290" spans="1:8" ht="15.75" customHeight="1">
      <c r="A290" s="39"/>
      <c r="B290" s="39"/>
      <c r="C290" s="40"/>
      <c r="D290" s="40"/>
      <c r="E290" s="40"/>
      <c r="F290" s="1"/>
      <c r="G290" s="1"/>
      <c r="H290" s="1"/>
    </row>
    <row r="291" spans="1:8" ht="15.75" customHeight="1">
      <c r="A291" s="39"/>
      <c r="B291" s="39"/>
      <c r="C291" s="40"/>
      <c r="D291" s="40"/>
      <c r="E291" s="40"/>
      <c r="F291" s="1"/>
      <c r="G291" s="1"/>
      <c r="H291" s="1"/>
    </row>
    <row r="292" spans="1:8" ht="15.75" customHeight="1">
      <c r="A292" s="39"/>
      <c r="B292" s="39"/>
      <c r="C292" s="40"/>
      <c r="D292" s="40"/>
      <c r="E292" s="40"/>
      <c r="F292" s="1"/>
      <c r="G292" s="1"/>
      <c r="H292" s="1"/>
    </row>
    <row r="293" spans="1:8" ht="15.75" customHeight="1">
      <c r="A293" s="39"/>
      <c r="B293" s="39"/>
      <c r="C293" s="40"/>
      <c r="D293" s="40"/>
      <c r="E293" s="40"/>
      <c r="F293" s="1"/>
      <c r="G293" s="1"/>
      <c r="H293" s="1"/>
    </row>
    <row r="294" spans="1:8" ht="15.75" customHeight="1">
      <c r="A294" s="39"/>
      <c r="B294" s="39"/>
      <c r="C294" s="40"/>
      <c r="D294" s="40"/>
      <c r="E294" s="40"/>
      <c r="F294" s="1"/>
      <c r="G294" s="1"/>
      <c r="H294" s="1"/>
    </row>
    <row r="295" spans="1:8" ht="15.75" customHeight="1">
      <c r="A295" s="39"/>
      <c r="B295" s="39"/>
      <c r="C295" s="40"/>
      <c r="D295" s="40"/>
      <c r="E295" s="40"/>
      <c r="F295" s="1"/>
      <c r="G295" s="1"/>
      <c r="H295" s="1"/>
    </row>
    <row r="296" spans="1:8" ht="15.75" customHeight="1">
      <c r="A296" s="39"/>
      <c r="B296" s="39"/>
      <c r="C296" s="40"/>
      <c r="D296" s="40"/>
      <c r="E296" s="40"/>
      <c r="F296" s="1"/>
      <c r="G296" s="1"/>
      <c r="H296" s="1"/>
    </row>
    <row r="297" spans="1:8" ht="15.75" customHeight="1">
      <c r="A297" s="39"/>
      <c r="B297" s="39"/>
      <c r="C297" s="40"/>
      <c r="D297" s="40"/>
      <c r="E297" s="40"/>
      <c r="F297" s="1"/>
      <c r="G297" s="1"/>
      <c r="H297" s="1"/>
    </row>
    <row r="298" spans="1:8" ht="15.75" customHeight="1">
      <c r="A298" s="39"/>
      <c r="B298" s="39"/>
      <c r="C298" s="40"/>
      <c r="D298" s="40"/>
      <c r="E298" s="40"/>
      <c r="F298" s="1"/>
      <c r="G298" s="1"/>
      <c r="H298" s="1"/>
    </row>
    <row r="299" spans="1:8" ht="15.75" customHeight="1">
      <c r="A299" s="39"/>
      <c r="B299" s="39"/>
      <c r="C299" s="40"/>
      <c r="D299" s="40"/>
      <c r="E299" s="40"/>
      <c r="F299" s="1"/>
      <c r="G299" s="1"/>
      <c r="H299" s="1"/>
    </row>
    <row r="300" spans="1:8" ht="15.75" customHeight="1">
      <c r="A300" s="39"/>
      <c r="B300" s="39"/>
      <c r="C300" s="40"/>
      <c r="D300" s="40"/>
      <c r="E300" s="40"/>
      <c r="F300" s="1"/>
      <c r="G300" s="1"/>
      <c r="H300" s="1"/>
    </row>
    <row r="301" spans="1:8" ht="15.75" customHeight="1">
      <c r="A301" s="39"/>
      <c r="B301" s="39"/>
      <c r="C301" s="40"/>
      <c r="D301" s="40"/>
      <c r="E301" s="40"/>
      <c r="F301" s="1"/>
      <c r="G301" s="1"/>
      <c r="H301" s="1"/>
    </row>
    <row r="302" spans="1:8" ht="15.75" customHeight="1">
      <c r="A302" s="39"/>
      <c r="B302" s="39"/>
      <c r="C302" s="40"/>
      <c r="D302" s="40"/>
      <c r="E302" s="40"/>
      <c r="F302" s="1"/>
      <c r="G302" s="1"/>
      <c r="H302" s="1"/>
    </row>
    <row r="303" spans="1:8" ht="15.75" customHeight="1">
      <c r="A303" s="39"/>
      <c r="B303" s="39"/>
      <c r="C303" s="40"/>
      <c r="D303" s="40"/>
      <c r="E303" s="40"/>
      <c r="F303" s="1"/>
      <c r="G303" s="1"/>
      <c r="H303" s="1"/>
    </row>
    <row r="304" spans="1:8" ht="15.75" customHeight="1">
      <c r="A304" s="39"/>
      <c r="B304" s="39"/>
      <c r="C304" s="40"/>
      <c r="D304" s="40"/>
      <c r="E304" s="40"/>
      <c r="F304" s="1"/>
      <c r="G304" s="1"/>
      <c r="H304" s="1"/>
    </row>
    <row r="305" spans="1:8" ht="15.75" customHeight="1">
      <c r="A305" s="39"/>
      <c r="B305" s="39"/>
      <c r="C305" s="40"/>
      <c r="D305" s="40"/>
      <c r="E305" s="40"/>
      <c r="F305" s="1"/>
      <c r="G305" s="1"/>
      <c r="H305" s="1"/>
    </row>
    <row r="306" spans="1:8" ht="15.75" customHeight="1"/>
    <row r="307" spans="1:8" ht="15.75" customHeight="1"/>
    <row r="308" spans="1:8" ht="15.75" customHeight="1"/>
    <row r="309" spans="1:8" ht="15.75" customHeight="1"/>
    <row r="310" spans="1:8" ht="15.75" customHeight="1"/>
    <row r="311" spans="1:8" ht="15.75" customHeight="1"/>
    <row r="312" spans="1:8" ht="15.75" customHeight="1"/>
    <row r="313" spans="1:8" ht="15.75" customHeight="1"/>
    <row r="314" spans="1:8" ht="15.75" customHeight="1"/>
    <row r="315" spans="1:8" ht="15.75" customHeight="1"/>
    <row r="316" spans="1:8" ht="15.75" customHeight="1"/>
    <row r="317" spans="1:8" ht="15.75" customHeight="1"/>
    <row r="318" spans="1:8" ht="15.75" customHeight="1"/>
    <row r="319" spans="1:8" ht="15.75" customHeight="1"/>
    <row r="320" spans="1:8"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2:E2"/>
    <mergeCell ref="A4:E4"/>
    <mergeCell ref="A5:E5"/>
    <mergeCell ref="A6:E6"/>
  </mergeCells>
  <pageMargins left="0.7" right="0.7" top="0.75" bottom="0.75" header="0" footer="0"/>
  <pageSetup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7"/>
  </sheetPr>
  <dimension ref="A1:Z1000"/>
  <sheetViews>
    <sheetView workbookViewId="0"/>
  </sheetViews>
  <sheetFormatPr defaultColWidth="14.3984375" defaultRowHeight="15" customHeight="1"/>
  <cols>
    <col min="1" max="1" width="23.73046875" customWidth="1"/>
    <col min="2" max="2" width="10.73046875" customWidth="1"/>
    <col min="3" max="3" width="30" customWidth="1"/>
    <col min="4" max="4" width="17.73046875" customWidth="1"/>
    <col min="5" max="5" width="26.265625" customWidth="1"/>
    <col min="6" max="8" width="13.73046875" customWidth="1"/>
    <col min="9" max="25" width="8" customWidth="1"/>
    <col min="26" max="26" width="14.265625" customWidth="1"/>
  </cols>
  <sheetData>
    <row r="1" spans="1:26" ht="14.25">
      <c r="A1" s="39"/>
      <c r="B1" s="39"/>
      <c r="C1" s="40"/>
      <c r="D1" s="40"/>
      <c r="E1" s="40"/>
      <c r="F1" s="1"/>
      <c r="G1" s="1"/>
      <c r="H1" s="1"/>
    </row>
    <row r="2" spans="1:26" ht="15.75" customHeight="1">
      <c r="A2" s="706" t="s">
        <v>4921</v>
      </c>
      <c r="B2" s="676"/>
      <c r="C2" s="676"/>
      <c r="D2" s="676"/>
      <c r="E2" s="677"/>
      <c r="F2" s="615"/>
      <c r="G2" s="615"/>
      <c r="H2" s="615"/>
      <c r="I2" s="42"/>
      <c r="J2" s="42"/>
      <c r="K2" s="42"/>
      <c r="L2" s="42"/>
      <c r="M2" s="42"/>
      <c r="N2" s="42"/>
      <c r="O2" s="42"/>
      <c r="P2" s="42"/>
      <c r="Q2" s="42"/>
      <c r="R2" s="42"/>
      <c r="S2" s="42"/>
      <c r="T2" s="42"/>
      <c r="U2" s="42"/>
      <c r="V2" s="42"/>
      <c r="W2" s="42"/>
      <c r="X2" s="42"/>
      <c r="Y2" s="42"/>
    </row>
    <row r="3" spans="1:26" ht="15.75" customHeight="1">
      <c r="A3" s="218"/>
      <c r="B3" s="218"/>
      <c r="C3" s="218"/>
      <c r="D3" s="218"/>
      <c r="E3" s="616"/>
      <c r="F3" s="615"/>
      <c r="G3" s="615"/>
      <c r="H3" s="615"/>
      <c r="I3" s="42"/>
      <c r="J3" s="42"/>
      <c r="K3" s="42"/>
      <c r="L3" s="42"/>
      <c r="M3" s="42"/>
      <c r="N3" s="42"/>
      <c r="O3" s="42"/>
      <c r="P3" s="42"/>
      <c r="Q3" s="42"/>
      <c r="R3" s="42"/>
      <c r="S3" s="42"/>
      <c r="T3" s="42"/>
      <c r="U3" s="42"/>
      <c r="V3" s="42"/>
      <c r="W3" s="42"/>
      <c r="X3" s="42"/>
      <c r="Y3" s="42"/>
    </row>
    <row r="4" spans="1:26" ht="16.5" customHeight="1">
      <c r="A4" s="693" t="s">
        <v>4922</v>
      </c>
      <c r="B4" s="676"/>
      <c r="C4" s="676"/>
      <c r="D4" s="676"/>
      <c r="E4" s="677"/>
      <c r="F4" s="615"/>
      <c r="G4" s="615"/>
      <c r="H4" s="615"/>
      <c r="I4" s="42"/>
      <c r="J4" s="42"/>
      <c r="K4" s="42"/>
      <c r="L4" s="42"/>
      <c r="M4" s="42"/>
      <c r="N4" s="42"/>
      <c r="O4" s="42"/>
      <c r="P4" s="42"/>
      <c r="Q4" s="42"/>
      <c r="R4" s="42"/>
      <c r="S4" s="42"/>
      <c r="T4" s="42"/>
      <c r="U4" s="42"/>
      <c r="V4" s="42"/>
      <c r="W4" s="42"/>
      <c r="X4" s="42"/>
      <c r="Y4" s="42"/>
    </row>
    <row r="5" spans="1:26" ht="132.75" customHeight="1">
      <c r="A5" s="703" t="s">
        <v>4923</v>
      </c>
      <c r="B5" s="676"/>
      <c r="C5" s="676"/>
      <c r="D5" s="676"/>
      <c r="E5" s="677"/>
      <c r="F5" s="615"/>
      <c r="G5" s="615"/>
      <c r="H5" s="615"/>
      <c r="I5" s="42"/>
      <c r="J5" s="42"/>
      <c r="K5" s="42"/>
      <c r="L5" s="42"/>
      <c r="M5" s="42"/>
      <c r="N5" s="42"/>
      <c r="O5" s="42"/>
      <c r="P5" s="42"/>
      <c r="Q5" s="42"/>
      <c r="R5" s="42"/>
      <c r="S5" s="42"/>
      <c r="T5" s="42"/>
      <c r="U5" s="42"/>
      <c r="V5" s="42"/>
      <c r="W5" s="42"/>
      <c r="X5" s="42"/>
      <c r="Y5" s="42"/>
    </row>
    <row r="6" spans="1:26" ht="14.25">
      <c r="A6" s="45"/>
      <c r="B6" s="45"/>
      <c r="C6" s="46"/>
      <c r="D6" s="46"/>
      <c r="E6" s="46"/>
      <c r="F6" s="45"/>
      <c r="G6" s="45"/>
      <c r="H6" s="45"/>
      <c r="I6" s="42"/>
      <c r="J6" s="42"/>
      <c r="K6" s="42"/>
      <c r="L6" s="42"/>
      <c r="M6" s="42"/>
      <c r="N6" s="42"/>
      <c r="O6" s="42"/>
      <c r="P6" s="42"/>
      <c r="Q6" s="42"/>
      <c r="R6" s="42"/>
      <c r="S6" s="42"/>
      <c r="T6" s="42"/>
      <c r="U6" s="42"/>
      <c r="V6" s="42"/>
      <c r="W6" s="42"/>
      <c r="X6" s="42"/>
      <c r="Y6" s="42"/>
    </row>
    <row r="7" spans="1:26" ht="61.5" customHeight="1">
      <c r="A7" s="220" t="s">
        <v>1306</v>
      </c>
      <c r="B7" s="49" t="s">
        <v>6</v>
      </c>
      <c r="C7" s="49" t="s">
        <v>4924</v>
      </c>
      <c r="D7" s="202" t="s">
        <v>183</v>
      </c>
      <c r="E7" s="202" t="s">
        <v>187</v>
      </c>
      <c r="F7" s="52" t="s">
        <v>188</v>
      </c>
      <c r="I7" s="42"/>
      <c r="J7" s="42"/>
      <c r="K7" s="42"/>
      <c r="L7" s="42"/>
      <c r="M7" s="42"/>
      <c r="N7" s="42"/>
      <c r="O7" s="42"/>
      <c r="P7" s="42"/>
      <c r="Q7" s="42"/>
      <c r="R7" s="42"/>
      <c r="S7" s="42"/>
      <c r="T7" s="42"/>
      <c r="U7" s="42"/>
      <c r="V7" s="42"/>
      <c r="W7" s="42"/>
      <c r="X7" s="42"/>
      <c r="Y7" s="42"/>
    </row>
    <row r="8" spans="1:26" ht="76.5">
      <c r="A8" s="67" t="s">
        <v>687</v>
      </c>
      <c r="B8" s="221" t="s">
        <v>50</v>
      </c>
      <c r="C8" s="221" t="s">
        <v>4925</v>
      </c>
      <c r="D8" s="66">
        <v>20</v>
      </c>
      <c r="E8" s="255">
        <v>20</v>
      </c>
    </row>
    <row r="9" spans="1:26" ht="25.5">
      <c r="A9" s="67" t="s">
        <v>687</v>
      </c>
      <c r="B9" s="221" t="s">
        <v>50</v>
      </c>
      <c r="C9" s="221" t="s">
        <v>4926</v>
      </c>
      <c r="D9" s="66">
        <v>20</v>
      </c>
      <c r="E9" s="255">
        <v>20</v>
      </c>
    </row>
    <row r="10" spans="1:26" ht="51">
      <c r="A10" s="67" t="s">
        <v>54</v>
      </c>
      <c r="B10" s="221" t="s">
        <v>50</v>
      </c>
      <c r="C10" s="221" t="s">
        <v>4927</v>
      </c>
      <c r="D10" s="66">
        <v>20</v>
      </c>
      <c r="E10" s="255">
        <v>20</v>
      </c>
    </row>
    <row r="11" spans="1:26" ht="51">
      <c r="A11" s="67" t="s">
        <v>54</v>
      </c>
      <c r="B11" s="221" t="s">
        <v>50</v>
      </c>
      <c r="C11" s="221" t="s">
        <v>4928</v>
      </c>
      <c r="D11" s="66">
        <v>20</v>
      </c>
      <c r="E11" s="255">
        <v>20</v>
      </c>
    </row>
    <row r="12" spans="1:26" ht="25.5">
      <c r="A12" s="67" t="s">
        <v>2535</v>
      </c>
      <c r="B12" s="221" t="s">
        <v>266</v>
      </c>
      <c r="C12" s="221" t="s">
        <v>4929</v>
      </c>
      <c r="D12" s="63">
        <v>20</v>
      </c>
      <c r="E12" s="255">
        <v>20</v>
      </c>
    </row>
    <row r="13" spans="1:26" ht="14.25">
      <c r="A13" s="67" t="s">
        <v>57</v>
      </c>
      <c r="B13" s="221" t="s">
        <v>50</v>
      </c>
      <c r="C13" s="221" t="s">
        <v>4930</v>
      </c>
      <c r="D13" s="63">
        <v>60</v>
      </c>
      <c r="E13" s="255">
        <v>60</v>
      </c>
    </row>
    <row r="14" spans="1:26" ht="51">
      <c r="A14" s="67" t="s">
        <v>3519</v>
      </c>
      <c r="B14" s="221" t="s">
        <v>50</v>
      </c>
      <c r="C14" s="221" t="s">
        <v>4931</v>
      </c>
      <c r="D14" s="63">
        <v>60</v>
      </c>
      <c r="E14" s="255">
        <v>60</v>
      </c>
    </row>
    <row r="15" spans="1:26" ht="14.25">
      <c r="A15" s="67" t="s">
        <v>3519</v>
      </c>
      <c r="B15" s="221" t="s">
        <v>50</v>
      </c>
      <c r="C15" s="221" t="s">
        <v>4932</v>
      </c>
      <c r="D15" s="66">
        <v>40</v>
      </c>
      <c r="E15" s="255">
        <v>50</v>
      </c>
    </row>
    <row r="16" spans="1:26" ht="14.25">
      <c r="A16" s="67" t="s">
        <v>60</v>
      </c>
      <c r="B16" s="221" t="s">
        <v>50</v>
      </c>
      <c r="C16" s="221" t="s">
        <v>4933</v>
      </c>
      <c r="D16" s="66">
        <v>60</v>
      </c>
      <c r="E16" s="255">
        <v>60</v>
      </c>
      <c r="F16" s="3"/>
      <c r="G16" s="3"/>
      <c r="H16" s="3"/>
      <c r="I16" s="3"/>
      <c r="J16" s="3"/>
      <c r="K16" s="3"/>
      <c r="L16" s="3"/>
      <c r="M16" s="3"/>
      <c r="N16" s="3"/>
      <c r="O16" s="3"/>
      <c r="P16" s="3"/>
      <c r="Q16" s="3"/>
      <c r="R16" s="3"/>
      <c r="S16" s="3"/>
      <c r="T16" s="3"/>
      <c r="U16" s="3"/>
      <c r="V16" s="3"/>
      <c r="W16" s="3"/>
      <c r="X16" s="3"/>
      <c r="Y16" s="3"/>
      <c r="Z16" s="3"/>
    </row>
    <row r="17" spans="1:26" ht="14.25">
      <c r="A17" s="67" t="s">
        <v>60</v>
      </c>
      <c r="B17" s="221" t="s">
        <v>50</v>
      </c>
      <c r="C17" s="667" t="s">
        <v>4934</v>
      </c>
      <c r="D17" s="66">
        <v>40</v>
      </c>
      <c r="E17" s="255">
        <v>40</v>
      </c>
      <c r="F17" s="3"/>
      <c r="G17" s="3"/>
      <c r="H17" s="3"/>
      <c r="I17" s="3"/>
      <c r="J17" s="3"/>
      <c r="K17" s="3"/>
      <c r="L17" s="3"/>
      <c r="M17" s="3"/>
      <c r="N17" s="3"/>
      <c r="O17" s="3"/>
      <c r="P17" s="3"/>
      <c r="Q17" s="3"/>
      <c r="R17" s="3"/>
      <c r="S17" s="3"/>
      <c r="T17" s="3"/>
      <c r="U17" s="3"/>
      <c r="V17" s="3"/>
      <c r="W17" s="3"/>
      <c r="X17" s="3"/>
      <c r="Y17" s="3"/>
      <c r="Z17" s="3"/>
    </row>
    <row r="18" spans="1:26" ht="14.25">
      <c r="A18" s="67" t="s">
        <v>60</v>
      </c>
      <c r="B18" s="221" t="s">
        <v>50</v>
      </c>
      <c r="C18" s="667" t="s">
        <v>4935</v>
      </c>
      <c r="D18" s="66">
        <v>40</v>
      </c>
      <c r="E18" s="255">
        <v>40</v>
      </c>
      <c r="F18" s="3"/>
      <c r="G18" s="3"/>
      <c r="H18" s="3"/>
      <c r="I18" s="3"/>
      <c r="J18" s="3"/>
      <c r="K18" s="3"/>
      <c r="L18" s="3"/>
      <c r="M18" s="3"/>
      <c r="N18" s="3"/>
      <c r="O18" s="3"/>
      <c r="P18" s="3"/>
      <c r="Q18" s="3"/>
      <c r="R18" s="3"/>
      <c r="S18" s="3"/>
      <c r="T18" s="3"/>
      <c r="U18" s="3"/>
      <c r="V18" s="3"/>
      <c r="W18" s="3"/>
      <c r="X18" s="3"/>
      <c r="Y18" s="3"/>
      <c r="Z18" s="3"/>
    </row>
    <row r="19" spans="1:26" ht="38.25">
      <c r="A19" s="67" t="s">
        <v>60</v>
      </c>
      <c r="B19" s="221" t="s">
        <v>50</v>
      </c>
      <c r="C19" s="221" t="s">
        <v>4936</v>
      </c>
      <c r="D19" s="66">
        <v>20</v>
      </c>
      <c r="E19" s="255">
        <v>20</v>
      </c>
    </row>
    <row r="20" spans="1:26" ht="38.25">
      <c r="A20" s="67" t="s">
        <v>60</v>
      </c>
      <c r="B20" s="221" t="s">
        <v>50</v>
      </c>
      <c r="C20" s="221" t="s">
        <v>4937</v>
      </c>
      <c r="D20" s="66">
        <v>20</v>
      </c>
      <c r="E20" s="255">
        <v>20</v>
      </c>
    </row>
    <row r="21" spans="1:26" ht="15.75" customHeight="1">
      <c r="A21" s="67" t="s">
        <v>60</v>
      </c>
      <c r="B21" s="221" t="s">
        <v>50</v>
      </c>
      <c r="C21" s="221" t="s">
        <v>4938</v>
      </c>
      <c r="D21" s="66">
        <v>20</v>
      </c>
      <c r="E21" s="255">
        <v>20</v>
      </c>
    </row>
    <row r="22" spans="1:26" ht="15.75" customHeight="1">
      <c r="A22" s="67" t="s">
        <v>60</v>
      </c>
      <c r="B22" s="221" t="s">
        <v>50</v>
      </c>
      <c r="C22" s="221" t="s">
        <v>4939</v>
      </c>
      <c r="D22" s="66">
        <v>20</v>
      </c>
      <c r="E22" s="255">
        <v>20</v>
      </c>
    </row>
    <row r="23" spans="1:26" ht="15.75" customHeight="1">
      <c r="A23" s="67" t="s">
        <v>60</v>
      </c>
      <c r="B23" s="221" t="s">
        <v>50</v>
      </c>
      <c r="C23" s="221" t="s">
        <v>4940</v>
      </c>
      <c r="D23" s="66">
        <v>20</v>
      </c>
      <c r="E23" s="255">
        <v>20</v>
      </c>
    </row>
    <row r="24" spans="1:26" ht="15.75" customHeight="1">
      <c r="A24" s="67" t="s">
        <v>64</v>
      </c>
      <c r="B24" s="221" t="s">
        <v>50</v>
      </c>
      <c r="C24" s="221" t="s">
        <v>4941</v>
      </c>
      <c r="D24" s="63">
        <v>60</v>
      </c>
      <c r="E24" s="255">
        <v>60</v>
      </c>
    </row>
    <row r="25" spans="1:26" ht="15.75" customHeight="1">
      <c r="A25" s="67" t="s">
        <v>67</v>
      </c>
      <c r="B25" s="221" t="s">
        <v>4245</v>
      </c>
      <c r="C25" s="413" t="s">
        <v>4942</v>
      </c>
      <c r="D25" s="63" t="s">
        <v>4943</v>
      </c>
      <c r="E25" s="255">
        <v>40</v>
      </c>
    </row>
    <row r="26" spans="1:26" ht="15.75" customHeight="1">
      <c r="A26" s="67" t="s">
        <v>67</v>
      </c>
      <c r="B26" s="221" t="s">
        <v>4245</v>
      </c>
      <c r="C26" s="221" t="s">
        <v>4944</v>
      </c>
      <c r="D26" s="66" t="s">
        <v>4945</v>
      </c>
      <c r="E26" s="255">
        <v>60</v>
      </c>
    </row>
    <row r="27" spans="1:26" ht="15.75" customHeight="1">
      <c r="A27" s="67" t="s">
        <v>67</v>
      </c>
      <c r="B27" s="221" t="s">
        <v>4245</v>
      </c>
      <c r="C27" s="221" t="s">
        <v>4946</v>
      </c>
      <c r="D27" s="63" t="s">
        <v>4945</v>
      </c>
      <c r="E27" s="255">
        <v>60</v>
      </c>
    </row>
    <row r="28" spans="1:26" ht="15.75" customHeight="1">
      <c r="A28" s="67" t="s">
        <v>67</v>
      </c>
      <c r="B28" s="221" t="s">
        <v>4245</v>
      </c>
      <c r="C28" s="221" t="s">
        <v>4947</v>
      </c>
      <c r="D28" s="66" t="s">
        <v>4948</v>
      </c>
      <c r="E28" s="255">
        <v>80</v>
      </c>
    </row>
    <row r="29" spans="1:26" ht="15.75" customHeight="1">
      <c r="A29" s="131" t="s">
        <v>2845</v>
      </c>
      <c r="B29" s="347" t="s">
        <v>50</v>
      </c>
      <c r="C29" s="347" t="s">
        <v>4949</v>
      </c>
      <c r="D29" s="137">
        <v>60</v>
      </c>
      <c r="E29" s="495">
        <v>60</v>
      </c>
      <c r="F29" s="141"/>
      <c r="G29" s="141"/>
      <c r="H29" s="141"/>
      <c r="I29" s="141"/>
      <c r="J29" s="141"/>
      <c r="K29" s="141"/>
      <c r="L29" s="141"/>
      <c r="M29" s="141"/>
      <c r="N29" s="141"/>
      <c r="O29" s="141"/>
      <c r="P29" s="141"/>
      <c r="Q29" s="141"/>
      <c r="R29" s="141"/>
      <c r="S29" s="141"/>
      <c r="T29" s="141"/>
      <c r="U29" s="141"/>
      <c r="V29" s="141"/>
      <c r="W29" s="141"/>
      <c r="X29" s="141"/>
      <c r="Y29" s="141"/>
      <c r="Z29" s="141"/>
    </row>
    <row r="30" spans="1:26" ht="15.75" customHeight="1">
      <c r="A30" s="67" t="s">
        <v>75</v>
      </c>
      <c r="B30" s="221" t="s">
        <v>50</v>
      </c>
      <c r="C30" s="221" t="s">
        <v>4950</v>
      </c>
      <c r="D30" s="63">
        <v>60</v>
      </c>
      <c r="E30" s="255">
        <v>60</v>
      </c>
    </row>
    <row r="31" spans="1:26" ht="15.75" customHeight="1">
      <c r="A31" s="67" t="s">
        <v>75</v>
      </c>
      <c r="B31" s="221" t="s">
        <v>50</v>
      </c>
      <c r="C31" s="668" t="s">
        <v>4951</v>
      </c>
      <c r="D31" s="63">
        <v>40</v>
      </c>
      <c r="E31" s="255">
        <v>40</v>
      </c>
    </row>
    <row r="32" spans="1:26" ht="15.75" customHeight="1">
      <c r="A32" s="67" t="s">
        <v>75</v>
      </c>
      <c r="B32" s="221" t="s">
        <v>50</v>
      </c>
      <c r="C32" s="67" t="s">
        <v>4952</v>
      </c>
      <c r="D32" s="63">
        <v>60</v>
      </c>
      <c r="E32" s="255">
        <v>60</v>
      </c>
    </row>
    <row r="33" spans="1:5" ht="15.75" customHeight="1">
      <c r="A33" s="67" t="s">
        <v>75</v>
      </c>
      <c r="B33" s="221" t="s">
        <v>50</v>
      </c>
      <c r="C33" s="253" t="s">
        <v>4953</v>
      </c>
      <c r="D33" s="63">
        <v>20</v>
      </c>
      <c r="E33" s="255">
        <v>20</v>
      </c>
    </row>
    <row r="34" spans="1:5" ht="15.75" customHeight="1">
      <c r="A34" s="67" t="s">
        <v>75</v>
      </c>
      <c r="B34" s="221" t="s">
        <v>50</v>
      </c>
      <c r="C34" s="253" t="s">
        <v>4954</v>
      </c>
      <c r="D34" s="63">
        <v>20</v>
      </c>
      <c r="E34" s="255">
        <v>20</v>
      </c>
    </row>
    <row r="35" spans="1:5" ht="15.75" customHeight="1">
      <c r="A35" s="67" t="s">
        <v>694</v>
      </c>
      <c r="B35" s="221" t="s">
        <v>50</v>
      </c>
      <c r="C35" s="221" t="s">
        <v>4955</v>
      </c>
      <c r="D35" s="255">
        <v>40</v>
      </c>
      <c r="E35" s="255">
        <v>40</v>
      </c>
    </row>
    <row r="36" spans="1:5" ht="15.75" customHeight="1">
      <c r="A36" s="67" t="s">
        <v>694</v>
      </c>
      <c r="B36" s="221" t="s">
        <v>50</v>
      </c>
      <c r="C36" s="221" t="s">
        <v>4956</v>
      </c>
      <c r="D36" s="255">
        <v>40</v>
      </c>
      <c r="E36" s="255">
        <v>40</v>
      </c>
    </row>
    <row r="37" spans="1:5" ht="15.75" customHeight="1">
      <c r="A37" s="67" t="s">
        <v>694</v>
      </c>
      <c r="B37" s="221" t="s">
        <v>50</v>
      </c>
      <c r="C37" s="221" t="s">
        <v>4957</v>
      </c>
      <c r="D37" s="255">
        <v>60</v>
      </c>
      <c r="E37" s="255">
        <v>60</v>
      </c>
    </row>
    <row r="38" spans="1:5" ht="15.75" customHeight="1">
      <c r="A38" s="67" t="s">
        <v>694</v>
      </c>
      <c r="B38" s="221" t="s">
        <v>50</v>
      </c>
      <c r="C38" s="221" t="s">
        <v>4958</v>
      </c>
      <c r="D38" s="255">
        <v>80</v>
      </c>
      <c r="E38" s="255">
        <v>80</v>
      </c>
    </row>
    <row r="39" spans="1:5" ht="15.75" customHeight="1">
      <c r="A39" s="67" t="s">
        <v>694</v>
      </c>
      <c r="B39" s="221" t="s">
        <v>50</v>
      </c>
      <c r="C39" s="221" t="s">
        <v>4959</v>
      </c>
      <c r="D39" s="255">
        <v>80</v>
      </c>
      <c r="E39" s="255">
        <v>80</v>
      </c>
    </row>
    <row r="40" spans="1:5" ht="15.75" customHeight="1">
      <c r="A40" s="67" t="s">
        <v>694</v>
      </c>
      <c r="B40" s="221" t="s">
        <v>50</v>
      </c>
      <c r="C40" s="221" t="s">
        <v>4960</v>
      </c>
      <c r="D40" s="255">
        <v>100</v>
      </c>
      <c r="E40" s="255">
        <v>100</v>
      </c>
    </row>
    <row r="41" spans="1:5" ht="15.75" customHeight="1">
      <c r="A41" s="67" t="s">
        <v>2128</v>
      </c>
      <c r="B41" s="221" t="s">
        <v>50</v>
      </c>
      <c r="C41" s="221" t="s">
        <v>4961</v>
      </c>
      <c r="D41" s="63">
        <v>20</v>
      </c>
      <c r="E41" s="255">
        <v>20</v>
      </c>
    </row>
    <row r="42" spans="1:5" ht="15.75" customHeight="1">
      <c r="A42" s="67" t="s">
        <v>80</v>
      </c>
      <c r="B42" s="221" t="s">
        <v>50</v>
      </c>
      <c r="C42" s="221" t="s">
        <v>4962</v>
      </c>
      <c r="D42" s="63">
        <v>60</v>
      </c>
      <c r="E42" s="255">
        <v>60</v>
      </c>
    </row>
    <row r="43" spans="1:5" ht="15.75" customHeight="1">
      <c r="A43" s="67" t="s">
        <v>2596</v>
      </c>
      <c r="B43" s="221" t="s">
        <v>50</v>
      </c>
      <c r="C43" s="221" t="s">
        <v>4963</v>
      </c>
      <c r="D43" s="66">
        <v>100</v>
      </c>
      <c r="E43" s="255">
        <v>100</v>
      </c>
    </row>
    <row r="44" spans="1:5" ht="15.75" customHeight="1">
      <c r="A44" s="67" t="s">
        <v>2596</v>
      </c>
      <c r="B44" s="221" t="s">
        <v>50</v>
      </c>
      <c r="C44" s="221" t="s">
        <v>4958</v>
      </c>
      <c r="D44" s="66">
        <v>80</v>
      </c>
      <c r="E44" s="255">
        <v>80</v>
      </c>
    </row>
    <row r="45" spans="1:5" ht="15.75" customHeight="1">
      <c r="A45" s="67" t="s">
        <v>2596</v>
      </c>
      <c r="B45" s="221" t="s">
        <v>50</v>
      </c>
      <c r="C45" s="221" t="s">
        <v>4957</v>
      </c>
      <c r="D45" s="66">
        <v>60</v>
      </c>
      <c r="E45" s="255">
        <v>60</v>
      </c>
    </row>
    <row r="46" spans="1:5" ht="15.75" customHeight="1">
      <c r="A46" s="67" t="s">
        <v>2596</v>
      </c>
      <c r="B46" s="221" t="s">
        <v>50</v>
      </c>
      <c r="C46" s="221" t="s">
        <v>4964</v>
      </c>
      <c r="D46" s="66">
        <v>60</v>
      </c>
      <c r="E46" s="255">
        <v>60</v>
      </c>
    </row>
    <row r="47" spans="1:5" ht="15.75" customHeight="1">
      <c r="A47" s="67" t="s">
        <v>2596</v>
      </c>
      <c r="B47" s="221" t="s">
        <v>50</v>
      </c>
      <c r="C47" s="221" t="s">
        <v>4965</v>
      </c>
      <c r="D47" s="66">
        <v>40</v>
      </c>
      <c r="E47" s="255">
        <v>40</v>
      </c>
    </row>
    <row r="48" spans="1:5" ht="15.75" customHeight="1">
      <c r="A48" s="67" t="s">
        <v>2596</v>
      </c>
      <c r="B48" s="221" t="s">
        <v>50</v>
      </c>
      <c r="C48" s="221" t="s">
        <v>4966</v>
      </c>
      <c r="D48" s="66">
        <v>40</v>
      </c>
      <c r="E48" s="255">
        <v>40</v>
      </c>
    </row>
    <row r="49" spans="1:6" ht="15.75" customHeight="1">
      <c r="A49" s="67" t="s">
        <v>2596</v>
      </c>
      <c r="B49" s="221" t="s">
        <v>50</v>
      </c>
      <c r="C49" s="221" t="s">
        <v>4967</v>
      </c>
      <c r="D49" s="66">
        <v>40</v>
      </c>
      <c r="E49" s="255">
        <v>40</v>
      </c>
    </row>
    <row r="50" spans="1:6" ht="15.75" customHeight="1">
      <c r="A50" s="67" t="s">
        <v>2596</v>
      </c>
      <c r="B50" s="221" t="s">
        <v>50</v>
      </c>
      <c r="C50" s="221" t="s">
        <v>4968</v>
      </c>
      <c r="D50" s="66">
        <v>40</v>
      </c>
      <c r="E50" s="255">
        <v>40</v>
      </c>
    </row>
    <row r="51" spans="1:6" ht="15.75" customHeight="1">
      <c r="A51" s="67" t="s">
        <v>2596</v>
      </c>
      <c r="B51" s="221" t="s">
        <v>50</v>
      </c>
      <c r="C51" s="221" t="s">
        <v>4969</v>
      </c>
      <c r="D51" s="66">
        <v>40</v>
      </c>
      <c r="E51" s="255">
        <v>40</v>
      </c>
    </row>
    <row r="52" spans="1:6" ht="15.75" customHeight="1">
      <c r="A52" s="67" t="s">
        <v>2596</v>
      </c>
      <c r="B52" s="221" t="s">
        <v>50</v>
      </c>
      <c r="C52" s="221" t="s">
        <v>4970</v>
      </c>
      <c r="D52" s="66">
        <v>30</v>
      </c>
      <c r="E52" s="255">
        <v>30</v>
      </c>
    </row>
    <row r="53" spans="1:6" ht="15.75" customHeight="1">
      <c r="A53" s="67" t="s">
        <v>2596</v>
      </c>
      <c r="B53" s="221" t="s">
        <v>50</v>
      </c>
      <c r="C53" s="221" t="s">
        <v>4971</v>
      </c>
      <c r="D53" s="66">
        <v>30</v>
      </c>
      <c r="E53" s="255">
        <v>30</v>
      </c>
    </row>
    <row r="54" spans="1:6" ht="15.75" customHeight="1">
      <c r="A54" s="67" t="s">
        <v>2596</v>
      </c>
      <c r="B54" s="221" t="s">
        <v>50</v>
      </c>
      <c r="C54" s="221" t="s">
        <v>4972</v>
      </c>
      <c r="D54" s="66">
        <v>20</v>
      </c>
      <c r="E54" s="255">
        <v>20</v>
      </c>
    </row>
    <row r="55" spans="1:6" ht="15.75" customHeight="1">
      <c r="A55" s="67" t="s">
        <v>2596</v>
      </c>
      <c r="B55" s="221" t="s">
        <v>50</v>
      </c>
      <c r="C55" s="221" t="s">
        <v>4973</v>
      </c>
      <c r="D55" s="66">
        <v>20</v>
      </c>
      <c r="E55" s="255">
        <v>20</v>
      </c>
    </row>
    <row r="56" spans="1:6" ht="15.75" customHeight="1">
      <c r="A56" s="67" t="s">
        <v>2596</v>
      </c>
      <c r="B56" s="221" t="s">
        <v>50</v>
      </c>
      <c r="C56" s="221" t="s">
        <v>4974</v>
      </c>
      <c r="D56" s="66">
        <v>20</v>
      </c>
      <c r="E56" s="255">
        <v>20</v>
      </c>
    </row>
    <row r="57" spans="1:6" ht="15.75" customHeight="1">
      <c r="A57" s="67" t="s">
        <v>2596</v>
      </c>
      <c r="B57" s="221" t="s">
        <v>50</v>
      </c>
      <c r="C57" s="221" t="s">
        <v>4975</v>
      </c>
      <c r="D57" s="66">
        <v>20</v>
      </c>
      <c r="E57" s="255">
        <v>20</v>
      </c>
    </row>
    <row r="58" spans="1:6" ht="15.75" customHeight="1">
      <c r="A58" s="308" t="s">
        <v>1338</v>
      </c>
      <c r="B58" s="186" t="s">
        <v>1312</v>
      </c>
      <c r="C58" s="186" t="s">
        <v>4976</v>
      </c>
      <c r="D58" s="187">
        <v>20</v>
      </c>
      <c r="E58" s="641">
        <v>20</v>
      </c>
      <c r="F58" s="308" t="s">
        <v>1338</v>
      </c>
    </row>
    <row r="59" spans="1:6" ht="15.75" customHeight="1">
      <c r="A59" s="311" t="s">
        <v>1338</v>
      </c>
      <c r="B59" s="312" t="s">
        <v>83</v>
      </c>
      <c r="C59" s="312" t="s">
        <v>4977</v>
      </c>
      <c r="D59" s="399">
        <v>20</v>
      </c>
      <c r="E59" s="642">
        <v>20</v>
      </c>
      <c r="F59" s="311" t="s">
        <v>1338</v>
      </c>
    </row>
    <row r="60" spans="1:6" ht="15.75" customHeight="1">
      <c r="A60" s="308" t="s">
        <v>1387</v>
      </c>
      <c r="B60" s="186" t="s">
        <v>83</v>
      </c>
      <c r="C60" s="186" t="s">
        <v>4978</v>
      </c>
      <c r="D60" s="187">
        <v>30</v>
      </c>
      <c r="E60" s="641">
        <v>30</v>
      </c>
      <c r="F60" s="308" t="s">
        <v>1387</v>
      </c>
    </row>
    <row r="61" spans="1:6" ht="15.75" customHeight="1">
      <c r="A61" s="311" t="s">
        <v>1387</v>
      </c>
      <c r="B61" s="312" t="s">
        <v>83</v>
      </c>
      <c r="C61" s="312" t="s">
        <v>4979</v>
      </c>
      <c r="D61" s="399">
        <v>80</v>
      </c>
      <c r="E61" s="642">
        <v>80</v>
      </c>
      <c r="F61" s="311" t="s">
        <v>1387</v>
      </c>
    </row>
    <row r="62" spans="1:6" ht="15.75" customHeight="1">
      <c r="A62" s="308" t="s">
        <v>1423</v>
      </c>
      <c r="B62" s="186" t="s">
        <v>83</v>
      </c>
      <c r="C62" s="186" t="s">
        <v>4980</v>
      </c>
      <c r="D62" s="394" t="s">
        <v>4981</v>
      </c>
      <c r="E62" s="641">
        <v>60</v>
      </c>
      <c r="F62" s="308" t="s">
        <v>1423</v>
      </c>
    </row>
    <row r="63" spans="1:6" ht="15.75" customHeight="1">
      <c r="A63" s="308" t="s">
        <v>1458</v>
      </c>
      <c r="B63" s="186" t="s">
        <v>83</v>
      </c>
      <c r="C63" s="186" t="s">
        <v>4982</v>
      </c>
      <c r="D63" s="187">
        <v>60</v>
      </c>
      <c r="E63" s="641">
        <v>60</v>
      </c>
      <c r="F63" s="308" t="s">
        <v>1458</v>
      </c>
    </row>
    <row r="64" spans="1:6" ht="15.75" customHeight="1">
      <c r="A64" s="311" t="s">
        <v>1458</v>
      </c>
      <c r="B64" s="312" t="s">
        <v>83</v>
      </c>
      <c r="C64" s="312" t="s">
        <v>4983</v>
      </c>
      <c r="D64" s="399">
        <v>20</v>
      </c>
      <c r="E64" s="642">
        <v>20</v>
      </c>
      <c r="F64" s="311" t="s">
        <v>1458</v>
      </c>
    </row>
    <row r="65" spans="1:6" ht="15.75" customHeight="1">
      <c r="A65" s="308" t="s">
        <v>96</v>
      </c>
      <c r="B65" s="186" t="s">
        <v>83</v>
      </c>
      <c r="C65" s="186" t="s">
        <v>4941</v>
      </c>
      <c r="D65" s="187">
        <v>60</v>
      </c>
      <c r="E65" s="641">
        <v>60</v>
      </c>
      <c r="F65" s="308" t="s">
        <v>96</v>
      </c>
    </row>
    <row r="66" spans="1:6" ht="15.75" customHeight="1">
      <c r="A66" s="311" t="s">
        <v>96</v>
      </c>
      <c r="B66" s="312" t="s">
        <v>83</v>
      </c>
      <c r="C66" s="312" t="s">
        <v>4984</v>
      </c>
      <c r="D66" s="399">
        <v>60</v>
      </c>
      <c r="E66" s="642">
        <v>60</v>
      </c>
      <c r="F66" s="308" t="s">
        <v>96</v>
      </c>
    </row>
    <row r="67" spans="1:6" ht="15.75" customHeight="1">
      <c r="A67" s="311" t="s">
        <v>96</v>
      </c>
      <c r="B67" s="312" t="s">
        <v>83</v>
      </c>
      <c r="C67" s="312" t="s">
        <v>4985</v>
      </c>
      <c r="D67" s="399">
        <v>30</v>
      </c>
      <c r="E67" s="642">
        <v>90</v>
      </c>
      <c r="F67" s="308" t="s">
        <v>96</v>
      </c>
    </row>
    <row r="68" spans="1:6" ht="15.75" customHeight="1">
      <c r="A68" s="311" t="s">
        <v>96</v>
      </c>
      <c r="B68" s="312" t="s">
        <v>83</v>
      </c>
      <c r="C68" s="312" t="s">
        <v>4986</v>
      </c>
      <c r="D68" s="399">
        <v>20</v>
      </c>
      <c r="E68" s="642">
        <v>40</v>
      </c>
      <c r="F68" s="308" t="s">
        <v>96</v>
      </c>
    </row>
    <row r="69" spans="1:6" ht="15.75" customHeight="1">
      <c r="A69" s="308" t="s">
        <v>1883</v>
      </c>
      <c r="B69" s="186" t="s">
        <v>83</v>
      </c>
      <c r="C69" s="186" t="s">
        <v>4987</v>
      </c>
      <c r="D69" s="394">
        <v>20</v>
      </c>
      <c r="E69" s="641">
        <v>20</v>
      </c>
      <c r="F69" s="308" t="s">
        <v>1883</v>
      </c>
    </row>
    <row r="70" spans="1:6" ht="15.75" customHeight="1">
      <c r="A70" s="311" t="s">
        <v>1883</v>
      </c>
      <c r="B70" s="312" t="s">
        <v>83</v>
      </c>
      <c r="C70" s="312" t="s">
        <v>4988</v>
      </c>
      <c r="D70" s="400">
        <v>20</v>
      </c>
      <c r="E70" s="642">
        <v>20</v>
      </c>
      <c r="F70" s="311" t="s">
        <v>1883</v>
      </c>
    </row>
    <row r="71" spans="1:6" ht="15.75" customHeight="1">
      <c r="A71" s="311" t="s">
        <v>1883</v>
      </c>
      <c r="B71" s="312" t="s">
        <v>83</v>
      </c>
      <c r="C71" s="312" t="s">
        <v>4989</v>
      </c>
      <c r="D71" s="400">
        <v>20</v>
      </c>
      <c r="E71" s="642">
        <v>20</v>
      </c>
      <c r="F71" s="311" t="s">
        <v>1883</v>
      </c>
    </row>
    <row r="72" spans="1:6" ht="15.75" customHeight="1">
      <c r="A72" s="311" t="s">
        <v>1883</v>
      </c>
      <c r="B72" s="312" t="s">
        <v>83</v>
      </c>
      <c r="C72" s="312" t="s">
        <v>4990</v>
      </c>
      <c r="D72" s="400">
        <v>20</v>
      </c>
      <c r="E72" s="642">
        <v>20</v>
      </c>
      <c r="F72" s="311" t="s">
        <v>1883</v>
      </c>
    </row>
    <row r="73" spans="1:6" ht="15.75" customHeight="1">
      <c r="A73" s="308" t="s">
        <v>106</v>
      </c>
      <c r="B73" s="186" t="s">
        <v>83</v>
      </c>
      <c r="C73" s="186" t="s">
        <v>4991</v>
      </c>
      <c r="D73" s="187">
        <v>20</v>
      </c>
      <c r="E73" s="641">
        <v>20</v>
      </c>
      <c r="F73" s="308" t="s">
        <v>106</v>
      </c>
    </row>
    <row r="74" spans="1:6" ht="15.75" customHeight="1">
      <c r="A74" s="308" t="s">
        <v>2170</v>
      </c>
      <c r="B74" s="186" t="s">
        <v>83</v>
      </c>
      <c r="C74" s="186" t="s">
        <v>4992</v>
      </c>
      <c r="D74" s="394">
        <v>60</v>
      </c>
      <c r="E74" s="641">
        <v>60</v>
      </c>
      <c r="F74" s="308" t="s">
        <v>2170</v>
      </c>
    </row>
    <row r="75" spans="1:6" ht="15.75" customHeight="1">
      <c r="A75" s="311" t="s">
        <v>2170</v>
      </c>
      <c r="B75" s="312" t="s">
        <v>83</v>
      </c>
      <c r="C75" s="312" t="s">
        <v>4993</v>
      </c>
      <c r="D75" s="400">
        <v>60</v>
      </c>
      <c r="E75" s="642">
        <v>60</v>
      </c>
      <c r="F75" s="311" t="s">
        <v>2170</v>
      </c>
    </row>
    <row r="76" spans="1:6" ht="15.75" customHeight="1">
      <c r="A76" s="311" t="s">
        <v>2170</v>
      </c>
      <c r="B76" s="312" t="s">
        <v>83</v>
      </c>
      <c r="C76" s="312" t="s">
        <v>4994</v>
      </c>
      <c r="D76" s="400">
        <v>80</v>
      </c>
      <c r="E76" s="642">
        <v>80</v>
      </c>
      <c r="F76" s="311" t="s">
        <v>2170</v>
      </c>
    </row>
    <row r="77" spans="1:6" ht="15.75" customHeight="1">
      <c r="A77" s="311" t="s">
        <v>2170</v>
      </c>
      <c r="B77" s="312" t="s">
        <v>83</v>
      </c>
      <c r="C77" s="312" t="s">
        <v>4995</v>
      </c>
      <c r="D77" s="399">
        <v>20</v>
      </c>
      <c r="E77" s="642">
        <v>20</v>
      </c>
      <c r="F77" s="311" t="s">
        <v>2170</v>
      </c>
    </row>
    <row r="78" spans="1:6" ht="15.75" customHeight="1">
      <c r="A78" s="311" t="s">
        <v>2170</v>
      </c>
      <c r="B78" s="312" t="s">
        <v>83</v>
      </c>
      <c r="C78" s="312" t="s">
        <v>4996</v>
      </c>
      <c r="D78" s="399">
        <v>30</v>
      </c>
      <c r="E78" s="642">
        <v>30</v>
      </c>
      <c r="F78" s="311" t="s">
        <v>2170</v>
      </c>
    </row>
    <row r="79" spans="1:6" ht="15.75" customHeight="1">
      <c r="A79" s="311" t="s">
        <v>2170</v>
      </c>
      <c r="B79" s="312" t="s">
        <v>83</v>
      </c>
      <c r="C79" s="312" t="s">
        <v>4997</v>
      </c>
      <c r="D79" s="399">
        <v>20</v>
      </c>
      <c r="E79" s="642">
        <v>20</v>
      </c>
      <c r="F79" s="311" t="s">
        <v>2170</v>
      </c>
    </row>
    <row r="80" spans="1:6" ht="15.75" customHeight="1">
      <c r="A80" s="67" t="s">
        <v>4998</v>
      </c>
      <c r="B80" s="221" t="s">
        <v>114</v>
      </c>
      <c r="C80" s="221" t="s">
        <v>4999</v>
      </c>
      <c r="D80" s="63">
        <v>40</v>
      </c>
      <c r="E80" s="255">
        <v>40</v>
      </c>
      <c r="F80" s="67" t="s">
        <v>4998</v>
      </c>
    </row>
    <row r="81" spans="1:6" ht="15.75" customHeight="1">
      <c r="A81" s="67" t="s">
        <v>4998</v>
      </c>
      <c r="B81" s="221" t="s">
        <v>114</v>
      </c>
      <c r="C81" s="221" t="s">
        <v>4957</v>
      </c>
      <c r="D81" s="63">
        <v>60</v>
      </c>
      <c r="E81" s="255">
        <v>60</v>
      </c>
      <c r="F81" s="67" t="s">
        <v>4998</v>
      </c>
    </row>
    <row r="82" spans="1:6" ht="15.75" customHeight="1">
      <c r="A82" s="67" t="s">
        <v>4998</v>
      </c>
      <c r="B82" s="221" t="s">
        <v>114</v>
      </c>
      <c r="C82" s="221" t="s">
        <v>4958</v>
      </c>
      <c r="D82" s="63">
        <v>80</v>
      </c>
      <c r="E82" s="255">
        <v>80</v>
      </c>
      <c r="F82" s="67" t="s">
        <v>4998</v>
      </c>
    </row>
    <row r="83" spans="1:6" ht="15.75" customHeight="1">
      <c r="A83" s="67" t="s">
        <v>4998</v>
      </c>
      <c r="B83" s="221" t="s">
        <v>114</v>
      </c>
      <c r="C83" s="221" t="s">
        <v>5000</v>
      </c>
      <c r="D83" s="63">
        <v>50</v>
      </c>
      <c r="E83" s="255">
        <v>50</v>
      </c>
      <c r="F83" s="67" t="s">
        <v>4998</v>
      </c>
    </row>
    <row r="84" spans="1:6" ht="15.75" customHeight="1">
      <c r="A84" s="67" t="s">
        <v>4998</v>
      </c>
      <c r="B84" s="221" t="s">
        <v>114</v>
      </c>
      <c r="C84" s="221" t="s">
        <v>4966</v>
      </c>
      <c r="D84" s="63">
        <v>40</v>
      </c>
      <c r="E84" s="255">
        <v>40</v>
      </c>
      <c r="F84" s="67" t="s">
        <v>4998</v>
      </c>
    </row>
    <row r="85" spans="1:6" ht="15.75" customHeight="1">
      <c r="A85" s="67" t="s">
        <v>4998</v>
      </c>
      <c r="B85" s="221" t="s">
        <v>114</v>
      </c>
      <c r="C85" s="221" t="s">
        <v>5001</v>
      </c>
      <c r="D85" s="63">
        <v>40</v>
      </c>
      <c r="E85" s="255">
        <v>40</v>
      </c>
      <c r="F85" s="67" t="s">
        <v>4998</v>
      </c>
    </row>
    <row r="86" spans="1:6" ht="15.75" customHeight="1">
      <c r="A86" s="67" t="s">
        <v>4998</v>
      </c>
      <c r="B86" s="221" t="s">
        <v>114</v>
      </c>
      <c r="C86" s="221" t="s">
        <v>5002</v>
      </c>
      <c r="D86" s="63">
        <v>30</v>
      </c>
      <c r="E86" s="255">
        <v>30</v>
      </c>
      <c r="F86" s="67" t="s">
        <v>4998</v>
      </c>
    </row>
    <row r="87" spans="1:6" ht="15.75" customHeight="1">
      <c r="A87" s="67" t="s">
        <v>4998</v>
      </c>
      <c r="B87" s="221" t="s">
        <v>114</v>
      </c>
      <c r="C87" s="221" t="s">
        <v>5003</v>
      </c>
      <c r="D87" s="63">
        <v>40</v>
      </c>
      <c r="E87" s="255">
        <v>40</v>
      </c>
      <c r="F87" s="67" t="s">
        <v>4998</v>
      </c>
    </row>
    <row r="88" spans="1:6" ht="15.75" customHeight="1">
      <c r="A88" s="67" t="s">
        <v>2632</v>
      </c>
      <c r="B88" s="221" t="s">
        <v>114</v>
      </c>
      <c r="C88" s="221" t="s">
        <v>5004</v>
      </c>
      <c r="D88" s="63">
        <v>60</v>
      </c>
      <c r="E88" s="255">
        <v>60</v>
      </c>
      <c r="F88" s="67" t="s">
        <v>2632</v>
      </c>
    </row>
    <row r="89" spans="1:6" ht="15.75" customHeight="1">
      <c r="A89" s="67" t="s">
        <v>2632</v>
      </c>
      <c r="B89" s="221" t="s">
        <v>114</v>
      </c>
      <c r="C89" s="221" t="s">
        <v>5005</v>
      </c>
      <c r="D89" s="63">
        <v>20</v>
      </c>
      <c r="E89" s="255">
        <v>20</v>
      </c>
      <c r="F89" s="67" t="s">
        <v>2632</v>
      </c>
    </row>
    <row r="90" spans="1:6" ht="15.75" customHeight="1">
      <c r="A90" s="67" t="s">
        <v>2632</v>
      </c>
      <c r="B90" s="221" t="s">
        <v>114</v>
      </c>
      <c r="C90" s="221" t="s">
        <v>5006</v>
      </c>
      <c r="D90" s="66">
        <v>20</v>
      </c>
      <c r="E90" s="255">
        <v>20</v>
      </c>
      <c r="F90" s="67" t="s">
        <v>2632</v>
      </c>
    </row>
    <row r="91" spans="1:6" ht="15.75" customHeight="1">
      <c r="A91" s="633" t="s">
        <v>2174</v>
      </c>
      <c r="B91" s="633" t="s">
        <v>114</v>
      </c>
      <c r="C91" s="633" t="s">
        <v>4984</v>
      </c>
      <c r="D91" s="154">
        <v>60</v>
      </c>
      <c r="E91" s="407">
        <v>60</v>
      </c>
      <c r="F91" s="633" t="s">
        <v>2174</v>
      </c>
    </row>
    <row r="92" spans="1:6" ht="15.75" customHeight="1">
      <c r="A92" s="633" t="s">
        <v>2174</v>
      </c>
      <c r="B92" s="633" t="s">
        <v>519</v>
      </c>
      <c r="C92" s="633" t="s">
        <v>5007</v>
      </c>
      <c r="D92" s="154">
        <v>60</v>
      </c>
      <c r="E92" s="407">
        <v>60</v>
      </c>
      <c r="F92" s="633" t="s">
        <v>2174</v>
      </c>
    </row>
    <row r="93" spans="1:6" ht="15.75" customHeight="1">
      <c r="A93" s="221" t="s">
        <v>2672</v>
      </c>
      <c r="B93" s="221" t="s">
        <v>114</v>
      </c>
      <c r="C93" s="221" t="s">
        <v>4957</v>
      </c>
      <c r="D93" s="63">
        <v>60</v>
      </c>
      <c r="E93" s="255">
        <v>60</v>
      </c>
      <c r="F93" s="221" t="s">
        <v>2672</v>
      </c>
    </row>
    <row r="94" spans="1:6" ht="15.75" customHeight="1">
      <c r="A94" s="67" t="s">
        <v>2672</v>
      </c>
      <c r="B94" s="221" t="s">
        <v>114</v>
      </c>
      <c r="C94" s="221" t="s">
        <v>4958</v>
      </c>
      <c r="D94" s="63">
        <v>80</v>
      </c>
      <c r="E94" s="255">
        <v>80</v>
      </c>
      <c r="F94" s="67" t="s">
        <v>2672</v>
      </c>
    </row>
    <row r="95" spans="1:6" ht="15.75" customHeight="1">
      <c r="A95" s="62" t="s">
        <v>3690</v>
      </c>
      <c r="B95" s="62" t="s">
        <v>114</v>
      </c>
      <c r="C95" s="62" t="s">
        <v>5008</v>
      </c>
      <c r="D95" s="63">
        <v>40</v>
      </c>
      <c r="E95" s="371">
        <v>40</v>
      </c>
      <c r="F95" s="62" t="s">
        <v>3690</v>
      </c>
    </row>
    <row r="96" spans="1:6" ht="15.75" customHeight="1">
      <c r="A96" s="62" t="s">
        <v>3690</v>
      </c>
      <c r="B96" s="62" t="s">
        <v>114</v>
      </c>
      <c r="C96" s="62" t="s">
        <v>5009</v>
      </c>
      <c r="D96" s="63">
        <v>60</v>
      </c>
      <c r="E96" s="371">
        <v>60</v>
      </c>
      <c r="F96" s="62" t="s">
        <v>3690</v>
      </c>
    </row>
    <row r="97" spans="1:25" ht="15.75" customHeight="1">
      <c r="A97" s="62" t="s">
        <v>3690</v>
      </c>
      <c r="B97" s="62" t="s">
        <v>114</v>
      </c>
      <c r="C97" s="62" t="s">
        <v>5010</v>
      </c>
      <c r="D97" s="63">
        <v>80</v>
      </c>
      <c r="E97" s="371">
        <v>80</v>
      </c>
      <c r="F97" s="62" t="s">
        <v>3690</v>
      </c>
    </row>
    <row r="98" spans="1:25" ht="15.75" customHeight="1">
      <c r="A98" s="67" t="s">
        <v>3692</v>
      </c>
      <c r="B98" s="221" t="s">
        <v>114</v>
      </c>
      <c r="C98" s="221" t="s">
        <v>5011</v>
      </c>
      <c r="D98" s="63">
        <v>60</v>
      </c>
      <c r="E98" s="255">
        <v>60</v>
      </c>
      <c r="F98" s="67" t="s">
        <v>3692</v>
      </c>
    </row>
    <row r="99" spans="1:25" ht="15.75" customHeight="1">
      <c r="A99" s="67" t="s">
        <v>3692</v>
      </c>
      <c r="B99" s="221" t="s">
        <v>114</v>
      </c>
      <c r="C99" s="221" t="s">
        <v>5012</v>
      </c>
      <c r="D99" s="66">
        <v>50</v>
      </c>
      <c r="E99" s="255">
        <v>50</v>
      </c>
      <c r="F99" s="67" t="s">
        <v>3692</v>
      </c>
    </row>
    <row r="100" spans="1:25" ht="15.75" customHeight="1">
      <c r="A100" s="67" t="s">
        <v>622</v>
      </c>
      <c r="B100" s="221" t="s">
        <v>114</v>
      </c>
      <c r="C100" s="221" t="s">
        <v>5013</v>
      </c>
      <c r="D100" s="63">
        <v>20</v>
      </c>
      <c r="E100" s="255">
        <v>20</v>
      </c>
      <c r="F100" s="67" t="s">
        <v>622</v>
      </c>
    </row>
    <row r="101" spans="1:25" ht="15.75" customHeight="1">
      <c r="A101" s="67" t="s">
        <v>622</v>
      </c>
      <c r="B101" s="221" t="s">
        <v>114</v>
      </c>
      <c r="C101" s="221" t="s">
        <v>5014</v>
      </c>
      <c r="D101" s="66">
        <v>60</v>
      </c>
      <c r="E101" s="255">
        <v>60</v>
      </c>
      <c r="F101" s="67" t="s">
        <v>622</v>
      </c>
    </row>
    <row r="102" spans="1:25" ht="15.75" customHeight="1">
      <c r="A102" s="153" t="s">
        <v>2193</v>
      </c>
      <c r="B102" s="153" t="s">
        <v>114</v>
      </c>
      <c r="C102" s="153" t="s">
        <v>5015</v>
      </c>
      <c r="D102" s="154">
        <v>40</v>
      </c>
      <c r="E102" s="154">
        <v>40</v>
      </c>
      <c r="F102" s="153" t="s">
        <v>2193</v>
      </c>
    </row>
    <row r="103" spans="1:25" ht="15.75" customHeight="1">
      <c r="A103" s="153" t="s">
        <v>2193</v>
      </c>
      <c r="B103" s="153" t="s">
        <v>114</v>
      </c>
      <c r="C103" s="153" t="s">
        <v>5016</v>
      </c>
      <c r="D103" s="154">
        <v>60</v>
      </c>
      <c r="E103" s="154">
        <v>60</v>
      </c>
      <c r="F103" s="153" t="s">
        <v>2193</v>
      </c>
    </row>
    <row r="104" spans="1:25" ht="15.75" customHeight="1">
      <c r="A104" s="153" t="s">
        <v>2193</v>
      </c>
      <c r="B104" s="153" t="s">
        <v>114</v>
      </c>
      <c r="C104" s="153" t="s">
        <v>5017</v>
      </c>
      <c r="D104" s="154">
        <v>60</v>
      </c>
      <c r="E104" s="154">
        <v>60</v>
      </c>
      <c r="F104" s="153" t="s">
        <v>2193</v>
      </c>
    </row>
    <row r="105" spans="1:25" ht="15.75" customHeight="1">
      <c r="A105" s="153" t="s">
        <v>2193</v>
      </c>
      <c r="B105" s="153" t="s">
        <v>114</v>
      </c>
      <c r="C105" s="153" t="s">
        <v>5018</v>
      </c>
      <c r="D105" s="154">
        <v>20</v>
      </c>
      <c r="E105" s="154">
        <v>20</v>
      </c>
      <c r="F105" s="153" t="s">
        <v>2193</v>
      </c>
    </row>
    <row r="106" spans="1:25" ht="15.75" customHeight="1">
      <c r="A106" s="153" t="s">
        <v>702</v>
      </c>
      <c r="B106" s="153" t="s">
        <v>114</v>
      </c>
      <c r="C106" s="633" t="s">
        <v>5019</v>
      </c>
      <c r="D106" s="154">
        <v>60</v>
      </c>
      <c r="E106" s="407">
        <v>60</v>
      </c>
      <c r="F106" s="153" t="s">
        <v>702</v>
      </c>
    </row>
    <row r="107" spans="1:25" ht="15.75" customHeight="1">
      <c r="A107" s="153" t="s">
        <v>702</v>
      </c>
      <c r="B107" s="153" t="s">
        <v>114</v>
      </c>
      <c r="C107" s="633" t="s">
        <v>5020</v>
      </c>
      <c r="D107" s="154">
        <v>60</v>
      </c>
      <c r="E107" s="407">
        <v>60</v>
      </c>
      <c r="F107" s="153" t="s">
        <v>702</v>
      </c>
    </row>
    <row r="108" spans="1:25" ht="15.75" customHeight="1">
      <c r="A108" s="153" t="s">
        <v>702</v>
      </c>
      <c r="B108" s="153" t="s">
        <v>114</v>
      </c>
      <c r="C108" s="633" t="s">
        <v>5021</v>
      </c>
      <c r="D108" s="154">
        <v>80</v>
      </c>
      <c r="E108" s="407">
        <v>80</v>
      </c>
      <c r="F108" s="153" t="s">
        <v>702</v>
      </c>
    </row>
    <row r="109" spans="1:25" ht="15.75" customHeight="1">
      <c r="A109" s="46"/>
      <c r="B109" s="557"/>
      <c r="C109" s="557"/>
      <c r="D109" s="558"/>
      <c r="E109" s="558">
        <f>SUM(E8:E108)</f>
        <v>4590</v>
      </c>
    </row>
    <row r="110" spans="1:25" ht="15.75" customHeight="1">
      <c r="A110" s="39"/>
      <c r="B110" s="39"/>
      <c r="C110" s="40"/>
      <c r="D110" s="40"/>
      <c r="E110" s="40"/>
      <c r="F110" s="1"/>
      <c r="G110" s="1"/>
      <c r="H110" s="1"/>
    </row>
    <row r="111" spans="1:25" ht="15.75" customHeight="1">
      <c r="A111" s="682" t="s">
        <v>707</v>
      </c>
      <c r="B111" s="683"/>
      <c r="C111" s="683"/>
      <c r="D111" s="683"/>
      <c r="E111" s="683"/>
      <c r="F111" s="683"/>
      <c r="G111" s="683"/>
      <c r="H111" s="684"/>
      <c r="I111" s="39"/>
      <c r="J111" s="39"/>
      <c r="K111" s="39"/>
      <c r="L111" s="39"/>
      <c r="M111" s="39"/>
      <c r="N111" s="39"/>
      <c r="O111" s="39"/>
      <c r="P111" s="39"/>
      <c r="Q111" s="39"/>
      <c r="R111" s="39"/>
      <c r="S111" s="39"/>
      <c r="T111" s="39"/>
      <c r="U111" s="39"/>
      <c r="V111" s="39"/>
      <c r="W111" s="39"/>
      <c r="X111" s="39"/>
      <c r="Y111" s="39"/>
    </row>
    <row r="112" spans="1:25" ht="15.75" customHeight="1">
      <c r="A112" s="39"/>
      <c r="B112" s="39"/>
      <c r="C112" s="40"/>
      <c r="D112" s="40"/>
      <c r="E112" s="1"/>
      <c r="F112" s="1"/>
      <c r="G112" s="1"/>
      <c r="H112" s="1"/>
    </row>
    <row r="113" spans="1:8" ht="15.75" customHeight="1">
      <c r="A113" s="39"/>
      <c r="B113" s="39"/>
      <c r="C113" s="40"/>
      <c r="D113" s="40"/>
      <c r="E113" s="40"/>
      <c r="F113" s="1"/>
      <c r="G113" s="1"/>
      <c r="H113" s="1"/>
    </row>
    <row r="114" spans="1:8" ht="15.75" customHeight="1">
      <c r="A114" s="39"/>
      <c r="B114" s="39"/>
      <c r="C114" s="40"/>
      <c r="D114" s="40"/>
      <c r="E114" s="1"/>
      <c r="F114" s="1"/>
      <c r="G114" s="1"/>
      <c r="H114" s="1"/>
    </row>
    <row r="115" spans="1:8" ht="15.75" customHeight="1">
      <c r="A115" s="39"/>
      <c r="B115" s="39"/>
      <c r="C115" s="40"/>
      <c r="D115" s="40"/>
      <c r="E115" s="40"/>
      <c r="F115" s="1"/>
      <c r="G115" s="1"/>
      <c r="H115" s="1"/>
    </row>
    <row r="116" spans="1:8" ht="15.75" customHeight="1">
      <c r="A116" s="39"/>
      <c r="B116" s="39"/>
      <c r="C116" s="40"/>
      <c r="D116" s="40"/>
      <c r="E116" s="40"/>
      <c r="F116" s="1"/>
      <c r="G116" s="1"/>
      <c r="H116" s="1"/>
    </row>
    <row r="117" spans="1:8" ht="15.75" customHeight="1">
      <c r="A117" s="39"/>
      <c r="B117" s="39"/>
      <c r="C117" s="40"/>
      <c r="D117" s="40"/>
      <c r="E117" s="40"/>
      <c r="F117" s="1"/>
      <c r="G117" s="1"/>
      <c r="H117" s="1"/>
    </row>
    <row r="118" spans="1:8" ht="15.75" customHeight="1">
      <c r="A118" s="39"/>
      <c r="B118" s="39"/>
      <c r="C118" s="40"/>
      <c r="D118" s="40"/>
      <c r="E118" s="40"/>
      <c r="F118" s="1"/>
      <c r="G118" s="1"/>
      <c r="H118" s="1"/>
    </row>
    <row r="119" spans="1:8" ht="15.75" customHeight="1">
      <c r="A119" s="39"/>
      <c r="B119" s="39"/>
      <c r="C119" s="40"/>
      <c r="D119" s="40"/>
      <c r="E119" s="40"/>
      <c r="F119" s="1"/>
      <c r="G119" s="1"/>
      <c r="H119" s="1"/>
    </row>
    <row r="120" spans="1:8" ht="15.75" customHeight="1">
      <c r="A120" s="39"/>
      <c r="B120" s="39"/>
      <c r="C120" s="40"/>
      <c r="D120" s="40"/>
      <c r="E120" s="40"/>
      <c r="F120" s="1"/>
      <c r="G120" s="1"/>
      <c r="H120" s="1"/>
    </row>
    <row r="121" spans="1:8" ht="15.75" customHeight="1">
      <c r="A121" s="39"/>
      <c r="B121" s="39"/>
      <c r="C121" s="40"/>
      <c r="D121" s="40"/>
      <c r="E121" s="40"/>
      <c r="F121" s="1"/>
      <c r="G121" s="1"/>
      <c r="H121" s="1"/>
    </row>
    <row r="122" spans="1:8" ht="15.75" customHeight="1">
      <c r="A122" s="39"/>
      <c r="B122" s="39"/>
      <c r="C122" s="40"/>
      <c r="D122" s="40"/>
      <c r="E122" s="40"/>
      <c r="F122" s="1"/>
      <c r="G122" s="1"/>
      <c r="H122" s="1"/>
    </row>
    <row r="123" spans="1:8" ht="15.75" customHeight="1">
      <c r="A123" s="39"/>
      <c r="B123" s="39"/>
      <c r="C123" s="40"/>
      <c r="D123" s="40"/>
      <c r="E123" s="40"/>
      <c r="F123" s="1"/>
      <c r="G123" s="1"/>
      <c r="H123" s="1"/>
    </row>
    <row r="124" spans="1:8" ht="15.75" customHeight="1">
      <c r="A124" s="39"/>
      <c r="B124" s="39"/>
      <c r="C124" s="40"/>
      <c r="D124" s="40"/>
      <c r="E124" s="40"/>
      <c r="F124" s="1"/>
      <c r="G124" s="1"/>
      <c r="H124" s="1"/>
    </row>
    <row r="125" spans="1:8" ht="15.75" customHeight="1">
      <c r="A125" s="39"/>
      <c r="B125" s="39"/>
      <c r="C125" s="40"/>
      <c r="D125" s="40"/>
      <c r="E125" s="40"/>
      <c r="F125" s="1"/>
      <c r="G125" s="1"/>
      <c r="H125" s="1"/>
    </row>
    <row r="126" spans="1:8" ht="15.75" customHeight="1">
      <c r="A126" s="39"/>
      <c r="B126" s="39"/>
      <c r="C126" s="40"/>
      <c r="D126" s="40"/>
      <c r="E126" s="40"/>
      <c r="F126" s="1"/>
      <c r="G126" s="1"/>
      <c r="H126" s="1"/>
    </row>
    <row r="127" spans="1:8" ht="15.75" customHeight="1">
      <c r="A127" s="39"/>
      <c r="B127" s="39"/>
      <c r="C127" s="40"/>
      <c r="D127" s="40"/>
      <c r="E127" s="40"/>
      <c r="F127" s="1"/>
      <c r="G127" s="1"/>
      <c r="H127" s="1"/>
    </row>
    <row r="128" spans="1:8" ht="15.75" customHeight="1">
      <c r="A128" s="39"/>
      <c r="B128" s="39"/>
      <c r="C128" s="40"/>
      <c r="D128" s="40"/>
      <c r="E128" s="40"/>
      <c r="F128" s="1"/>
      <c r="G128" s="1"/>
      <c r="H128" s="1"/>
    </row>
    <row r="129" spans="1:8" ht="15.75" customHeight="1">
      <c r="A129" s="39"/>
      <c r="B129" s="39"/>
      <c r="C129" s="40"/>
      <c r="D129" s="40"/>
      <c r="E129" s="40"/>
      <c r="F129" s="1"/>
      <c r="G129" s="1"/>
      <c r="H129" s="1"/>
    </row>
    <row r="130" spans="1:8" ht="15.75" customHeight="1">
      <c r="A130" s="39"/>
      <c r="B130" s="39"/>
      <c r="C130" s="40"/>
      <c r="D130" s="40"/>
      <c r="E130" s="40"/>
      <c r="F130" s="1"/>
      <c r="G130" s="1"/>
      <c r="H130" s="1"/>
    </row>
    <row r="131" spans="1:8" ht="15.75" customHeight="1">
      <c r="A131" s="39"/>
      <c r="B131" s="39"/>
      <c r="C131" s="40"/>
      <c r="D131" s="40"/>
      <c r="E131" s="40"/>
      <c r="F131" s="1"/>
      <c r="G131" s="1"/>
      <c r="H131" s="1"/>
    </row>
    <row r="132" spans="1:8" ht="15.75" customHeight="1">
      <c r="A132" s="39"/>
      <c r="B132" s="39"/>
      <c r="C132" s="40"/>
      <c r="D132" s="40"/>
      <c r="E132" s="40"/>
      <c r="F132" s="1"/>
      <c r="G132" s="1"/>
      <c r="H132" s="1"/>
    </row>
    <row r="133" spans="1:8" ht="15.75" customHeight="1">
      <c r="A133" s="39"/>
      <c r="B133" s="39"/>
      <c r="C133" s="40"/>
      <c r="D133" s="40"/>
      <c r="E133" s="40"/>
      <c r="F133" s="1"/>
      <c r="G133" s="1"/>
      <c r="H133" s="1"/>
    </row>
    <row r="134" spans="1:8" ht="15.75" customHeight="1">
      <c r="A134" s="39"/>
      <c r="B134" s="39"/>
      <c r="C134" s="40"/>
      <c r="D134" s="40"/>
      <c r="E134" s="40"/>
      <c r="F134" s="1"/>
      <c r="G134" s="1"/>
      <c r="H134" s="1"/>
    </row>
    <row r="135" spans="1:8" ht="15.75" customHeight="1">
      <c r="A135" s="39"/>
      <c r="B135" s="39"/>
      <c r="C135" s="40"/>
      <c r="D135" s="40"/>
      <c r="E135" s="40"/>
      <c r="F135" s="1"/>
      <c r="G135" s="1"/>
      <c r="H135" s="1"/>
    </row>
    <row r="136" spans="1:8" ht="15.75" customHeight="1">
      <c r="A136" s="39"/>
      <c r="B136" s="39"/>
      <c r="C136" s="40"/>
      <c r="D136" s="40"/>
      <c r="E136" s="40"/>
      <c r="F136" s="1"/>
      <c r="G136" s="1"/>
      <c r="H136" s="1"/>
    </row>
    <row r="137" spans="1:8" ht="15.75" customHeight="1">
      <c r="A137" s="39"/>
      <c r="B137" s="39"/>
      <c r="C137" s="40"/>
      <c r="D137" s="40"/>
      <c r="E137" s="40"/>
      <c r="F137" s="1"/>
      <c r="G137" s="1"/>
      <c r="H137" s="1"/>
    </row>
    <row r="138" spans="1:8" ht="15.75" customHeight="1">
      <c r="A138" s="39"/>
      <c r="B138" s="39"/>
      <c r="C138" s="40"/>
      <c r="D138" s="40"/>
      <c r="E138" s="40"/>
      <c r="F138" s="1"/>
      <c r="G138" s="1"/>
      <c r="H138" s="1"/>
    </row>
    <row r="139" spans="1:8" ht="15.75" customHeight="1">
      <c r="A139" s="39"/>
      <c r="B139" s="39"/>
      <c r="C139" s="40"/>
      <c r="D139" s="40"/>
      <c r="E139" s="40"/>
      <c r="F139" s="1"/>
      <c r="G139" s="1"/>
      <c r="H139" s="1"/>
    </row>
    <row r="140" spans="1:8" ht="15.75" customHeight="1">
      <c r="A140" s="39"/>
      <c r="B140" s="39"/>
      <c r="C140" s="40"/>
      <c r="D140" s="40"/>
      <c r="E140" s="40"/>
      <c r="F140" s="1"/>
      <c r="G140" s="1"/>
      <c r="H140" s="1"/>
    </row>
    <row r="141" spans="1:8" ht="15.75" customHeight="1">
      <c r="A141" s="39"/>
      <c r="B141" s="39"/>
      <c r="C141" s="40"/>
      <c r="D141" s="40"/>
      <c r="E141" s="40"/>
      <c r="F141" s="1"/>
      <c r="G141" s="1"/>
      <c r="H141" s="1"/>
    </row>
    <row r="142" spans="1:8" ht="15.75" customHeight="1">
      <c r="A142" s="39"/>
      <c r="B142" s="39"/>
      <c r="C142" s="40"/>
      <c r="D142" s="40"/>
      <c r="E142" s="40"/>
      <c r="F142" s="1"/>
      <c r="G142" s="1"/>
      <c r="H142" s="1"/>
    </row>
    <row r="143" spans="1:8" ht="15.75" customHeight="1">
      <c r="A143" s="39"/>
      <c r="B143" s="39"/>
      <c r="C143" s="40"/>
      <c r="D143" s="40"/>
      <c r="E143" s="40"/>
      <c r="F143" s="1"/>
      <c r="G143" s="1"/>
      <c r="H143" s="1"/>
    </row>
    <row r="144" spans="1:8" ht="15.75" customHeight="1">
      <c r="A144" s="39"/>
      <c r="B144" s="39"/>
      <c r="C144" s="40"/>
      <c r="D144" s="40"/>
      <c r="E144" s="40"/>
      <c r="F144" s="1"/>
      <c r="G144" s="1"/>
      <c r="H144" s="1"/>
    </row>
    <row r="145" spans="1:8" ht="15.75" customHeight="1">
      <c r="A145" s="39"/>
      <c r="B145" s="39"/>
      <c r="C145" s="40"/>
      <c r="D145" s="40"/>
      <c r="E145" s="40"/>
      <c r="F145" s="1"/>
      <c r="G145" s="1"/>
      <c r="H145" s="1"/>
    </row>
    <row r="146" spans="1:8" ht="15.75" customHeight="1">
      <c r="A146" s="39"/>
      <c r="B146" s="39"/>
      <c r="C146" s="40"/>
      <c r="D146" s="40"/>
      <c r="E146" s="40"/>
      <c r="F146" s="1"/>
      <c r="G146" s="1"/>
      <c r="H146" s="1"/>
    </row>
    <row r="147" spans="1:8" ht="15.75" customHeight="1">
      <c r="A147" s="39"/>
      <c r="B147" s="39"/>
      <c r="C147" s="40"/>
      <c r="D147" s="40"/>
      <c r="E147" s="40"/>
      <c r="F147" s="1"/>
      <c r="G147" s="1"/>
      <c r="H147" s="1"/>
    </row>
    <row r="148" spans="1:8" ht="15.75" customHeight="1">
      <c r="A148" s="39"/>
      <c r="B148" s="39"/>
      <c r="C148" s="40"/>
      <c r="D148" s="40"/>
      <c r="E148" s="40"/>
      <c r="F148" s="1"/>
      <c r="G148" s="1"/>
      <c r="H148" s="1"/>
    </row>
    <row r="149" spans="1:8" ht="15.75" customHeight="1">
      <c r="A149" s="39"/>
      <c r="B149" s="39"/>
      <c r="C149" s="40"/>
      <c r="D149" s="40"/>
      <c r="E149" s="40"/>
      <c r="F149" s="1"/>
      <c r="G149" s="1"/>
      <c r="H149" s="1"/>
    </row>
    <row r="150" spans="1:8" ht="15.75" customHeight="1">
      <c r="A150" s="39"/>
      <c r="B150" s="39"/>
      <c r="C150" s="40"/>
      <c r="D150" s="40"/>
      <c r="E150" s="40"/>
      <c r="F150" s="1"/>
      <c r="G150" s="1"/>
      <c r="H150" s="1"/>
    </row>
    <row r="151" spans="1:8" ht="15.75" customHeight="1">
      <c r="A151" s="39"/>
      <c r="B151" s="39"/>
      <c r="C151" s="40"/>
      <c r="D151" s="40"/>
      <c r="E151" s="40"/>
      <c r="F151" s="1"/>
      <c r="G151" s="1"/>
      <c r="H151" s="1"/>
    </row>
    <row r="152" spans="1:8" ht="15.75" customHeight="1">
      <c r="A152" s="39"/>
      <c r="B152" s="39"/>
      <c r="C152" s="40"/>
      <c r="D152" s="40"/>
      <c r="E152" s="40"/>
      <c r="F152" s="1"/>
      <c r="G152" s="1"/>
      <c r="H152" s="1"/>
    </row>
    <row r="153" spans="1:8" ht="15.75" customHeight="1">
      <c r="A153" s="39"/>
      <c r="B153" s="39"/>
      <c r="C153" s="40"/>
      <c r="D153" s="40"/>
      <c r="E153" s="40"/>
      <c r="F153" s="1"/>
      <c r="G153" s="1"/>
      <c r="H153" s="1"/>
    </row>
    <row r="154" spans="1:8" ht="15.75" customHeight="1">
      <c r="A154" s="39"/>
      <c r="B154" s="39"/>
      <c r="C154" s="40"/>
      <c r="D154" s="40"/>
      <c r="E154" s="40"/>
      <c r="F154" s="1"/>
      <c r="G154" s="1"/>
      <c r="H154" s="1"/>
    </row>
    <row r="155" spans="1:8" ht="15.75" customHeight="1">
      <c r="A155" s="39"/>
      <c r="B155" s="39"/>
      <c r="C155" s="40"/>
      <c r="D155" s="40"/>
      <c r="E155" s="40"/>
      <c r="F155" s="1"/>
      <c r="G155" s="1"/>
      <c r="H155" s="1"/>
    </row>
    <row r="156" spans="1:8" ht="15.75" customHeight="1">
      <c r="A156" s="39"/>
      <c r="B156" s="39"/>
      <c r="C156" s="40"/>
      <c r="D156" s="40"/>
      <c r="E156" s="40"/>
      <c r="F156" s="1"/>
      <c r="G156" s="1"/>
      <c r="H156" s="1"/>
    </row>
    <row r="157" spans="1:8" ht="15.75" customHeight="1">
      <c r="A157" s="39"/>
      <c r="B157" s="39"/>
      <c r="C157" s="40"/>
      <c r="D157" s="40"/>
      <c r="E157" s="40"/>
      <c r="F157" s="1"/>
      <c r="G157" s="1"/>
      <c r="H157" s="1"/>
    </row>
    <row r="158" spans="1:8" ht="15.75" customHeight="1">
      <c r="A158" s="39"/>
      <c r="B158" s="39"/>
      <c r="C158" s="40"/>
      <c r="D158" s="40"/>
      <c r="E158" s="40"/>
      <c r="F158" s="1"/>
      <c r="G158" s="1"/>
      <c r="H158" s="1"/>
    </row>
    <row r="159" spans="1:8" ht="15.75" customHeight="1">
      <c r="A159" s="39"/>
      <c r="B159" s="39"/>
      <c r="C159" s="40"/>
      <c r="D159" s="40"/>
      <c r="E159" s="40"/>
      <c r="F159" s="1"/>
      <c r="G159" s="1"/>
      <c r="H159" s="1"/>
    </row>
    <row r="160" spans="1:8" ht="15.75" customHeight="1">
      <c r="A160" s="39"/>
      <c r="B160" s="39"/>
      <c r="C160" s="40"/>
      <c r="D160" s="40"/>
      <c r="E160" s="40"/>
      <c r="F160" s="1"/>
      <c r="G160" s="1"/>
      <c r="H160" s="1"/>
    </row>
    <row r="161" spans="1:8" ht="15.75" customHeight="1">
      <c r="A161" s="39"/>
      <c r="B161" s="39"/>
      <c r="C161" s="40"/>
      <c r="D161" s="40"/>
      <c r="E161" s="40"/>
      <c r="F161" s="1"/>
      <c r="G161" s="1"/>
      <c r="H161" s="1"/>
    </row>
    <row r="162" spans="1:8" ht="15.75" customHeight="1">
      <c r="A162" s="39"/>
      <c r="B162" s="39"/>
      <c r="C162" s="40"/>
      <c r="D162" s="40"/>
      <c r="E162" s="40"/>
      <c r="F162" s="1"/>
      <c r="G162" s="1"/>
      <c r="H162" s="1"/>
    </row>
    <row r="163" spans="1:8" ht="15.75" customHeight="1">
      <c r="A163" s="39"/>
      <c r="B163" s="39"/>
      <c r="C163" s="40"/>
      <c r="D163" s="40"/>
      <c r="E163" s="40"/>
      <c r="F163" s="1"/>
      <c r="G163" s="1"/>
      <c r="H163" s="1"/>
    </row>
    <row r="164" spans="1:8" ht="15.75" customHeight="1">
      <c r="A164" s="39"/>
      <c r="B164" s="39"/>
      <c r="C164" s="40"/>
      <c r="D164" s="40"/>
      <c r="E164" s="40"/>
      <c r="F164" s="1"/>
      <c r="G164" s="1"/>
      <c r="H164" s="1"/>
    </row>
    <row r="165" spans="1:8" ht="15.75" customHeight="1">
      <c r="A165" s="39"/>
      <c r="B165" s="39"/>
      <c r="C165" s="40"/>
      <c r="D165" s="40"/>
      <c r="E165" s="40"/>
      <c r="F165" s="1"/>
      <c r="G165" s="1"/>
      <c r="H165" s="1"/>
    </row>
    <row r="166" spans="1:8" ht="15.75" customHeight="1">
      <c r="A166" s="39"/>
      <c r="B166" s="39"/>
      <c r="C166" s="40"/>
      <c r="D166" s="40"/>
      <c r="E166" s="40"/>
      <c r="F166" s="1"/>
      <c r="G166" s="1"/>
      <c r="H166" s="1"/>
    </row>
    <row r="167" spans="1:8" ht="15.75" customHeight="1">
      <c r="A167" s="39"/>
      <c r="B167" s="39"/>
      <c r="C167" s="40"/>
      <c r="D167" s="40"/>
      <c r="E167" s="40"/>
      <c r="F167" s="1"/>
      <c r="G167" s="1"/>
      <c r="H167" s="1"/>
    </row>
    <row r="168" spans="1:8" ht="15.75" customHeight="1">
      <c r="A168" s="39"/>
      <c r="B168" s="39"/>
      <c r="C168" s="40"/>
      <c r="D168" s="40"/>
      <c r="E168" s="40"/>
      <c r="F168" s="1"/>
      <c r="G168" s="1"/>
      <c r="H168" s="1"/>
    </row>
    <row r="169" spans="1:8" ht="15.75" customHeight="1">
      <c r="A169" s="39"/>
      <c r="B169" s="39"/>
      <c r="C169" s="40"/>
      <c r="D169" s="40"/>
      <c r="E169" s="40"/>
      <c r="F169" s="1"/>
      <c r="G169" s="1"/>
      <c r="H169" s="1"/>
    </row>
    <row r="170" spans="1:8" ht="15.75" customHeight="1">
      <c r="A170" s="39"/>
      <c r="B170" s="39"/>
      <c r="C170" s="40"/>
      <c r="D170" s="40"/>
      <c r="E170" s="40"/>
      <c r="F170" s="1"/>
      <c r="G170" s="1"/>
      <c r="H170" s="1"/>
    </row>
    <row r="171" spans="1:8" ht="15.75" customHeight="1">
      <c r="A171" s="39"/>
      <c r="B171" s="39"/>
      <c r="C171" s="40"/>
      <c r="D171" s="40"/>
      <c r="E171" s="40"/>
      <c r="F171" s="1"/>
      <c r="G171" s="1"/>
      <c r="H171" s="1"/>
    </row>
    <row r="172" spans="1:8" ht="15.75" customHeight="1">
      <c r="A172" s="39"/>
      <c r="B172" s="39"/>
      <c r="C172" s="40"/>
      <c r="D172" s="40"/>
      <c r="E172" s="40"/>
      <c r="F172" s="1"/>
      <c r="G172" s="1"/>
      <c r="H172" s="1"/>
    </row>
    <row r="173" spans="1:8" ht="15.75" customHeight="1">
      <c r="A173" s="39"/>
      <c r="B173" s="39"/>
      <c r="C173" s="40"/>
      <c r="D173" s="40"/>
      <c r="E173" s="40"/>
      <c r="F173" s="1"/>
      <c r="G173" s="1"/>
      <c r="H173" s="1"/>
    </row>
    <row r="174" spans="1:8" ht="15.75" customHeight="1">
      <c r="A174" s="39"/>
      <c r="B174" s="39"/>
      <c r="C174" s="40"/>
      <c r="D174" s="40"/>
      <c r="E174" s="40"/>
      <c r="F174" s="1"/>
      <c r="G174" s="1"/>
      <c r="H174" s="1"/>
    </row>
    <row r="175" spans="1:8" ht="15.75" customHeight="1">
      <c r="A175" s="39"/>
      <c r="B175" s="39"/>
      <c r="C175" s="40"/>
      <c r="D175" s="40"/>
      <c r="E175" s="40"/>
      <c r="F175" s="1"/>
      <c r="G175" s="1"/>
      <c r="H175" s="1"/>
    </row>
    <row r="176" spans="1:8" ht="15.75" customHeight="1">
      <c r="A176" s="39"/>
      <c r="B176" s="39"/>
      <c r="C176" s="40"/>
      <c r="D176" s="40"/>
      <c r="E176" s="40"/>
      <c r="F176" s="1"/>
      <c r="G176" s="1"/>
      <c r="H176" s="1"/>
    </row>
    <row r="177" spans="1:8" ht="15.75" customHeight="1">
      <c r="A177" s="39"/>
      <c r="B177" s="39"/>
      <c r="C177" s="40"/>
      <c r="D177" s="40"/>
      <c r="E177" s="40"/>
      <c r="F177" s="1"/>
      <c r="G177" s="1"/>
      <c r="H177" s="1"/>
    </row>
    <row r="178" spans="1:8" ht="15.75" customHeight="1">
      <c r="A178" s="39"/>
      <c r="B178" s="39"/>
      <c r="C178" s="40"/>
      <c r="D178" s="40"/>
      <c r="E178" s="40"/>
      <c r="F178" s="1"/>
      <c r="G178" s="1"/>
      <c r="H178" s="1"/>
    </row>
    <row r="179" spans="1:8" ht="15.75" customHeight="1">
      <c r="A179" s="39"/>
      <c r="B179" s="39"/>
      <c r="C179" s="40"/>
      <c r="D179" s="40"/>
      <c r="E179" s="40"/>
      <c r="F179" s="1"/>
      <c r="G179" s="1"/>
      <c r="H179" s="1"/>
    </row>
    <row r="180" spans="1:8" ht="15.75" customHeight="1">
      <c r="A180" s="39"/>
      <c r="B180" s="39"/>
      <c r="C180" s="40"/>
      <c r="D180" s="40"/>
      <c r="E180" s="40"/>
      <c r="F180" s="1"/>
      <c r="G180" s="1"/>
      <c r="H180" s="1"/>
    </row>
    <row r="181" spans="1:8" ht="15.75" customHeight="1">
      <c r="A181" s="39"/>
      <c r="B181" s="39"/>
      <c r="C181" s="40"/>
      <c r="D181" s="40"/>
      <c r="E181" s="40"/>
      <c r="F181" s="1"/>
      <c r="G181" s="1"/>
      <c r="H181" s="1"/>
    </row>
    <row r="182" spans="1:8" ht="15.75" customHeight="1">
      <c r="A182" s="39"/>
      <c r="B182" s="39"/>
      <c r="C182" s="40"/>
      <c r="D182" s="40"/>
      <c r="E182" s="40"/>
      <c r="F182" s="1"/>
      <c r="G182" s="1"/>
      <c r="H182" s="1"/>
    </row>
    <row r="183" spans="1:8" ht="15.75" customHeight="1">
      <c r="A183" s="39"/>
      <c r="B183" s="39"/>
      <c r="C183" s="40"/>
      <c r="D183" s="40"/>
      <c r="E183" s="40"/>
      <c r="F183" s="1"/>
      <c r="G183" s="1"/>
      <c r="H183" s="1"/>
    </row>
    <row r="184" spans="1:8" ht="15.75" customHeight="1">
      <c r="A184" s="39"/>
      <c r="B184" s="39"/>
      <c r="C184" s="40"/>
      <c r="D184" s="40"/>
      <c r="E184" s="40"/>
      <c r="F184" s="1"/>
      <c r="G184" s="1"/>
      <c r="H184" s="1"/>
    </row>
    <row r="185" spans="1:8" ht="15.75" customHeight="1">
      <c r="A185" s="39"/>
      <c r="B185" s="39"/>
      <c r="C185" s="40"/>
      <c r="D185" s="40"/>
      <c r="E185" s="40"/>
      <c r="F185" s="1"/>
      <c r="G185" s="1"/>
      <c r="H185" s="1"/>
    </row>
    <row r="186" spans="1:8" ht="15.75" customHeight="1">
      <c r="A186" s="39"/>
      <c r="B186" s="39"/>
      <c r="C186" s="40"/>
      <c r="D186" s="40"/>
      <c r="E186" s="40"/>
      <c r="F186" s="1"/>
      <c r="G186" s="1"/>
      <c r="H186" s="1"/>
    </row>
    <row r="187" spans="1:8" ht="15.75" customHeight="1">
      <c r="A187" s="39"/>
      <c r="B187" s="39"/>
      <c r="C187" s="40"/>
      <c r="D187" s="40"/>
      <c r="E187" s="40"/>
      <c r="F187" s="1"/>
      <c r="G187" s="1"/>
      <c r="H187" s="1"/>
    </row>
    <row r="188" spans="1:8" ht="15.75" customHeight="1">
      <c r="A188" s="39"/>
      <c r="B188" s="39"/>
      <c r="C188" s="40"/>
      <c r="D188" s="40"/>
      <c r="E188" s="40"/>
      <c r="F188" s="1"/>
      <c r="G188" s="1"/>
      <c r="H188" s="1"/>
    </row>
    <row r="189" spans="1:8" ht="15.75" customHeight="1">
      <c r="A189" s="39"/>
      <c r="B189" s="39"/>
      <c r="C189" s="40"/>
      <c r="D189" s="40"/>
      <c r="E189" s="40"/>
      <c r="F189" s="1"/>
      <c r="G189" s="1"/>
      <c r="H189" s="1"/>
    </row>
    <row r="190" spans="1:8" ht="15.75" customHeight="1">
      <c r="A190" s="39"/>
      <c r="B190" s="39"/>
      <c r="C190" s="40"/>
      <c r="D190" s="40"/>
      <c r="E190" s="40"/>
      <c r="F190" s="1"/>
      <c r="G190" s="1"/>
      <c r="H190" s="1"/>
    </row>
    <row r="191" spans="1:8" ht="15.75" customHeight="1">
      <c r="A191" s="39"/>
      <c r="B191" s="39"/>
      <c r="C191" s="40"/>
      <c r="D191" s="40"/>
      <c r="E191" s="40"/>
      <c r="F191" s="1"/>
      <c r="G191" s="1"/>
      <c r="H191" s="1"/>
    </row>
    <row r="192" spans="1:8" ht="15.75" customHeight="1">
      <c r="A192" s="39"/>
      <c r="B192" s="39"/>
      <c r="C192" s="40"/>
      <c r="D192" s="40"/>
      <c r="E192" s="40"/>
      <c r="F192" s="1"/>
      <c r="G192" s="1"/>
      <c r="H192" s="1"/>
    </row>
    <row r="193" spans="1:8" ht="15.75" customHeight="1">
      <c r="A193" s="39"/>
      <c r="B193" s="39"/>
      <c r="C193" s="40"/>
      <c r="D193" s="40"/>
      <c r="E193" s="40"/>
      <c r="F193" s="1"/>
      <c r="G193" s="1"/>
      <c r="H193" s="1"/>
    </row>
    <row r="194" spans="1:8" ht="15.75" customHeight="1">
      <c r="A194" s="39"/>
      <c r="B194" s="39"/>
      <c r="C194" s="40"/>
      <c r="D194" s="40"/>
      <c r="E194" s="40"/>
      <c r="F194" s="1"/>
      <c r="G194" s="1"/>
      <c r="H194" s="1"/>
    </row>
    <row r="195" spans="1:8" ht="15.75" customHeight="1">
      <c r="A195" s="39"/>
      <c r="B195" s="39"/>
      <c r="C195" s="40"/>
      <c r="D195" s="40"/>
      <c r="E195" s="40"/>
      <c r="F195" s="1"/>
      <c r="G195" s="1"/>
      <c r="H195" s="1"/>
    </row>
    <row r="196" spans="1:8" ht="15.75" customHeight="1">
      <c r="A196" s="39"/>
      <c r="B196" s="39"/>
      <c r="C196" s="40"/>
      <c r="D196" s="40"/>
      <c r="E196" s="40"/>
      <c r="F196" s="1"/>
      <c r="G196" s="1"/>
      <c r="H196" s="1"/>
    </row>
    <row r="197" spans="1:8" ht="15.75" customHeight="1">
      <c r="A197" s="39"/>
      <c r="B197" s="39"/>
      <c r="C197" s="40"/>
      <c r="D197" s="40"/>
      <c r="E197" s="40"/>
      <c r="F197" s="1"/>
      <c r="G197" s="1"/>
      <c r="H197" s="1"/>
    </row>
    <row r="198" spans="1:8" ht="15.75" customHeight="1">
      <c r="A198" s="39"/>
      <c r="B198" s="39"/>
      <c r="C198" s="40"/>
      <c r="D198" s="40"/>
      <c r="E198" s="40"/>
      <c r="F198" s="1"/>
      <c r="G198" s="1"/>
      <c r="H198" s="1"/>
    </row>
    <row r="199" spans="1:8" ht="15.75" customHeight="1">
      <c r="A199" s="39"/>
      <c r="B199" s="39"/>
      <c r="C199" s="40"/>
      <c r="D199" s="40"/>
      <c r="E199" s="40"/>
      <c r="F199" s="1"/>
      <c r="G199" s="1"/>
      <c r="H199" s="1"/>
    </row>
    <row r="200" spans="1:8" ht="15.75" customHeight="1">
      <c r="A200" s="39"/>
      <c r="B200" s="39"/>
      <c r="C200" s="40"/>
      <c r="D200" s="40"/>
      <c r="E200" s="40"/>
      <c r="F200" s="1"/>
      <c r="G200" s="1"/>
      <c r="H200" s="1"/>
    </row>
    <row r="201" spans="1:8" ht="15.75" customHeight="1">
      <c r="A201" s="39"/>
      <c r="B201" s="39"/>
      <c r="C201" s="40"/>
      <c r="D201" s="40"/>
      <c r="E201" s="40"/>
      <c r="F201" s="1"/>
      <c r="G201" s="1"/>
      <c r="H201" s="1"/>
    </row>
    <row r="202" spans="1:8" ht="15.75" customHeight="1">
      <c r="A202" s="39"/>
      <c r="B202" s="39"/>
      <c r="C202" s="40"/>
      <c r="D202" s="40"/>
      <c r="E202" s="40"/>
      <c r="F202" s="1"/>
      <c r="G202" s="1"/>
      <c r="H202" s="1"/>
    </row>
    <row r="203" spans="1:8" ht="15.75" customHeight="1">
      <c r="A203" s="39"/>
      <c r="B203" s="39"/>
      <c r="C203" s="40"/>
      <c r="D203" s="40"/>
      <c r="E203" s="40"/>
      <c r="F203" s="1"/>
      <c r="G203" s="1"/>
      <c r="H203" s="1"/>
    </row>
    <row r="204" spans="1:8" ht="15.75" customHeight="1">
      <c r="A204" s="39"/>
      <c r="B204" s="39"/>
      <c r="C204" s="40"/>
      <c r="D204" s="40"/>
      <c r="E204" s="40"/>
      <c r="F204" s="1"/>
      <c r="G204" s="1"/>
      <c r="H204" s="1"/>
    </row>
    <row r="205" spans="1:8" ht="15.75" customHeight="1">
      <c r="A205" s="39"/>
      <c r="B205" s="39"/>
      <c r="C205" s="40"/>
      <c r="D205" s="40"/>
      <c r="E205" s="40"/>
      <c r="F205" s="1"/>
      <c r="G205" s="1"/>
      <c r="H205" s="1"/>
    </row>
    <row r="206" spans="1:8" ht="15.75" customHeight="1">
      <c r="A206" s="39"/>
      <c r="B206" s="39"/>
      <c r="C206" s="40"/>
      <c r="D206" s="40"/>
      <c r="E206" s="40"/>
      <c r="F206" s="1"/>
      <c r="G206" s="1"/>
      <c r="H206" s="1"/>
    </row>
    <row r="207" spans="1:8" ht="15.75" customHeight="1">
      <c r="A207" s="39"/>
      <c r="B207" s="39"/>
      <c r="C207" s="40"/>
      <c r="D207" s="40"/>
      <c r="E207" s="40"/>
      <c r="F207" s="1"/>
      <c r="G207" s="1"/>
      <c r="H207" s="1"/>
    </row>
    <row r="208" spans="1:8" ht="15.75" customHeight="1">
      <c r="A208" s="39"/>
      <c r="B208" s="39"/>
      <c r="C208" s="40"/>
      <c r="D208" s="40"/>
      <c r="E208" s="40"/>
      <c r="F208" s="1"/>
      <c r="G208" s="1"/>
      <c r="H208" s="1"/>
    </row>
    <row r="209" spans="1:8" ht="15.75" customHeight="1">
      <c r="A209" s="39"/>
      <c r="B209" s="39"/>
      <c r="C209" s="40"/>
      <c r="D209" s="40"/>
      <c r="E209" s="40"/>
      <c r="F209" s="1"/>
      <c r="G209" s="1"/>
      <c r="H209" s="1"/>
    </row>
    <row r="210" spans="1:8" ht="15.75" customHeight="1">
      <c r="A210" s="39"/>
      <c r="B210" s="39"/>
      <c r="C210" s="40"/>
      <c r="D210" s="40"/>
      <c r="E210" s="40"/>
      <c r="F210" s="1"/>
      <c r="G210" s="1"/>
      <c r="H210" s="1"/>
    </row>
    <row r="211" spans="1:8" ht="15.75" customHeight="1">
      <c r="A211" s="39"/>
      <c r="B211" s="39"/>
      <c r="C211" s="40"/>
      <c r="D211" s="40"/>
      <c r="E211" s="40"/>
      <c r="F211" s="1"/>
      <c r="G211" s="1"/>
      <c r="H211" s="1"/>
    </row>
    <row r="212" spans="1:8" ht="15.75" customHeight="1">
      <c r="A212" s="39"/>
      <c r="B212" s="39"/>
      <c r="C212" s="40"/>
      <c r="D212" s="40"/>
      <c r="E212" s="40"/>
      <c r="F212" s="1"/>
      <c r="G212" s="1"/>
      <c r="H212" s="1"/>
    </row>
    <row r="213" spans="1:8" ht="15.75" customHeight="1">
      <c r="A213" s="39"/>
      <c r="B213" s="39"/>
      <c r="C213" s="40"/>
      <c r="D213" s="40"/>
      <c r="E213" s="40"/>
      <c r="F213" s="1"/>
      <c r="G213" s="1"/>
      <c r="H213" s="1"/>
    </row>
    <row r="214" spans="1:8" ht="15.75" customHeight="1">
      <c r="A214" s="39"/>
      <c r="B214" s="39"/>
      <c r="C214" s="40"/>
      <c r="D214" s="40"/>
      <c r="E214" s="40"/>
      <c r="F214" s="1"/>
      <c r="G214" s="1"/>
      <c r="H214" s="1"/>
    </row>
    <row r="215" spans="1:8" ht="15.75" customHeight="1">
      <c r="A215" s="39"/>
      <c r="B215" s="39"/>
      <c r="C215" s="40"/>
      <c r="D215" s="40"/>
      <c r="E215" s="40"/>
      <c r="F215" s="1"/>
      <c r="G215" s="1"/>
      <c r="H215" s="1"/>
    </row>
    <row r="216" spans="1:8" ht="15.75" customHeight="1">
      <c r="A216" s="39"/>
      <c r="B216" s="39"/>
      <c r="C216" s="40"/>
      <c r="D216" s="40"/>
      <c r="E216" s="40"/>
      <c r="F216" s="1"/>
      <c r="G216" s="1"/>
      <c r="H216" s="1"/>
    </row>
    <row r="217" spans="1:8" ht="15.75" customHeight="1">
      <c r="A217" s="39"/>
      <c r="B217" s="39"/>
      <c r="C217" s="40"/>
      <c r="D217" s="40"/>
      <c r="E217" s="40"/>
      <c r="F217" s="1"/>
      <c r="G217" s="1"/>
      <c r="H217" s="1"/>
    </row>
    <row r="218" spans="1:8" ht="15.75" customHeight="1">
      <c r="A218" s="39"/>
      <c r="B218" s="39"/>
      <c r="C218" s="40"/>
      <c r="D218" s="40"/>
      <c r="E218" s="40"/>
      <c r="F218" s="1"/>
      <c r="G218" s="1"/>
      <c r="H218" s="1"/>
    </row>
    <row r="219" spans="1:8" ht="15.75" customHeight="1">
      <c r="A219" s="39"/>
      <c r="B219" s="39"/>
      <c r="C219" s="40"/>
      <c r="D219" s="40"/>
      <c r="E219" s="40"/>
      <c r="F219" s="1"/>
      <c r="G219" s="1"/>
      <c r="H219" s="1"/>
    </row>
    <row r="220" spans="1:8" ht="15.75" customHeight="1">
      <c r="A220" s="39"/>
      <c r="B220" s="39"/>
      <c r="C220" s="40"/>
      <c r="D220" s="40"/>
      <c r="E220" s="40"/>
      <c r="F220" s="1"/>
      <c r="G220" s="1"/>
      <c r="H220" s="1"/>
    </row>
    <row r="221" spans="1:8" ht="15.75" customHeight="1">
      <c r="A221" s="39"/>
      <c r="B221" s="39"/>
      <c r="C221" s="40"/>
      <c r="D221" s="40"/>
      <c r="E221" s="40"/>
      <c r="F221" s="1"/>
      <c r="G221" s="1"/>
      <c r="H221" s="1"/>
    </row>
    <row r="222" spans="1:8" ht="15.75" customHeight="1">
      <c r="A222" s="39"/>
      <c r="B222" s="39"/>
      <c r="C222" s="40"/>
      <c r="D222" s="40"/>
      <c r="E222" s="40"/>
      <c r="F222" s="1"/>
      <c r="G222" s="1"/>
      <c r="H222" s="1"/>
    </row>
    <row r="223" spans="1:8" ht="15.75" customHeight="1">
      <c r="A223" s="39"/>
      <c r="B223" s="39"/>
      <c r="C223" s="40"/>
      <c r="D223" s="40"/>
      <c r="E223" s="40"/>
      <c r="F223" s="1"/>
      <c r="G223" s="1"/>
      <c r="H223" s="1"/>
    </row>
    <row r="224" spans="1:8" ht="15.75" customHeight="1">
      <c r="A224" s="39"/>
      <c r="B224" s="39"/>
      <c r="C224" s="40"/>
      <c r="D224" s="40"/>
      <c r="E224" s="40"/>
      <c r="F224" s="1"/>
      <c r="G224" s="1"/>
      <c r="H224" s="1"/>
    </row>
    <row r="225" spans="1:8" ht="15.75" customHeight="1">
      <c r="A225" s="39"/>
      <c r="B225" s="39"/>
      <c r="C225" s="40"/>
      <c r="D225" s="40"/>
      <c r="E225" s="40"/>
      <c r="F225" s="1"/>
      <c r="G225" s="1"/>
      <c r="H225" s="1"/>
    </row>
    <row r="226" spans="1:8" ht="15.75" customHeight="1">
      <c r="A226" s="39"/>
      <c r="B226" s="39"/>
      <c r="C226" s="40"/>
      <c r="D226" s="40"/>
      <c r="E226" s="40"/>
      <c r="F226" s="1"/>
      <c r="G226" s="1"/>
      <c r="H226" s="1"/>
    </row>
    <row r="227" spans="1:8" ht="15.75" customHeight="1">
      <c r="A227" s="39"/>
      <c r="B227" s="39"/>
      <c r="C227" s="40"/>
      <c r="D227" s="40"/>
      <c r="E227" s="40"/>
      <c r="F227" s="1"/>
      <c r="G227" s="1"/>
      <c r="H227" s="1"/>
    </row>
    <row r="228" spans="1:8" ht="15.75" customHeight="1">
      <c r="A228" s="39"/>
      <c r="B228" s="39"/>
      <c r="C228" s="40"/>
      <c r="D228" s="40"/>
      <c r="E228" s="40"/>
      <c r="F228" s="1"/>
      <c r="G228" s="1"/>
      <c r="H228" s="1"/>
    </row>
    <row r="229" spans="1:8" ht="15.75" customHeight="1">
      <c r="A229" s="39"/>
      <c r="B229" s="39"/>
      <c r="C229" s="40"/>
      <c r="D229" s="40"/>
      <c r="E229" s="40"/>
      <c r="F229" s="1"/>
      <c r="G229" s="1"/>
      <c r="H229" s="1"/>
    </row>
    <row r="230" spans="1:8" ht="15.75" customHeight="1">
      <c r="A230" s="39"/>
      <c r="B230" s="39"/>
      <c r="C230" s="40"/>
      <c r="D230" s="40"/>
      <c r="E230" s="40"/>
      <c r="F230" s="1"/>
      <c r="G230" s="1"/>
      <c r="H230" s="1"/>
    </row>
    <row r="231" spans="1:8" ht="15.75" customHeight="1">
      <c r="A231" s="39"/>
      <c r="B231" s="39"/>
      <c r="C231" s="40"/>
      <c r="D231" s="40"/>
      <c r="E231" s="40"/>
      <c r="F231" s="1"/>
      <c r="G231" s="1"/>
      <c r="H231" s="1"/>
    </row>
    <row r="232" spans="1:8" ht="15.75" customHeight="1">
      <c r="A232" s="39"/>
      <c r="B232" s="39"/>
      <c r="C232" s="40"/>
      <c r="D232" s="40"/>
      <c r="E232" s="40"/>
      <c r="F232" s="1"/>
      <c r="G232" s="1"/>
      <c r="H232" s="1"/>
    </row>
    <row r="233" spans="1:8" ht="15.75" customHeight="1">
      <c r="A233" s="39"/>
      <c r="B233" s="39"/>
      <c r="C233" s="40"/>
      <c r="D233" s="40"/>
      <c r="E233" s="40"/>
      <c r="F233" s="1"/>
      <c r="G233" s="1"/>
      <c r="H233" s="1"/>
    </row>
    <row r="234" spans="1:8" ht="15.75" customHeight="1">
      <c r="A234" s="39"/>
      <c r="B234" s="39"/>
      <c r="C234" s="40"/>
      <c r="D234" s="40"/>
      <c r="E234" s="40"/>
      <c r="F234" s="1"/>
      <c r="G234" s="1"/>
      <c r="H234" s="1"/>
    </row>
    <row r="235" spans="1:8" ht="15.75" customHeight="1">
      <c r="A235" s="39"/>
      <c r="B235" s="39"/>
      <c r="C235" s="40"/>
      <c r="D235" s="40"/>
      <c r="E235" s="40"/>
      <c r="F235" s="1"/>
      <c r="G235" s="1"/>
      <c r="H235" s="1"/>
    </row>
    <row r="236" spans="1:8" ht="15.75" customHeight="1">
      <c r="A236" s="39"/>
      <c r="B236" s="39"/>
      <c r="C236" s="40"/>
      <c r="D236" s="40"/>
      <c r="E236" s="40"/>
      <c r="F236" s="1"/>
      <c r="G236" s="1"/>
      <c r="H236" s="1"/>
    </row>
    <row r="237" spans="1:8" ht="15.75" customHeight="1">
      <c r="A237" s="39"/>
      <c r="B237" s="39"/>
      <c r="C237" s="40"/>
      <c r="D237" s="40"/>
      <c r="E237" s="40"/>
      <c r="F237" s="1"/>
      <c r="G237" s="1"/>
      <c r="H237" s="1"/>
    </row>
    <row r="238" spans="1:8" ht="15.75" customHeight="1">
      <c r="A238" s="39"/>
      <c r="B238" s="39"/>
      <c r="C238" s="40"/>
      <c r="D238" s="40"/>
      <c r="E238" s="40"/>
      <c r="F238" s="1"/>
      <c r="G238" s="1"/>
      <c r="H238" s="1"/>
    </row>
    <row r="239" spans="1:8" ht="15.75" customHeight="1">
      <c r="A239" s="39"/>
      <c r="B239" s="39"/>
      <c r="C239" s="40"/>
      <c r="D239" s="40"/>
      <c r="E239" s="40"/>
      <c r="F239" s="1"/>
      <c r="G239" s="1"/>
      <c r="H239" s="1"/>
    </row>
    <row r="240" spans="1:8" ht="15.75" customHeight="1">
      <c r="A240" s="39"/>
      <c r="B240" s="39"/>
      <c r="C240" s="40"/>
      <c r="D240" s="40"/>
      <c r="E240" s="40"/>
      <c r="F240" s="1"/>
      <c r="G240" s="1"/>
      <c r="H240" s="1"/>
    </row>
    <row r="241" spans="1:8" ht="15.75" customHeight="1">
      <c r="A241" s="39"/>
      <c r="B241" s="39"/>
      <c r="C241" s="40"/>
      <c r="D241" s="40"/>
      <c r="E241" s="40"/>
      <c r="F241" s="1"/>
      <c r="G241" s="1"/>
      <c r="H241" s="1"/>
    </row>
    <row r="242" spans="1:8" ht="15.75" customHeight="1">
      <c r="A242" s="39"/>
      <c r="B242" s="39"/>
      <c r="C242" s="40"/>
      <c r="D242" s="40"/>
      <c r="E242" s="40"/>
      <c r="F242" s="1"/>
      <c r="G242" s="1"/>
      <c r="H242" s="1"/>
    </row>
    <row r="243" spans="1:8" ht="15.75" customHeight="1">
      <c r="A243" s="39"/>
      <c r="B243" s="39"/>
      <c r="C243" s="40"/>
      <c r="D243" s="40"/>
      <c r="E243" s="40"/>
      <c r="F243" s="1"/>
      <c r="G243" s="1"/>
      <c r="H243" s="1"/>
    </row>
    <row r="244" spans="1:8" ht="15.75" customHeight="1">
      <c r="A244" s="39"/>
      <c r="B244" s="39"/>
      <c r="C244" s="40"/>
      <c r="D244" s="40"/>
      <c r="E244" s="40"/>
      <c r="F244" s="1"/>
      <c r="G244" s="1"/>
      <c r="H244" s="1"/>
    </row>
    <row r="245" spans="1:8" ht="15.75" customHeight="1">
      <c r="A245" s="39"/>
      <c r="B245" s="39"/>
      <c r="C245" s="40"/>
      <c r="D245" s="40"/>
      <c r="E245" s="40"/>
      <c r="F245" s="1"/>
      <c r="G245" s="1"/>
      <c r="H245" s="1"/>
    </row>
    <row r="246" spans="1:8" ht="15.75" customHeight="1">
      <c r="A246" s="39"/>
      <c r="B246" s="39"/>
      <c r="C246" s="40"/>
      <c r="D246" s="40"/>
      <c r="E246" s="40"/>
      <c r="F246" s="1"/>
      <c r="G246" s="1"/>
      <c r="H246" s="1"/>
    </row>
    <row r="247" spans="1:8" ht="15.75" customHeight="1">
      <c r="A247" s="39"/>
      <c r="B247" s="39"/>
      <c r="C247" s="40"/>
      <c r="D247" s="40"/>
      <c r="E247" s="40"/>
      <c r="F247" s="1"/>
      <c r="G247" s="1"/>
      <c r="H247" s="1"/>
    </row>
    <row r="248" spans="1:8" ht="15.75" customHeight="1">
      <c r="A248" s="39"/>
      <c r="B248" s="39"/>
      <c r="C248" s="40"/>
      <c r="D248" s="40"/>
      <c r="E248" s="40"/>
      <c r="F248" s="1"/>
      <c r="G248" s="1"/>
      <c r="H248" s="1"/>
    </row>
    <row r="249" spans="1:8" ht="15.75" customHeight="1">
      <c r="A249" s="39"/>
      <c r="B249" s="39"/>
      <c r="C249" s="40"/>
      <c r="D249" s="40"/>
      <c r="E249" s="40"/>
      <c r="F249" s="1"/>
      <c r="G249" s="1"/>
      <c r="H249" s="1"/>
    </row>
    <row r="250" spans="1:8" ht="15.75" customHeight="1">
      <c r="A250" s="39"/>
      <c r="B250" s="39"/>
      <c r="C250" s="40"/>
      <c r="D250" s="40"/>
      <c r="E250" s="40"/>
      <c r="F250" s="1"/>
      <c r="G250" s="1"/>
      <c r="H250" s="1"/>
    </row>
    <row r="251" spans="1:8" ht="15.75" customHeight="1">
      <c r="A251" s="39"/>
      <c r="B251" s="39"/>
      <c r="C251" s="40"/>
      <c r="D251" s="40"/>
      <c r="E251" s="40"/>
      <c r="F251" s="1"/>
      <c r="G251" s="1"/>
      <c r="H251" s="1"/>
    </row>
    <row r="252" spans="1:8" ht="15.75" customHeight="1">
      <c r="A252" s="39"/>
      <c r="B252" s="39"/>
      <c r="C252" s="40"/>
      <c r="D252" s="40"/>
      <c r="E252" s="40"/>
      <c r="F252" s="1"/>
      <c r="G252" s="1"/>
      <c r="H252" s="1"/>
    </row>
    <row r="253" spans="1:8" ht="15.75" customHeight="1">
      <c r="A253" s="39"/>
      <c r="B253" s="39"/>
      <c r="C253" s="40"/>
      <c r="D253" s="40"/>
      <c r="E253" s="40"/>
      <c r="F253" s="1"/>
      <c r="G253" s="1"/>
      <c r="H253" s="1"/>
    </row>
    <row r="254" spans="1:8" ht="15.75" customHeight="1">
      <c r="A254" s="39"/>
      <c r="B254" s="39"/>
      <c r="C254" s="40"/>
      <c r="D254" s="40"/>
      <c r="E254" s="40"/>
      <c r="F254" s="1"/>
      <c r="G254" s="1"/>
      <c r="H254" s="1"/>
    </row>
    <row r="255" spans="1:8" ht="15.75" customHeight="1">
      <c r="A255" s="39"/>
      <c r="B255" s="39"/>
      <c r="C255" s="40"/>
      <c r="D255" s="40"/>
      <c r="E255" s="40"/>
      <c r="F255" s="1"/>
      <c r="G255" s="1"/>
      <c r="H255" s="1"/>
    </row>
    <row r="256" spans="1:8" ht="15.75" customHeight="1">
      <c r="A256" s="39"/>
      <c r="B256" s="39"/>
      <c r="C256" s="40"/>
      <c r="D256" s="40"/>
      <c r="E256" s="40"/>
      <c r="F256" s="1"/>
      <c r="G256" s="1"/>
      <c r="H256" s="1"/>
    </row>
    <row r="257" spans="1:8" ht="15.75" customHeight="1">
      <c r="A257" s="39"/>
      <c r="B257" s="39"/>
      <c r="C257" s="40"/>
      <c r="D257" s="40"/>
      <c r="E257" s="40"/>
      <c r="F257" s="1"/>
      <c r="G257" s="1"/>
      <c r="H257" s="1"/>
    </row>
    <row r="258" spans="1:8" ht="15.75" customHeight="1">
      <c r="A258" s="39"/>
      <c r="B258" s="39"/>
      <c r="C258" s="40"/>
      <c r="D258" s="40"/>
      <c r="E258" s="40"/>
      <c r="F258" s="1"/>
      <c r="G258" s="1"/>
      <c r="H258" s="1"/>
    </row>
    <row r="259" spans="1:8" ht="15.75" customHeight="1">
      <c r="A259" s="39"/>
      <c r="B259" s="39"/>
      <c r="C259" s="40"/>
      <c r="D259" s="40"/>
      <c r="E259" s="40"/>
      <c r="F259" s="1"/>
      <c r="G259" s="1"/>
      <c r="H259" s="1"/>
    </row>
    <row r="260" spans="1:8" ht="15.75" customHeight="1">
      <c r="A260" s="39"/>
      <c r="B260" s="39"/>
      <c r="C260" s="40"/>
      <c r="D260" s="40"/>
      <c r="E260" s="40"/>
      <c r="F260" s="1"/>
      <c r="G260" s="1"/>
      <c r="H260" s="1"/>
    </row>
    <row r="261" spans="1:8" ht="15.75" customHeight="1">
      <c r="A261" s="39"/>
      <c r="B261" s="39"/>
      <c r="C261" s="40"/>
      <c r="D261" s="40"/>
      <c r="E261" s="40"/>
      <c r="F261" s="1"/>
      <c r="G261" s="1"/>
      <c r="H261" s="1"/>
    </row>
    <row r="262" spans="1:8" ht="15.75" customHeight="1">
      <c r="A262" s="39"/>
      <c r="B262" s="39"/>
      <c r="C262" s="40"/>
      <c r="D262" s="40"/>
      <c r="E262" s="40"/>
      <c r="F262" s="1"/>
      <c r="G262" s="1"/>
      <c r="H262" s="1"/>
    </row>
    <row r="263" spans="1:8" ht="15.75" customHeight="1">
      <c r="A263" s="39"/>
      <c r="B263" s="39"/>
      <c r="C263" s="40"/>
      <c r="D263" s="40"/>
      <c r="E263" s="40"/>
      <c r="F263" s="1"/>
      <c r="G263" s="1"/>
      <c r="H263" s="1"/>
    </row>
    <row r="264" spans="1:8" ht="15.75" customHeight="1">
      <c r="A264" s="39"/>
      <c r="B264" s="39"/>
      <c r="C264" s="40"/>
      <c r="D264" s="40"/>
      <c r="E264" s="40"/>
      <c r="F264" s="1"/>
      <c r="G264" s="1"/>
      <c r="H264" s="1"/>
    </row>
    <row r="265" spans="1:8" ht="15.75" customHeight="1">
      <c r="A265" s="39"/>
      <c r="B265" s="39"/>
      <c r="C265" s="40"/>
      <c r="D265" s="40"/>
      <c r="E265" s="40"/>
      <c r="F265" s="1"/>
      <c r="G265" s="1"/>
      <c r="H265" s="1"/>
    </row>
    <row r="266" spans="1:8" ht="15.75" customHeight="1">
      <c r="A266" s="39"/>
      <c r="B266" s="39"/>
      <c r="C266" s="40"/>
      <c r="D266" s="40"/>
      <c r="E266" s="40"/>
      <c r="F266" s="1"/>
      <c r="G266" s="1"/>
      <c r="H266" s="1"/>
    </row>
    <row r="267" spans="1:8" ht="15.75" customHeight="1">
      <c r="A267" s="39"/>
      <c r="B267" s="39"/>
      <c r="C267" s="40"/>
      <c r="D267" s="40"/>
      <c r="E267" s="40"/>
      <c r="F267" s="1"/>
      <c r="G267" s="1"/>
      <c r="H267" s="1"/>
    </row>
    <row r="268" spans="1:8" ht="15.75" customHeight="1">
      <c r="A268" s="39"/>
      <c r="B268" s="39"/>
      <c r="C268" s="40"/>
      <c r="D268" s="40"/>
      <c r="E268" s="40"/>
      <c r="F268" s="1"/>
      <c r="G268" s="1"/>
      <c r="H268" s="1"/>
    </row>
    <row r="269" spans="1:8" ht="15.75" customHeight="1">
      <c r="A269" s="39"/>
      <c r="B269" s="39"/>
      <c r="C269" s="40"/>
      <c r="D269" s="40"/>
      <c r="E269" s="40"/>
      <c r="F269" s="1"/>
      <c r="G269" s="1"/>
      <c r="H269" s="1"/>
    </row>
    <row r="270" spans="1:8" ht="15.75" customHeight="1">
      <c r="A270" s="39"/>
      <c r="B270" s="39"/>
      <c r="C270" s="40"/>
      <c r="D270" s="40"/>
      <c r="E270" s="40"/>
      <c r="F270" s="1"/>
      <c r="G270" s="1"/>
      <c r="H270" s="1"/>
    </row>
    <row r="271" spans="1:8" ht="15.75" customHeight="1">
      <c r="A271" s="39"/>
      <c r="B271" s="39"/>
      <c r="C271" s="40"/>
      <c r="D271" s="40"/>
      <c r="E271" s="40"/>
      <c r="F271" s="1"/>
      <c r="G271" s="1"/>
      <c r="H271" s="1"/>
    </row>
    <row r="272" spans="1:8" ht="15.75" customHeight="1">
      <c r="A272" s="39"/>
      <c r="B272" s="39"/>
      <c r="C272" s="40"/>
      <c r="D272" s="40"/>
      <c r="E272" s="40"/>
      <c r="F272" s="1"/>
      <c r="G272" s="1"/>
      <c r="H272" s="1"/>
    </row>
    <row r="273" spans="1:8" ht="15.75" customHeight="1">
      <c r="A273" s="39"/>
      <c r="B273" s="39"/>
      <c r="C273" s="40"/>
      <c r="D273" s="40"/>
      <c r="E273" s="40"/>
      <c r="F273" s="1"/>
      <c r="G273" s="1"/>
      <c r="H273" s="1"/>
    </row>
    <row r="274" spans="1:8" ht="15.75" customHeight="1">
      <c r="A274" s="39"/>
      <c r="B274" s="39"/>
      <c r="C274" s="40"/>
      <c r="D274" s="40"/>
      <c r="E274" s="40"/>
      <c r="F274" s="1"/>
      <c r="G274" s="1"/>
      <c r="H274" s="1"/>
    </row>
    <row r="275" spans="1:8" ht="15.75" customHeight="1">
      <c r="A275" s="39"/>
      <c r="B275" s="39"/>
      <c r="C275" s="40"/>
      <c r="D275" s="40"/>
      <c r="E275" s="40"/>
      <c r="F275" s="1"/>
      <c r="G275" s="1"/>
      <c r="H275" s="1"/>
    </row>
    <row r="276" spans="1:8" ht="15.75" customHeight="1">
      <c r="A276" s="39"/>
      <c r="B276" s="39"/>
      <c r="C276" s="40"/>
      <c r="D276" s="40"/>
      <c r="E276" s="40"/>
      <c r="F276" s="1"/>
      <c r="G276" s="1"/>
      <c r="H276" s="1"/>
    </row>
    <row r="277" spans="1:8" ht="15.75" customHeight="1">
      <c r="A277" s="39"/>
      <c r="B277" s="39"/>
      <c r="C277" s="40"/>
      <c r="D277" s="40"/>
      <c r="E277" s="40"/>
      <c r="F277" s="1"/>
      <c r="G277" s="1"/>
      <c r="H277" s="1"/>
    </row>
    <row r="278" spans="1:8" ht="15.75" customHeight="1">
      <c r="A278" s="39"/>
      <c r="B278" s="39"/>
      <c r="C278" s="40"/>
      <c r="D278" s="40"/>
      <c r="E278" s="40"/>
      <c r="F278" s="1"/>
      <c r="G278" s="1"/>
      <c r="H278" s="1"/>
    </row>
    <row r="279" spans="1:8" ht="15.75" customHeight="1">
      <c r="A279" s="39"/>
      <c r="B279" s="39"/>
      <c r="C279" s="40"/>
      <c r="D279" s="40"/>
      <c r="E279" s="40"/>
      <c r="F279" s="1"/>
      <c r="G279" s="1"/>
      <c r="H279" s="1"/>
    </row>
    <row r="280" spans="1:8" ht="15.75" customHeight="1">
      <c r="A280" s="39"/>
      <c r="B280" s="39"/>
      <c r="C280" s="40"/>
      <c r="D280" s="40"/>
      <c r="E280" s="40"/>
      <c r="F280" s="1"/>
      <c r="G280" s="1"/>
      <c r="H280" s="1"/>
    </row>
    <row r="281" spans="1:8" ht="15.75" customHeight="1">
      <c r="A281" s="39"/>
      <c r="B281" s="39"/>
      <c r="C281" s="40"/>
      <c r="D281" s="40"/>
      <c r="E281" s="40"/>
      <c r="F281" s="1"/>
      <c r="G281" s="1"/>
      <c r="H281" s="1"/>
    </row>
    <row r="282" spans="1:8" ht="15.75" customHeight="1">
      <c r="A282" s="39"/>
      <c r="B282" s="39"/>
      <c r="C282" s="40"/>
      <c r="D282" s="40"/>
      <c r="E282" s="40"/>
      <c r="F282" s="1"/>
      <c r="G282" s="1"/>
      <c r="H282" s="1"/>
    </row>
    <row r="283" spans="1:8" ht="15.75" customHeight="1">
      <c r="A283" s="39"/>
      <c r="B283" s="39"/>
      <c r="C283" s="40"/>
      <c r="D283" s="40"/>
      <c r="E283" s="40"/>
      <c r="F283" s="1"/>
      <c r="G283" s="1"/>
      <c r="H283" s="1"/>
    </row>
    <row r="284" spans="1:8" ht="15.75" customHeight="1">
      <c r="A284" s="39"/>
      <c r="B284" s="39"/>
      <c r="C284" s="40"/>
      <c r="D284" s="40"/>
      <c r="E284" s="40"/>
      <c r="F284" s="1"/>
      <c r="G284" s="1"/>
      <c r="H284" s="1"/>
    </row>
    <row r="285" spans="1:8" ht="15.75" customHeight="1">
      <c r="A285" s="39"/>
      <c r="B285" s="39"/>
      <c r="C285" s="40"/>
      <c r="D285" s="40"/>
      <c r="E285" s="40"/>
      <c r="F285" s="1"/>
      <c r="G285" s="1"/>
      <c r="H285" s="1"/>
    </row>
    <row r="286" spans="1:8" ht="15.75" customHeight="1">
      <c r="A286" s="39"/>
      <c r="B286" s="39"/>
      <c r="C286" s="40"/>
      <c r="D286" s="40"/>
      <c r="E286" s="40"/>
      <c r="F286" s="1"/>
      <c r="G286" s="1"/>
      <c r="H286" s="1"/>
    </row>
    <row r="287" spans="1:8" ht="15.75" customHeight="1">
      <c r="A287" s="39"/>
      <c r="B287" s="39"/>
      <c r="C287" s="40"/>
      <c r="D287" s="40"/>
      <c r="E287" s="40"/>
      <c r="F287" s="1"/>
      <c r="G287" s="1"/>
      <c r="H287" s="1"/>
    </row>
    <row r="288" spans="1:8" ht="15.75" customHeight="1">
      <c r="A288" s="39"/>
      <c r="B288" s="39"/>
      <c r="C288" s="40"/>
      <c r="D288" s="40"/>
      <c r="E288" s="40"/>
      <c r="F288" s="1"/>
      <c r="G288" s="1"/>
      <c r="H288" s="1"/>
    </row>
    <row r="289" spans="1:8" ht="15.75" customHeight="1">
      <c r="A289" s="39"/>
      <c r="B289" s="39"/>
      <c r="C289" s="40"/>
      <c r="D289" s="40"/>
      <c r="E289" s="40"/>
      <c r="F289" s="1"/>
      <c r="G289" s="1"/>
      <c r="H289" s="1"/>
    </row>
    <row r="290" spans="1:8" ht="15.75" customHeight="1">
      <c r="A290" s="39"/>
      <c r="B290" s="39"/>
      <c r="C290" s="40"/>
      <c r="D290" s="40"/>
      <c r="E290" s="40"/>
      <c r="F290" s="1"/>
      <c r="G290" s="1"/>
      <c r="H290" s="1"/>
    </row>
    <row r="291" spans="1:8" ht="15.75" customHeight="1">
      <c r="A291" s="39"/>
      <c r="B291" s="39"/>
      <c r="C291" s="40"/>
      <c r="D291" s="40"/>
      <c r="E291" s="40"/>
      <c r="F291" s="1"/>
      <c r="G291" s="1"/>
      <c r="H291" s="1"/>
    </row>
    <row r="292" spans="1:8" ht="15.75" customHeight="1">
      <c r="A292" s="39"/>
      <c r="B292" s="39"/>
      <c r="C292" s="40"/>
      <c r="D292" s="40"/>
      <c r="E292" s="40"/>
      <c r="F292" s="1"/>
      <c r="G292" s="1"/>
      <c r="H292" s="1"/>
    </row>
    <row r="293" spans="1:8" ht="15.75" customHeight="1">
      <c r="A293" s="39"/>
      <c r="B293" s="39"/>
      <c r="C293" s="40"/>
      <c r="D293" s="40"/>
      <c r="E293" s="40"/>
      <c r="F293" s="1"/>
      <c r="G293" s="1"/>
      <c r="H293" s="1"/>
    </row>
    <row r="294" spans="1:8" ht="15.75" customHeight="1">
      <c r="A294" s="39"/>
      <c r="B294" s="39"/>
      <c r="C294" s="40"/>
      <c r="D294" s="40"/>
      <c r="E294" s="40"/>
      <c r="F294" s="1"/>
      <c r="G294" s="1"/>
      <c r="H294" s="1"/>
    </row>
    <row r="295" spans="1:8" ht="15.75" customHeight="1">
      <c r="A295" s="39"/>
      <c r="B295" s="39"/>
      <c r="C295" s="40"/>
      <c r="D295" s="40"/>
      <c r="E295" s="40"/>
      <c r="F295" s="1"/>
      <c r="G295" s="1"/>
      <c r="H295" s="1"/>
    </row>
    <row r="296" spans="1:8" ht="15.75" customHeight="1">
      <c r="A296" s="39"/>
      <c r="B296" s="39"/>
      <c r="C296" s="40"/>
      <c r="D296" s="40"/>
      <c r="E296" s="40"/>
      <c r="F296" s="1"/>
      <c r="G296" s="1"/>
      <c r="H296" s="1"/>
    </row>
    <row r="297" spans="1:8" ht="15.75" customHeight="1">
      <c r="A297" s="39"/>
      <c r="B297" s="39"/>
      <c r="C297" s="40"/>
      <c r="D297" s="40"/>
      <c r="E297" s="40"/>
      <c r="F297" s="1"/>
      <c r="G297" s="1"/>
      <c r="H297" s="1"/>
    </row>
    <row r="298" spans="1:8" ht="15.75" customHeight="1">
      <c r="A298" s="39"/>
      <c r="B298" s="39"/>
      <c r="C298" s="40"/>
      <c r="D298" s="40"/>
      <c r="E298" s="40"/>
      <c r="F298" s="1"/>
      <c r="G298" s="1"/>
      <c r="H298" s="1"/>
    </row>
    <row r="299" spans="1:8" ht="15.75" customHeight="1">
      <c r="A299" s="39"/>
      <c r="B299" s="39"/>
      <c r="C299" s="40"/>
      <c r="D299" s="40"/>
      <c r="E299" s="40"/>
      <c r="F299" s="1"/>
      <c r="G299" s="1"/>
      <c r="H299" s="1"/>
    </row>
    <row r="300" spans="1:8" ht="15.75" customHeight="1">
      <c r="A300" s="39"/>
      <c r="B300" s="39"/>
      <c r="C300" s="40"/>
      <c r="D300" s="40"/>
      <c r="E300" s="40"/>
      <c r="F300" s="1"/>
      <c r="G300" s="1"/>
      <c r="H300" s="1"/>
    </row>
    <row r="301" spans="1:8" ht="15.75" customHeight="1">
      <c r="A301" s="39"/>
      <c r="B301" s="39"/>
      <c r="C301" s="40"/>
      <c r="D301" s="40"/>
      <c r="E301" s="40"/>
      <c r="F301" s="1"/>
      <c r="G301" s="1"/>
      <c r="H301" s="1"/>
    </row>
    <row r="302" spans="1:8" ht="15.75" customHeight="1">
      <c r="A302" s="39"/>
      <c r="B302" s="39"/>
      <c r="C302" s="40"/>
      <c r="D302" s="40"/>
      <c r="E302" s="40"/>
      <c r="F302" s="1"/>
      <c r="G302" s="1"/>
      <c r="H302" s="1"/>
    </row>
    <row r="303" spans="1:8" ht="15.75" customHeight="1">
      <c r="A303" s="39"/>
      <c r="B303" s="39"/>
      <c r="C303" s="40"/>
      <c r="D303" s="40"/>
      <c r="E303" s="40"/>
      <c r="F303" s="1"/>
      <c r="G303" s="1"/>
      <c r="H303" s="1"/>
    </row>
    <row r="304" spans="1:8" ht="15.75" customHeight="1">
      <c r="A304" s="39"/>
      <c r="B304" s="39"/>
      <c r="C304" s="40"/>
      <c r="D304" s="40"/>
      <c r="E304" s="40"/>
      <c r="F304" s="1"/>
      <c r="G304" s="1"/>
      <c r="H304" s="1"/>
    </row>
    <row r="305" spans="1:8" ht="15.75" customHeight="1">
      <c r="A305" s="39"/>
      <c r="B305" s="39"/>
      <c r="C305" s="40"/>
      <c r="D305" s="40"/>
      <c r="E305" s="40"/>
      <c r="F305" s="1"/>
      <c r="G305" s="1"/>
      <c r="H305" s="1"/>
    </row>
    <row r="306" spans="1:8" ht="15.75" customHeight="1">
      <c r="A306" s="39"/>
      <c r="B306" s="39"/>
      <c r="C306" s="40"/>
      <c r="D306" s="40"/>
      <c r="E306" s="40"/>
      <c r="F306" s="1"/>
      <c r="G306" s="1"/>
      <c r="H306" s="1"/>
    </row>
    <row r="307" spans="1:8" ht="15.75" customHeight="1">
      <c r="A307" s="39"/>
      <c r="B307" s="39"/>
      <c r="C307" s="40"/>
      <c r="D307" s="40"/>
      <c r="E307" s="40"/>
      <c r="F307" s="1"/>
      <c r="G307" s="1"/>
      <c r="H307" s="1"/>
    </row>
    <row r="308" spans="1:8" ht="15.75" customHeight="1">
      <c r="A308" s="39"/>
      <c r="B308" s="39"/>
      <c r="C308" s="40"/>
      <c r="D308" s="40"/>
      <c r="E308" s="40"/>
      <c r="F308" s="1"/>
      <c r="G308" s="1"/>
      <c r="H308" s="1"/>
    </row>
    <row r="309" spans="1:8" ht="15.75" customHeight="1">
      <c r="A309" s="39"/>
      <c r="B309" s="39"/>
      <c r="C309" s="40"/>
      <c r="D309" s="40"/>
      <c r="E309" s="40"/>
      <c r="F309" s="1"/>
      <c r="G309" s="1"/>
      <c r="H309" s="1"/>
    </row>
    <row r="310" spans="1:8" ht="15.75" customHeight="1">
      <c r="A310" s="39"/>
      <c r="B310" s="39"/>
      <c r="C310" s="40"/>
      <c r="D310" s="40"/>
      <c r="E310" s="40"/>
      <c r="F310" s="1"/>
      <c r="G310" s="1"/>
      <c r="H310" s="1"/>
    </row>
    <row r="311" spans="1:8" ht="15.75" customHeight="1">
      <c r="A311" s="39"/>
      <c r="B311" s="39"/>
      <c r="C311" s="40"/>
      <c r="D311" s="40"/>
      <c r="E311" s="40"/>
      <c r="F311" s="1"/>
      <c r="G311" s="1"/>
      <c r="H311" s="1"/>
    </row>
    <row r="312" spans="1:8" ht="15.75" customHeight="1"/>
    <row r="313" spans="1:8" ht="15.75" customHeight="1"/>
    <row r="314" spans="1:8" ht="15.75" customHeight="1"/>
    <row r="315" spans="1:8" ht="15.75" customHeight="1"/>
    <row r="316" spans="1:8" ht="15.75" customHeight="1"/>
    <row r="317" spans="1:8" ht="15.75" customHeight="1"/>
    <row r="318" spans="1:8" ht="15.75" customHeight="1"/>
    <row r="319" spans="1:8" ht="15.75" customHeight="1"/>
    <row r="320" spans="1:8"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2:E2"/>
    <mergeCell ref="A4:E4"/>
    <mergeCell ref="A5:E5"/>
    <mergeCell ref="A111:H111"/>
  </mergeCells>
  <hyperlinks>
    <hyperlink ref="C25" r:id="rId1" xr:uid="{00000000-0004-0000-1E00-000000000000}"/>
  </hyperlinks>
  <pageMargins left="0.7" right="0.7" top="0.75" bottom="0.75" header="0" footer="0"/>
  <pageSetup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7"/>
  </sheetPr>
  <dimension ref="A1:Z1000"/>
  <sheetViews>
    <sheetView workbookViewId="0"/>
  </sheetViews>
  <sheetFormatPr defaultColWidth="14.3984375" defaultRowHeight="15" customHeight="1"/>
  <cols>
    <col min="1" max="1" width="23.73046875" customWidth="1"/>
    <col min="2" max="2" width="10.73046875" customWidth="1"/>
    <col min="3" max="3" width="30" customWidth="1"/>
    <col min="4" max="4" width="17.73046875" customWidth="1"/>
    <col min="5" max="5" width="26.265625" customWidth="1"/>
    <col min="6" max="8" width="13.73046875" customWidth="1"/>
    <col min="9" max="25" width="8" customWidth="1"/>
    <col min="26" max="26" width="14.265625" customWidth="1"/>
  </cols>
  <sheetData>
    <row r="1" spans="1:26" ht="14.25">
      <c r="A1" s="39"/>
      <c r="B1" s="39"/>
      <c r="C1" s="40"/>
      <c r="D1" s="40"/>
      <c r="E1" s="40"/>
      <c r="F1" s="1"/>
      <c r="G1" s="1"/>
      <c r="H1" s="1"/>
    </row>
    <row r="2" spans="1:26" ht="15.75" customHeight="1">
      <c r="A2" s="679" t="s">
        <v>5022</v>
      </c>
      <c r="B2" s="676"/>
      <c r="C2" s="676"/>
      <c r="D2" s="676"/>
      <c r="E2" s="677"/>
      <c r="F2" s="615"/>
      <c r="G2" s="615"/>
      <c r="H2" s="615"/>
      <c r="I2" s="42"/>
      <c r="J2" s="42"/>
      <c r="K2" s="42"/>
      <c r="L2" s="42"/>
      <c r="M2" s="42"/>
      <c r="N2" s="42"/>
      <c r="O2" s="42"/>
      <c r="P2" s="42"/>
      <c r="Q2" s="42"/>
      <c r="R2" s="42"/>
      <c r="S2" s="42"/>
      <c r="T2" s="42"/>
      <c r="U2" s="42"/>
      <c r="V2" s="42"/>
      <c r="W2" s="42"/>
      <c r="X2" s="42"/>
      <c r="Y2" s="42"/>
    </row>
    <row r="3" spans="1:26" ht="15.75" customHeight="1">
      <c r="A3" s="218"/>
      <c r="B3" s="218"/>
      <c r="C3" s="218"/>
      <c r="D3" s="218"/>
      <c r="E3" s="616"/>
      <c r="F3" s="615"/>
      <c r="G3" s="615"/>
      <c r="H3" s="615"/>
      <c r="I3" s="42"/>
      <c r="J3" s="42"/>
      <c r="K3" s="42"/>
      <c r="L3" s="42"/>
      <c r="M3" s="42"/>
      <c r="N3" s="42"/>
      <c r="O3" s="42"/>
      <c r="P3" s="42"/>
      <c r="Q3" s="42"/>
      <c r="R3" s="42"/>
      <c r="S3" s="42"/>
      <c r="T3" s="42"/>
      <c r="U3" s="42"/>
      <c r="V3" s="42"/>
      <c r="W3" s="42"/>
      <c r="X3" s="42"/>
      <c r="Y3" s="42"/>
    </row>
    <row r="4" spans="1:26" ht="14.25" customHeight="1">
      <c r="A4" s="685" t="s">
        <v>5023</v>
      </c>
      <c r="B4" s="676"/>
      <c r="C4" s="676"/>
      <c r="D4" s="676"/>
      <c r="E4" s="677"/>
      <c r="F4" s="615"/>
      <c r="G4" s="615"/>
      <c r="H4" s="615"/>
      <c r="I4" s="42"/>
      <c r="J4" s="42"/>
      <c r="K4" s="42"/>
      <c r="L4" s="42"/>
      <c r="M4" s="42"/>
      <c r="N4" s="42"/>
      <c r="O4" s="42"/>
      <c r="P4" s="42"/>
      <c r="Q4" s="42"/>
      <c r="R4" s="42"/>
      <c r="S4" s="42"/>
      <c r="T4" s="42"/>
      <c r="U4" s="42"/>
      <c r="V4" s="42"/>
      <c r="W4" s="42"/>
      <c r="X4" s="42"/>
      <c r="Y4" s="42"/>
    </row>
    <row r="5" spans="1:26" ht="25.5" customHeight="1">
      <c r="A5" s="693" t="s">
        <v>5024</v>
      </c>
      <c r="B5" s="676"/>
      <c r="C5" s="676"/>
      <c r="D5" s="676"/>
      <c r="E5" s="677"/>
      <c r="F5" s="615"/>
      <c r="G5" s="615"/>
      <c r="H5" s="615"/>
      <c r="I5" s="42"/>
      <c r="J5" s="42"/>
      <c r="K5" s="42"/>
      <c r="L5" s="42"/>
      <c r="M5" s="42"/>
      <c r="N5" s="42"/>
      <c r="O5" s="42"/>
      <c r="P5" s="42"/>
      <c r="Q5" s="42"/>
      <c r="R5" s="42"/>
      <c r="S5" s="42"/>
      <c r="T5" s="42"/>
      <c r="U5" s="42"/>
      <c r="V5" s="42"/>
      <c r="W5" s="42"/>
      <c r="X5" s="42"/>
      <c r="Y5" s="42"/>
    </row>
    <row r="6" spans="1:26" ht="39.75" customHeight="1">
      <c r="A6" s="693" t="s">
        <v>5025</v>
      </c>
      <c r="B6" s="676"/>
      <c r="C6" s="676"/>
      <c r="D6" s="676"/>
      <c r="E6" s="677"/>
      <c r="F6" s="615"/>
      <c r="G6" s="615"/>
      <c r="H6" s="615"/>
      <c r="I6" s="42"/>
      <c r="J6" s="42"/>
      <c r="K6" s="42"/>
      <c r="L6" s="42"/>
      <c r="M6" s="42"/>
      <c r="N6" s="42"/>
      <c r="O6" s="42"/>
      <c r="P6" s="42"/>
      <c r="Q6" s="42"/>
      <c r="R6" s="42"/>
      <c r="S6" s="42"/>
      <c r="T6" s="42"/>
      <c r="U6" s="42"/>
      <c r="V6" s="42"/>
      <c r="W6" s="42"/>
      <c r="X6" s="42"/>
      <c r="Y6" s="42"/>
    </row>
    <row r="7" spans="1:26" ht="26.25" customHeight="1">
      <c r="A7" s="693" t="s">
        <v>5026</v>
      </c>
      <c r="B7" s="676"/>
      <c r="C7" s="676"/>
      <c r="D7" s="676"/>
      <c r="E7" s="677"/>
      <c r="F7" s="615"/>
      <c r="G7" s="615"/>
      <c r="H7" s="615"/>
      <c r="I7" s="42"/>
      <c r="J7" s="42"/>
      <c r="K7" s="42"/>
      <c r="L7" s="42"/>
      <c r="M7" s="42"/>
      <c r="N7" s="42"/>
      <c r="O7" s="42"/>
      <c r="P7" s="42"/>
      <c r="Q7" s="42"/>
      <c r="R7" s="42"/>
      <c r="S7" s="42"/>
      <c r="T7" s="42"/>
      <c r="U7" s="42"/>
      <c r="V7" s="42"/>
      <c r="W7" s="42"/>
      <c r="X7" s="42"/>
      <c r="Y7" s="42"/>
    </row>
    <row r="8" spans="1:26" ht="59.25" customHeight="1">
      <c r="A8" s="703" t="s">
        <v>5027</v>
      </c>
      <c r="B8" s="676"/>
      <c r="C8" s="676"/>
      <c r="D8" s="676"/>
      <c r="E8" s="677"/>
      <c r="F8" s="615"/>
      <c r="G8" s="615"/>
      <c r="H8" s="615"/>
      <c r="I8" s="42"/>
      <c r="J8" s="42"/>
      <c r="K8" s="42"/>
      <c r="L8" s="42"/>
      <c r="M8" s="42"/>
      <c r="N8" s="42"/>
      <c r="O8" s="42"/>
      <c r="P8" s="42"/>
      <c r="Q8" s="42"/>
      <c r="R8" s="42"/>
      <c r="S8" s="42"/>
      <c r="T8" s="42"/>
      <c r="U8" s="42"/>
      <c r="V8" s="42"/>
      <c r="W8" s="42"/>
      <c r="X8" s="42"/>
      <c r="Y8" s="42"/>
    </row>
    <row r="9" spans="1:26" ht="14.25">
      <c r="A9" s="45"/>
      <c r="B9" s="45"/>
      <c r="C9" s="46"/>
      <c r="D9" s="46"/>
      <c r="E9" s="46"/>
      <c r="F9" s="45"/>
      <c r="G9" s="45"/>
      <c r="H9" s="45"/>
      <c r="I9" s="42"/>
      <c r="J9" s="42"/>
      <c r="K9" s="42"/>
      <c r="L9" s="42"/>
      <c r="M9" s="42"/>
      <c r="N9" s="42"/>
      <c r="O9" s="42"/>
      <c r="P9" s="42"/>
      <c r="Q9" s="42"/>
      <c r="R9" s="42"/>
      <c r="S9" s="42"/>
      <c r="T9" s="42"/>
      <c r="U9" s="42"/>
      <c r="V9" s="42"/>
      <c r="W9" s="42"/>
      <c r="X9" s="42"/>
      <c r="Y9" s="42"/>
    </row>
    <row r="10" spans="1:26" ht="61.5" customHeight="1">
      <c r="A10" s="220" t="s">
        <v>1306</v>
      </c>
      <c r="B10" s="49" t="s">
        <v>6</v>
      </c>
      <c r="C10" s="49" t="s">
        <v>5028</v>
      </c>
      <c r="D10" s="202" t="s">
        <v>183</v>
      </c>
      <c r="E10" s="202" t="s">
        <v>187</v>
      </c>
      <c r="F10" s="52" t="s">
        <v>188</v>
      </c>
      <c r="I10" s="42"/>
      <c r="J10" s="42"/>
      <c r="K10" s="42"/>
      <c r="L10" s="42"/>
      <c r="M10" s="42"/>
      <c r="N10" s="42"/>
      <c r="O10" s="42"/>
      <c r="P10" s="42"/>
      <c r="Q10" s="42"/>
      <c r="R10" s="42"/>
      <c r="S10" s="42"/>
      <c r="T10" s="42"/>
      <c r="U10" s="42"/>
      <c r="V10" s="42"/>
      <c r="W10" s="42"/>
      <c r="X10" s="42"/>
      <c r="Y10" s="42"/>
    </row>
    <row r="11" spans="1:26" ht="61.5" customHeight="1">
      <c r="A11" s="67" t="s">
        <v>687</v>
      </c>
      <c r="B11" s="221" t="s">
        <v>50</v>
      </c>
      <c r="C11" s="221" t="s">
        <v>5029</v>
      </c>
      <c r="D11" s="66">
        <v>56</v>
      </c>
      <c r="E11" s="255">
        <v>56</v>
      </c>
      <c r="F11" s="67" t="s">
        <v>687</v>
      </c>
      <c r="G11" s="3"/>
      <c r="H11" s="3"/>
      <c r="I11" s="3"/>
      <c r="J11" s="3"/>
      <c r="K11" s="3"/>
      <c r="L11" s="3"/>
      <c r="M11" s="3"/>
      <c r="N11" s="3"/>
      <c r="O11" s="3"/>
      <c r="P11" s="3"/>
      <c r="Q11" s="3"/>
      <c r="R11" s="3"/>
      <c r="S11" s="3"/>
      <c r="T11" s="3"/>
      <c r="U11" s="3"/>
      <c r="V11" s="3"/>
      <c r="W11" s="3"/>
      <c r="X11" s="3"/>
      <c r="Y11" s="3"/>
      <c r="Z11" s="3"/>
    </row>
    <row r="12" spans="1:26" ht="61.5" customHeight="1">
      <c r="A12" s="67" t="s">
        <v>687</v>
      </c>
      <c r="B12" s="221" t="s">
        <v>50</v>
      </c>
      <c r="C12" s="221" t="s">
        <v>5030</v>
      </c>
      <c r="D12" s="66">
        <v>200</v>
      </c>
      <c r="E12" s="255">
        <v>200</v>
      </c>
      <c r="F12" s="67" t="s">
        <v>687</v>
      </c>
    </row>
    <row r="13" spans="1:26" ht="14.25">
      <c r="A13" s="67" t="s">
        <v>54</v>
      </c>
      <c r="B13" s="221" t="s">
        <v>50</v>
      </c>
      <c r="C13" s="221" t="s">
        <v>5031</v>
      </c>
      <c r="D13" s="66">
        <v>56</v>
      </c>
      <c r="E13" s="255">
        <v>56</v>
      </c>
      <c r="F13" s="67" t="s">
        <v>54</v>
      </c>
    </row>
    <row r="14" spans="1:26" ht="14.25">
      <c r="A14" s="67" t="s">
        <v>2535</v>
      </c>
      <c r="B14" s="221" t="s">
        <v>266</v>
      </c>
      <c r="C14" s="221" t="s">
        <v>5032</v>
      </c>
      <c r="D14" s="63">
        <v>56</v>
      </c>
      <c r="E14" s="255">
        <v>56</v>
      </c>
      <c r="F14" s="67" t="s">
        <v>2535</v>
      </c>
    </row>
    <row r="15" spans="1:26" ht="14.25">
      <c r="A15" s="67" t="s">
        <v>57</v>
      </c>
      <c r="B15" s="221" t="s">
        <v>50</v>
      </c>
      <c r="C15" s="221" t="s">
        <v>5031</v>
      </c>
      <c r="D15" s="63">
        <v>56</v>
      </c>
      <c r="E15" s="255">
        <v>56</v>
      </c>
      <c r="F15" s="67" t="s">
        <v>57</v>
      </c>
    </row>
    <row r="16" spans="1:26" ht="14.25">
      <c r="A16" s="67" t="s">
        <v>57</v>
      </c>
      <c r="B16" s="221"/>
      <c r="C16" s="221" t="s">
        <v>5033</v>
      </c>
      <c r="D16" s="66">
        <v>200</v>
      </c>
      <c r="E16" s="255">
        <v>200</v>
      </c>
      <c r="F16" s="67" t="s">
        <v>57</v>
      </c>
    </row>
    <row r="17" spans="1:26" ht="14.25">
      <c r="A17" s="67" t="s">
        <v>57</v>
      </c>
      <c r="B17" s="221"/>
      <c r="C17" s="221" t="s">
        <v>5034</v>
      </c>
      <c r="D17" s="66">
        <v>45</v>
      </c>
      <c r="E17" s="255">
        <v>45</v>
      </c>
      <c r="F17" s="67" t="s">
        <v>57</v>
      </c>
    </row>
    <row r="18" spans="1:26" ht="14.25">
      <c r="A18" s="67" t="s">
        <v>57</v>
      </c>
      <c r="B18" s="221"/>
      <c r="C18" s="221" t="s">
        <v>5035</v>
      </c>
      <c r="D18" s="66">
        <v>45</v>
      </c>
      <c r="E18" s="255">
        <v>45</v>
      </c>
      <c r="F18" s="67" t="s">
        <v>57</v>
      </c>
    </row>
    <row r="19" spans="1:26" ht="14.25">
      <c r="A19" s="67" t="s">
        <v>57</v>
      </c>
      <c r="B19" s="221"/>
      <c r="C19" s="221" t="s">
        <v>5036</v>
      </c>
      <c r="D19" s="66">
        <v>45</v>
      </c>
      <c r="E19" s="255">
        <v>45</v>
      </c>
      <c r="F19" s="67" t="s">
        <v>57</v>
      </c>
    </row>
    <row r="20" spans="1:26" ht="14.25">
      <c r="A20" s="67" t="s">
        <v>57</v>
      </c>
      <c r="B20" s="221"/>
      <c r="C20" s="221" t="s">
        <v>5037</v>
      </c>
      <c r="D20" s="66">
        <v>45</v>
      </c>
      <c r="E20" s="255">
        <v>45</v>
      </c>
      <c r="F20" s="67" t="s">
        <v>57</v>
      </c>
    </row>
    <row r="21" spans="1:26" ht="15.75" customHeight="1">
      <c r="A21" s="67" t="s">
        <v>58</v>
      </c>
      <c r="B21" s="177" t="s">
        <v>50</v>
      </c>
      <c r="C21" s="221" t="s">
        <v>5029</v>
      </c>
      <c r="D21" s="66">
        <v>56</v>
      </c>
      <c r="E21" s="255">
        <v>56</v>
      </c>
      <c r="F21" s="67" t="s">
        <v>58</v>
      </c>
    </row>
    <row r="22" spans="1:26" ht="15.75" customHeight="1">
      <c r="A22" s="67" t="s">
        <v>58</v>
      </c>
      <c r="B22" s="177" t="s">
        <v>50</v>
      </c>
      <c r="C22" s="221" t="s">
        <v>5038</v>
      </c>
      <c r="D22" s="66">
        <v>200</v>
      </c>
      <c r="E22" s="255">
        <v>200</v>
      </c>
      <c r="F22" s="67" t="s">
        <v>58</v>
      </c>
    </row>
    <row r="23" spans="1:26" ht="15.75" customHeight="1">
      <c r="A23" s="67" t="s">
        <v>58</v>
      </c>
      <c r="B23" s="62" t="s">
        <v>50</v>
      </c>
      <c r="C23" s="221" t="s">
        <v>5039</v>
      </c>
      <c r="D23" s="66">
        <v>42</v>
      </c>
      <c r="E23" s="255">
        <v>42</v>
      </c>
      <c r="F23" s="67" t="s">
        <v>58</v>
      </c>
    </row>
    <row r="24" spans="1:26" ht="15.75" customHeight="1">
      <c r="A24" s="67" t="s">
        <v>3519</v>
      </c>
      <c r="B24" s="221" t="s">
        <v>50</v>
      </c>
      <c r="C24" s="221" t="s">
        <v>5040</v>
      </c>
      <c r="D24" s="66">
        <v>200</v>
      </c>
      <c r="E24" s="255">
        <v>200</v>
      </c>
      <c r="F24" s="67" t="s">
        <v>3519</v>
      </c>
      <c r="G24" s="3"/>
      <c r="H24" s="3"/>
      <c r="I24" s="3"/>
      <c r="J24" s="3"/>
      <c r="K24" s="3"/>
      <c r="L24" s="3"/>
      <c r="M24" s="3"/>
      <c r="N24" s="3"/>
      <c r="O24" s="3"/>
      <c r="P24" s="3"/>
      <c r="Q24" s="3"/>
      <c r="R24" s="3"/>
      <c r="S24" s="3"/>
      <c r="T24" s="3"/>
      <c r="U24" s="3"/>
      <c r="V24" s="3"/>
      <c r="W24" s="3"/>
      <c r="X24" s="3"/>
      <c r="Y24" s="3"/>
      <c r="Z24" s="3"/>
    </row>
    <row r="25" spans="1:26" ht="15.75" customHeight="1">
      <c r="A25" s="67" t="s">
        <v>3519</v>
      </c>
      <c r="B25" s="221" t="s">
        <v>50</v>
      </c>
      <c r="C25" s="221" t="s">
        <v>5041</v>
      </c>
      <c r="D25" s="66">
        <v>56</v>
      </c>
      <c r="E25" s="255">
        <v>56</v>
      </c>
      <c r="F25" s="67" t="s">
        <v>3519</v>
      </c>
    </row>
    <row r="26" spans="1:26" ht="15.75" customHeight="1">
      <c r="A26" s="67" t="s">
        <v>60</v>
      </c>
      <c r="B26" s="221" t="s">
        <v>50</v>
      </c>
      <c r="C26" s="221" t="s">
        <v>5029</v>
      </c>
      <c r="D26" s="66">
        <v>56</v>
      </c>
      <c r="E26" s="255">
        <v>56</v>
      </c>
      <c r="F26" s="67" t="s">
        <v>60</v>
      </c>
      <c r="G26" s="3"/>
      <c r="H26" s="3"/>
      <c r="I26" s="3"/>
      <c r="J26" s="3"/>
      <c r="K26" s="3"/>
      <c r="L26" s="3"/>
      <c r="M26" s="3"/>
      <c r="N26" s="3"/>
      <c r="O26" s="3"/>
      <c r="P26" s="3"/>
      <c r="Q26" s="3"/>
      <c r="R26" s="3"/>
      <c r="S26" s="3"/>
      <c r="T26" s="3"/>
      <c r="U26" s="3"/>
      <c r="V26" s="3"/>
      <c r="W26" s="3"/>
      <c r="X26" s="3"/>
      <c r="Y26" s="3"/>
      <c r="Z26" s="3"/>
    </row>
    <row r="27" spans="1:26" ht="15.75" customHeight="1">
      <c r="A27" s="67" t="s">
        <v>60</v>
      </c>
      <c r="B27" s="221" t="s">
        <v>50</v>
      </c>
      <c r="C27" s="221" t="s">
        <v>5042</v>
      </c>
      <c r="D27" s="66">
        <v>200</v>
      </c>
      <c r="E27" s="255">
        <v>200</v>
      </c>
      <c r="F27" s="67" t="s">
        <v>60</v>
      </c>
      <c r="G27" s="3"/>
      <c r="H27" s="3"/>
      <c r="I27" s="3"/>
      <c r="J27" s="3"/>
      <c r="K27" s="3"/>
      <c r="L27" s="3"/>
      <c r="M27" s="3"/>
      <c r="N27" s="3"/>
      <c r="O27" s="3"/>
      <c r="P27" s="3"/>
      <c r="Q27" s="3"/>
      <c r="R27" s="3"/>
      <c r="S27" s="3"/>
      <c r="T27" s="3"/>
      <c r="U27" s="3"/>
      <c r="V27" s="3"/>
      <c r="W27" s="3"/>
      <c r="X27" s="3"/>
      <c r="Y27" s="3"/>
      <c r="Z27" s="3"/>
    </row>
    <row r="28" spans="1:26" ht="15.75" customHeight="1">
      <c r="A28" s="67" t="s">
        <v>60</v>
      </c>
      <c r="B28" s="221" t="s">
        <v>50</v>
      </c>
      <c r="C28" s="221" t="s">
        <v>5043</v>
      </c>
      <c r="D28" s="66">
        <v>200</v>
      </c>
      <c r="E28" s="255">
        <v>200</v>
      </c>
      <c r="F28" s="67" t="s">
        <v>60</v>
      </c>
      <c r="G28" s="3"/>
      <c r="H28" s="3"/>
      <c r="I28" s="3"/>
      <c r="J28" s="3"/>
      <c r="K28" s="3"/>
      <c r="L28" s="3"/>
      <c r="M28" s="3"/>
      <c r="N28" s="3"/>
      <c r="O28" s="3"/>
      <c r="P28" s="3"/>
      <c r="Q28" s="3"/>
      <c r="R28" s="3"/>
      <c r="S28" s="3"/>
      <c r="T28" s="3"/>
      <c r="U28" s="3"/>
      <c r="V28" s="3"/>
      <c r="W28" s="3"/>
      <c r="X28" s="3"/>
      <c r="Y28" s="3"/>
      <c r="Z28" s="3"/>
    </row>
    <row r="29" spans="1:26" ht="15.75" customHeight="1">
      <c r="A29" s="67" t="s">
        <v>2112</v>
      </c>
      <c r="B29" s="221" t="s">
        <v>50</v>
      </c>
      <c r="C29" s="221" t="s">
        <v>5031</v>
      </c>
      <c r="D29" s="63">
        <v>56</v>
      </c>
      <c r="E29" s="255">
        <v>56</v>
      </c>
      <c r="F29" s="67" t="s">
        <v>2112</v>
      </c>
    </row>
    <row r="30" spans="1:26" ht="15.75" customHeight="1">
      <c r="A30" s="67" t="s">
        <v>2794</v>
      </c>
      <c r="B30" s="221" t="s">
        <v>50</v>
      </c>
      <c r="C30" s="221" t="s">
        <v>5044</v>
      </c>
      <c r="D30" s="66">
        <v>56</v>
      </c>
      <c r="E30" s="255">
        <v>56</v>
      </c>
      <c r="F30" s="67" t="s">
        <v>2794</v>
      </c>
      <c r="G30" s="3"/>
      <c r="H30" s="3"/>
      <c r="I30" s="3"/>
      <c r="J30" s="3"/>
      <c r="K30" s="3"/>
      <c r="L30" s="3"/>
      <c r="M30" s="3"/>
      <c r="N30" s="3"/>
      <c r="O30" s="3"/>
      <c r="P30" s="3"/>
      <c r="Q30" s="3"/>
      <c r="R30" s="3"/>
      <c r="S30" s="3"/>
      <c r="T30" s="3"/>
      <c r="U30" s="3"/>
      <c r="V30" s="3"/>
      <c r="W30" s="3"/>
      <c r="X30" s="3"/>
      <c r="Y30" s="3"/>
      <c r="Z30" s="3"/>
    </row>
    <row r="31" spans="1:26" ht="15.75" customHeight="1">
      <c r="A31" s="67" t="s">
        <v>2794</v>
      </c>
      <c r="B31" s="221" t="s">
        <v>50</v>
      </c>
      <c r="C31" s="221" t="s">
        <v>5045</v>
      </c>
      <c r="D31" s="66">
        <v>200</v>
      </c>
      <c r="E31" s="255">
        <v>200</v>
      </c>
      <c r="F31" s="67" t="s">
        <v>2794</v>
      </c>
      <c r="G31" s="3"/>
      <c r="H31" s="3"/>
      <c r="I31" s="3"/>
      <c r="J31" s="3"/>
      <c r="K31" s="3"/>
      <c r="L31" s="3"/>
      <c r="M31" s="3"/>
      <c r="N31" s="3"/>
      <c r="O31" s="3"/>
      <c r="P31" s="3"/>
      <c r="Q31" s="3"/>
      <c r="R31" s="3"/>
      <c r="S31" s="3"/>
      <c r="T31" s="3"/>
      <c r="U31" s="3"/>
      <c r="V31" s="3"/>
      <c r="W31" s="3"/>
      <c r="X31" s="3"/>
      <c r="Y31" s="3"/>
      <c r="Z31" s="3"/>
    </row>
    <row r="32" spans="1:26" ht="15.75" customHeight="1">
      <c r="A32" s="67" t="s">
        <v>64</v>
      </c>
      <c r="B32" s="221" t="s">
        <v>50</v>
      </c>
      <c r="C32" s="221" t="s">
        <v>5046</v>
      </c>
      <c r="D32" s="63">
        <v>200</v>
      </c>
      <c r="E32" s="255">
        <v>200</v>
      </c>
      <c r="F32" s="67" t="s">
        <v>64</v>
      </c>
    </row>
    <row r="33" spans="1:26" ht="15.75" customHeight="1">
      <c r="A33" s="67" t="s">
        <v>64</v>
      </c>
      <c r="B33" s="221" t="s">
        <v>50</v>
      </c>
      <c r="C33" s="221" t="s">
        <v>5031</v>
      </c>
      <c r="D33" s="66">
        <v>56</v>
      </c>
      <c r="E33" s="255">
        <v>56</v>
      </c>
      <c r="F33" s="67" t="s">
        <v>64</v>
      </c>
    </row>
    <row r="34" spans="1:26" ht="15.75" customHeight="1">
      <c r="A34" s="241" t="s">
        <v>65</v>
      </c>
      <c r="B34" s="242" t="s">
        <v>539</v>
      </c>
      <c r="C34" s="242" t="s">
        <v>5041</v>
      </c>
      <c r="D34" s="181" t="s">
        <v>5047</v>
      </c>
      <c r="E34" s="618">
        <v>56</v>
      </c>
      <c r="F34" s="241" t="s">
        <v>65</v>
      </c>
    </row>
    <row r="35" spans="1:26" ht="15.75" customHeight="1">
      <c r="A35" s="67" t="s">
        <v>67</v>
      </c>
      <c r="B35" s="221" t="s">
        <v>50</v>
      </c>
      <c r="C35" s="221" t="s">
        <v>5048</v>
      </c>
      <c r="D35" s="66">
        <v>56</v>
      </c>
      <c r="E35" s="255">
        <v>56</v>
      </c>
      <c r="F35" s="67" t="s">
        <v>67</v>
      </c>
    </row>
    <row r="36" spans="1:26" ht="15.75" customHeight="1">
      <c r="A36" s="67" t="s">
        <v>67</v>
      </c>
      <c r="B36" s="221" t="s">
        <v>50</v>
      </c>
      <c r="C36" s="221" t="s">
        <v>5049</v>
      </c>
      <c r="D36" s="66">
        <v>200</v>
      </c>
      <c r="E36" s="255">
        <v>400</v>
      </c>
      <c r="F36" s="67" t="s">
        <v>67</v>
      </c>
    </row>
    <row r="37" spans="1:26" ht="15.75" customHeight="1">
      <c r="A37" s="67" t="s">
        <v>67</v>
      </c>
      <c r="B37" s="221" t="s">
        <v>50</v>
      </c>
      <c r="C37" s="221" t="s">
        <v>5050</v>
      </c>
      <c r="D37" s="66">
        <v>60</v>
      </c>
      <c r="E37" s="255">
        <v>60</v>
      </c>
      <c r="F37" s="67" t="s">
        <v>67</v>
      </c>
    </row>
    <row r="38" spans="1:26" ht="15.75" customHeight="1">
      <c r="A38" s="176" t="s">
        <v>67</v>
      </c>
      <c r="B38" s="627" t="s">
        <v>50</v>
      </c>
      <c r="C38" s="627" t="s">
        <v>5051</v>
      </c>
      <c r="D38" s="669">
        <v>60</v>
      </c>
      <c r="E38" s="670">
        <v>60</v>
      </c>
      <c r="F38" s="176" t="s">
        <v>67</v>
      </c>
      <c r="G38" s="628"/>
      <c r="H38" s="628"/>
      <c r="I38" s="628"/>
      <c r="J38" s="628"/>
      <c r="K38" s="628"/>
      <c r="L38" s="628"/>
      <c r="M38" s="628"/>
      <c r="N38" s="628"/>
      <c r="O38" s="628"/>
      <c r="P38" s="628"/>
      <c r="Q38" s="628"/>
      <c r="R38" s="628"/>
      <c r="S38" s="628"/>
      <c r="T38" s="628"/>
      <c r="U38" s="628"/>
      <c r="V38" s="628"/>
      <c r="W38" s="628"/>
      <c r="X38" s="628"/>
      <c r="Y38" s="628"/>
      <c r="Z38" s="628"/>
    </row>
    <row r="39" spans="1:26" ht="15.75" customHeight="1">
      <c r="A39" s="67" t="s">
        <v>3664</v>
      </c>
      <c r="B39" s="221" t="s">
        <v>266</v>
      </c>
      <c r="C39" s="221" t="s">
        <v>5029</v>
      </c>
      <c r="D39" s="63">
        <v>56</v>
      </c>
      <c r="E39" s="255">
        <v>56</v>
      </c>
      <c r="F39" s="67" t="s">
        <v>3664</v>
      </c>
    </row>
    <row r="40" spans="1:26" ht="15.75" customHeight="1">
      <c r="A40" s="62" t="s">
        <v>68</v>
      </c>
      <c r="B40" s="62" t="s">
        <v>50</v>
      </c>
      <c r="C40" s="62" t="s">
        <v>5029</v>
      </c>
      <c r="D40" s="66">
        <v>56</v>
      </c>
      <c r="E40" s="255">
        <v>56</v>
      </c>
      <c r="F40" s="62" t="s">
        <v>68</v>
      </c>
    </row>
    <row r="41" spans="1:26" ht="15.75" customHeight="1">
      <c r="A41" s="67" t="s">
        <v>2839</v>
      </c>
      <c r="B41" s="221" t="s">
        <v>50</v>
      </c>
      <c r="C41" s="221" t="s">
        <v>5029</v>
      </c>
      <c r="D41" s="63">
        <v>56</v>
      </c>
      <c r="E41" s="255">
        <v>56</v>
      </c>
      <c r="F41" s="67" t="s">
        <v>2839</v>
      </c>
    </row>
    <row r="42" spans="1:26" ht="15.75" customHeight="1">
      <c r="A42" s="131" t="s">
        <v>2845</v>
      </c>
      <c r="B42" s="347" t="s">
        <v>50</v>
      </c>
      <c r="C42" s="347" t="s">
        <v>5031</v>
      </c>
      <c r="D42" s="137" t="s">
        <v>5052</v>
      </c>
      <c r="E42" s="495">
        <v>56</v>
      </c>
      <c r="F42" s="131" t="s">
        <v>2845</v>
      </c>
      <c r="G42" s="141"/>
      <c r="H42" s="141"/>
      <c r="I42" s="141"/>
      <c r="J42" s="141"/>
      <c r="K42" s="141"/>
      <c r="L42" s="141"/>
      <c r="M42" s="141"/>
      <c r="N42" s="141"/>
      <c r="O42" s="141"/>
      <c r="P42" s="141"/>
      <c r="Q42" s="141"/>
      <c r="R42" s="141"/>
      <c r="S42" s="141"/>
      <c r="T42" s="141"/>
      <c r="U42" s="141"/>
      <c r="V42" s="141"/>
      <c r="W42" s="141"/>
      <c r="X42" s="141"/>
      <c r="Y42" s="141"/>
      <c r="Z42" s="141"/>
    </row>
    <row r="43" spans="1:26" ht="15.75" customHeight="1">
      <c r="A43" s="131" t="s">
        <v>2845</v>
      </c>
      <c r="B43" s="347" t="s">
        <v>50</v>
      </c>
      <c r="C43" s="347" t="s">
        <v>5053</v>
      </c>
      <c r="D43" s="492">
        <v>4</v>
      </c>
      <c r="E43" s="495">
        <v>4</v>
      </c>
      <c r="F43" s="131" t="s">
        <v>2845</v>
      </c>
      <c r="G43" s="141"/>
      <c r="H43" s="141"/>
      <c r="I43" s="141"/>
      <c r="J43" s="141"/>
      <c r="K43" s="141"/>
      <c r="L43" s="141"/>
      <c r="M43" s="141"/>
      <c r="N43" s="141"/>
      <c r="O43" s="141"/>
      <c r="P43" s="671"/>
      <c r="Q43" s="671"/>
      <c r="R43" s="671"/>
      <c r="S43" s="671"/>
      <c r="T43" s="671"/>
      <c r="U43" s="671"/>
      <c r="V43" s="671"/>
      <c r="W43" s="671"/>
      <c r="X43" s="671"/>
      <c r="Y43" s="671"/>
      <c r="Z43" s="671"/>
    </row>
    <row r="44" spans="1:26" ht="15.75" customHeight="1">
      <c r="A44" s="67" t="s">
        <v>73</v>
      </c>
      <c r="B44" s="221" t="s">
        <v>50</v>
      </c>
      <c r="C44" s="221" t="s">
        <v>5029</v>
      </c>
      <c r="D44" s="66" t="s">
        <v>5052</v>
      </c>
      <c r="E44" s="255">
        <v>56</v>
      </c>
      <c r="F44" s="67" t="s">
        <v>73</v>
      </c>
    </row>
    <row r="45" spans="1:26" ht="15.75" customHeight="1">
      <c r="A45" s="67" t="s">
        <v>73</v>
      </c>
      <c r="B45" s="221" t="s">
        <v>50</v>
      </c>
      <c r="C45" s="221" t="s">
        <v>5054</v>
      </c>
      <c r="D45" s="66" t="s">
        <v>5055</v>
      </c>
      <c r="E45" s="255">
        <v>200</v>
      </c>
      <c r="F45" s="67" t="s">
        <v>73</v>
      </c>
    </row>
    <row r="46" spans="1:26" ht="15.75" customHeight="1">
      <c r="A46" s="67" t="s">
        <v>73</v>
      </c>
      <c r="B46" s="221" t="s">
        <v>50</v>
      </c>
      <c r="C46" s="221" t="s">
        <v>5056</v>
      </c>
      <c r="D46" s="66" t="s">
        <v>5057</v>
      </c>
      <c r="E46" s="255">
        <v>84</v>
      </c>
      <c r="F46" s="67" t="s">
        <v>73</v>
      </c>
    </row>
    <row r="47" spans="1:26" ht="15.75" customHeight="1">
      <c r="A47" s="67" t="s">
        <v>2565</v>
      </c>
      <c r="B47" s="221" t="s">
        <v>50</v>
      </c>
      <c r="C47" s="221" t="s">
        <v>5044</v>
      </c>
      <c r="D47" s="63">
        <v>56</v>
      </c>
      <c r="E47" s="255">
        <v>56</v>
      </c>
      <c r="F47" s="67" t="s">
        <v>2565</v>
      </c>
    </row>
    <row r="48" spans="1:26" ht="15.75" customHeight="1">
      <c r="A48" s="67" t="s">
        <v>75</v>
      </c>
      <c r="B48" s="221" t="s">
        <v>50</v>
      </c>
      <c r="C48" s="221" t="s">
        <v>5029</v>
      </c>
      <c r="D48" s="63">
        <v>56</v>
      </c>
      <c r="E48" s="255">
        <v>56</v>
      </c>
      <c r="F48" s="67" t="s">
        <v>75</v>
      </c>
    </row>
    <row r="49" spans="1:6" ht="15.75" customHeight="1">
      <c r="A49" s="67" t="s">
        <v>694</v>
      </c>
      <c r="B49" s="221" t="s">
        <v>50</v>
      </c>
      <c r="C49" s="221" t="s">
        <v>5029</v>
      </c>
      <c r="D49" s="255">
        <v>56</v>
      </c>
      <c r="E49" s="255">
        <v>56</v>
      </c>
      <c r="F49" s="67" t="s">
        <v>694</v>
      </c>
    </row>
    <row r="50" spans="1:6" ht="15.75" customHeight="1">
      <c r="A50" s="67" t="s">
        <v>5058</v>
      </c>
      <c r="B50" s="221" t="s">
        <v>50</v>
      </c>
      <c r="C50" s="221" t="s">
        <v>5031</v>
      </c>
      <c r="D50" s="66">
        <v>56</v>
      </c>
      <c r="E50" s="255">
        <v>56</v>
      </c>
      <c r="F50" s="67" t="s">
        <v>5058</v>
      </c>
    </row>
    <row r="51" spans="1:6" ht="15.75" customHeight="1">
      <c r="A51" s="67" t="s">
        <v>5058</v>
      </c>
      <c r="B51" s="221" t="s">
        <v>50</v>
      </c>
      <c r="C51" s="221" t="s">
        <v>5059</v>
      </c>
      <c r="D51" s="66">
        <v>200</v>
      </c>
      <c r="E51" s="255">
        <v>200</v>
      </c>
      <c r="F51" s="67" t="s">
        <v>5058</v>
      </c>
    </row>
    <row r="52" spans="1:6" ht="15.75" customHeight="1">
      <c r="A52" s="67" t="s">
        <v>2133</v>
      </c>
      <c r="B52" s="221" t="s">
        <v>50</v>
      </c>
      <c r="C52" s="221" t="s">
        <v>5029</v>
      </c>
      <c r="D52" s="63">
        <v>56</v>
      </c>
      <c r="E52" s="255">
        <v>56</v>
      </c>
      <c r="F52" s="67" t="s">
        <v>2133</v>
      </c>
    </row>
    <row r="53" spans="1:6" ht="15.75" customHeight="1">
      <c r="A53" s="67" t="s">
        <v>2894</v>
      </c>
      <c r="B53" s="67" t="s">
        <v>50</v>
      </c>
      <c r="C53" s="221" t="s">
        <v>5031</v>
      </c>
      <c r="D53" s="63">
        <v>56</v>
      </c>
      <c r="E53" s="255">
        <v>56</v>
      </c>
      <c r="F53" s="67" t="s">
        <v>2894</v>
      </c>
    </row>
    <row r="54" spans="1:6" ht="15.75" customHeight="1">
      <c r="A54" s="67" t="s">
        <v>2894</v>
      </c>
      <c r="B54" s="67" t="s">
        <v>50</v>
      </c>
      <c r="C54" s="221" t="s">
        <v>5046</v>
      </c>
      <c r="D54" s="66">
        <v>200</v>
      </c>
      <c r="E54" s="255">
        <v>200</v>
      </c>
      <c r="F54" s="67" t="s">
        <v>2894</v>
      </c>
    </row>
    <row r="55" spans="1:6" ht="15.75" customHeight="1">
      <c r="A55" s="67" t="s">
        <v>2894</v>
      </c>
      <c r="B55" s="67" t="s">
        <v>50</v>
      </c>
      <c r="C55" s="221" t="s">
        <v>5060</v>
      </c>
      <c r="D55" s="63">
        <v>84</v>
      </c>
      <c r="E55" s="255">
        <v>84</v>
      </c>
      <c r="F55" s="67" t="s">
        <v>2894</v>
      </c>
    </row>
    <row r="56" spans="1:6" ht="15.75" customHeight="1">
      <c r="A56" s="67" t="s">
        <v>80</v>
      </c>
      <c r="B56" s="221" t="s">
        <v>50</v>
      </c>
      <c r="C56" s="221" t="s">
        <v>5041</v>
      </c>
      <c r="D56" s="63">
        <v>56</v>
      </c>
      <c r="E56" s="255">
        <v>56</v>
      </c>
      <c r="F56" s="67" t="s">
        <v>80</v>
      </c>
    </row>
    <row r="57" spans="1:6" ht="15.75" customHeight="1">
      <c r="A57" s="67" t="s">
        <v>2596</v>
      </c>
      <c r="B57" s="221" t="s">
        <v>50</v>
      </c>
      <c r="C57" s="221" t="s">
        <v>5029</v>
      </c>
      <c r="D57" s="63">
        <v>56</v>
      </c>
      <c r="E57" s="255">
        <v>56</v>
      </c>
      <c r="F57" s="67" t="s">
        <v>2596</v>
      </c>
    </row>
    <row r="58" spans="1:6" ht="15.75" customHeight="1">
      <c r="A58" s="67" t="s">
        <v>2596</v>
      </c>
      <c r="B58" s="221" t="s">
        <v>50</v>
      </c>
      <c r="C58" s="221" t="s">
        <v>5061</v>
      </c>
      <c r="D58" s="66">
        <v>200</v>
      </c>
      <c r="E58" s="255">
        <v>200</v>
      </c>
      <c r="F58" s="67" t="s">
        <v>2596</v>
      </c>
    </row>
    <row r="59" spans="1:6" ht="15.75" customHeight="1">
      <c r="A59" s="67" t="s">
        <v>2596</v>
      </c>
      <c r="B59" s="221" t="s">
        <v>50</v>
      </c>
      <c r="C59" s="221" t="s">
        <v>5062</v>
      </c>
      <c r="D59" s="63">
        <v>84</v>
      </c>
      <c r="E59" s="255">
        <v>84</v>
      </c>
      <c r="F59" s="67" t="s">
        <v>2596</v>
      </c>
    </row>
    <row r="60" spans="1:6" ht="15.75" customHeight="1">
      <c r="A60" s="67" t="s">
        <v>2596</v>
      </c>
      <c r="B60" s="221" t="s">
        <v>50</v>
      </c>
      <c r="C60" s="221" t="s">
        <v>5063</v>
      </c>
      <c r="D60" s="66">
        <v>84</v>
      </c>
      <c r="E60" s="255">
        <v>84</v>
      </c>
      <c r="F60" s="67" t="s">
        <v>2596</v>
      </c>
    </row>
    <row r="61" spans="1:6" ht="15.75" customHeight="1">
      <c r="A61" s="67" t="s">
        <v>2596</v>
      </c>
      <c r="B61" s="221" t="s">
        <v>50</v>
      </c>
      <c r="C61" s="221" t="s">
        <v>5064</v>
      </c>
      <c r="D61" s="66">
        <v>84</v>
      </c>
      <c r="E61" s="255">
        <v>84</v>
      </c>
      <c r="F61" s="67" t="s">
        <v>2596</v>
      </c>
    </row>
    <row r="62" spans="1:6" ht="15.75" customHeight="1">
      <c r="A62" s="67" t="s">
        <v>2596</v>
      </c>
      <c r="B62" s="221" t="s">
        <v>50</v>
      </c>
      <c r="C62" s="221" t="s">
        <v>5065</v>
      </c>
      <c r="D62" s="66">
        <v>60</v>
      </c>
      <c r="E62" s="255">
        <v>60</v>
      </c>
      <c r="F62" s="67" t="s">
        <v>2596</v>
      </c>
    </row>
    <row r="63" spans="1:6" ht="15.75" customHeight="1">
      <c r="A63" s="250" t="s">
        <v>2596</v>
      </c>
      <c r="B63" s="249" t="s">
        <v>50</v>
      </c>
      <c r="C63" s="249" t="s">
        <v>5066</v>
      </c>
      <c r="D63" s="625">
        <v>60</v>
      </c>
      <c r="E63" s="653">
        <v>60</v>
      </c>
      <c r="F63" s="250" t="s">
        <v>2596</v>
      </c>
    </row>
    <row r="64" spans="1:6" ht="15.75" customHeight="1">
      <c r="A64" s="308" t="s">
        <v>1338</v>
      </c>
      <c r="B64" s="186" t="s">
        <v>83</v>
      </c>
      <c r="C64" s="186" t="s">
        <v>5031</v>
      </c>
      <c r="D64" s="187">
        <v>56</v>
      </c>
      <c r="E64" s="641">
        <v>56</v>
      </c>
      <c r="F64" s="308" t="s">
        <v>1338</v>
      </c>
    </row>
    <row r="65" spans="1:6" ht="15.75" customHeight="1">
      <c r="A65" s="311" t="s">
        <v>1338</v>
      </c>
      <c r="B65" s="312" t="s">
        <v>83</v>
      </c>
      <c r="C65" s="312" t="s">
        <v>5046</v>
      </c>
      <c r="D65" s="399">
        <v>200</v>
      </c>
      <c r="E65" s="642">
        <v>200</v>
      </c>
      <c r="F65" s="311" t="s">
        <v>1338</v>
      </c>
    </row>
    <row r="66" spans="1:6" ht="15.75" customHeight="1">
      <c r="A66" s="311" t="s">
        <v>1338</v>
      </c>
      <c r="B66" s="312" t="s">
        <v>83</v>
      </c>
      <c r="C66" s="312" t="s">
        <v>5060</v>
      </c>
      <c r="D66" s="399">
        <v>70</v>
      </c>
      <c r="E66" s="642">
        <v>70</v>
      </c>
      <c r="F66" s="311" t="s">
        <v>1338</v>
      </c>
    </row>
    <row r="67" spans="1:6" ht="15.75" customHeight="1">
      <c r="A67" s="308" t="s">
        <v>85</v>
      </c>
      <c r="B67" s="186" t="s">
        <v>83</v>
      </c>
      <c r="C67" s="186" t="s">
        <v>5067</v>
      </c>
      <c r="D67" s="187">
        <v>200</v>
      </c>
      <c r="E67" s="641">
        <v>200</v>
      </c>
      <c r="F67" s="308" t="s">
        <v>85</v>
      </c>
    </row>
    <row r="68" spans="1:6" ht="15.75" customHeight="1">
      <c r="A68" s="311" t="s">
        <v>85</v>
      </c>
      <c r="B68" s="312" t="s">
        <v>83</v>
      </c>
      <c r="C68" s="312" t="s">
        <v>5068</v>
      </c>
      <c r="D68" s="399">
        <v>56</v>
      </c>
      <c r="E68" s="642">
        <v>56</v>
      </c>
      <c r="F68" s="311" t="s">
        <v>85</v>
      </c>
    </row>
    <row r="69" spans="1:6" ht="15.75" customHeight="1">
      <c r="A69" s="308" t="s">
        <v>90</v>
      </c>
      <c r="B69" s="186" t="s">
        <v>83</v>
      </c>
      <c r="C69" s="186" t="s">
        <v>5069</v>
      </c>
      <c r="D69" s="394">
        <v>35</v>
      </c>
      <c r="E69" s="641">
        <v>35</v>
      </c>
      <c r="F69" s="308" t="s">
        <v>90</v>
      </c>
    </row>
    <row r="70" spans="1:6" ht="15.75" customHeight="1">
      <c r="A70" s="311" t="s">
        <v>90</v>
      </c>
      <c r="B70" s="312" t="s">
        <v>83</v>
      </c>
      <c r="C70" s="312" t="s">
        <v>5032</v>
      </c>
      <c r="D70" s="400">
        <v>56</v>
      </c>
      <c r="E70" s="642">
        <v>56</v>
      </c>
      <c r="F70" s="311" t="s">
        <v>90</v>
      </c>
    </row>
    <row r="71" spans="1:6" ht="15.75" customHeight="1">
      <c r="A71" s="308" t="s">
        <v>1458</v>
      </c>
      <c r="B71" s="186" t="s">
        <v>83</v>
      </c>
      <c r="C71" s="186" t="s">
        <v>5070</v>
      </c>
      <c r="D71" s="187">
        <v>200</v>
      </c>
      <c r="E71" s="641">
        <v>200</v>
      </c>
      <c r="F71" s="308" t="s">
        <v>1458</v>
      </c>
    </row>
    <row r="72" spans="1:6" ht="15.75" customHeight="1">
      <c r="A72" s="311" t="s">
        <v>1458</v>
      </c>
      <c r="B72" s="312" t="s">
        <v>83</v>
      </c>
      <c r="C72" s="312" t="s">
        <v>5029</v>
      </c>
      <c r="D72" s="399">
        <v>56</v>
      </c>
      <c r="E72" s="642">
        <v>56</v>
      </c>
      <c r="F72" s="311" t="s">
        <v>1458</v>
      </c>
    </row>
    <row r="73" spans="1:6" ht="15.75" customHeight="1">
      <c r="A73" s="311" t="s">
        <v>1458</v>
      </c>
      <c r="B73" s="312" t="s">
        <v>83</v>
      </c>
      <c r="C73" s="312" t="s">
        <v>5071</v>
      </c>
      <c r="D73" s="399">
        <v>42</v>
      </c>
      <c r="E73" s="642">
        <v>42</v>
      </c>
      <c r="F73" s="311" t="s">
        <v>1458</v>
      </c>
    </row>
    <row r="74" spans="1:6" ht="15.75" customHeight="1">
      <c r="A74" s="308" t="s">
        <v>1487</v>
      </c>
      <c r="B74" s="186" t="s">
        <v>83</v>
      </c>
      <c r="C74" s="186" t="s">
        <v>5029</v>
      </c>
      <c r="D74" s="187">
        <v>56</v>
      </c>
      <c r="E74" s="641">
        <v>56</v>
      </c>
      <c r="F74" s="308" t="s">
        <v>1487</v>
      </c>
    </row>
    <row r="75" spans="1:6" ht="15.75" customHeight="1">
      <c r="A75" s="308" t="s">
        <v>94</v>
      </c>
      <c r="B75" s="186" t="s">
        <v>83</v>
      </c>
      <c r="C75" s="186" t="s">
        <v>5046</v>
      </c>
      <c r="D75" s="187">
        <v>200</v>
      </c>
      <c r="E75" s="641">
        <v>200</v>
      </c>
      <c r="F75" s="308" t="s">
        <v>94</v>
      </c>
    </row>
    <row r="76" spans="1:6" ht="15.75" customHeight="1">
      <c r="A76" s="311" t="s">
        <v>94</v>
      </c>
      <c r="B76" s="312" t="s">
        <v>83</v>
      </c>
      <c r="C76" s="312" t="s">
        <v>5060</v>
      </c>
      <c r="D76" s="399">
        <v>35</v>
      </c>
      <c r="E76" s="642">
        <v>35</v>
      </c>
      <c r="F76" s="311" t="s">
        <v>94</v>
      </c>
    </row>
    <row r="77" spans="1:6" ht="15.75" customHeight="1">
      <c r="A77" s="308" t="s">
        <v>96</v>
      </c>
      <c r="B77" s="186" t="s">
        <v>83</v>
      </c>
      <c r="C77" s="186" t="s">
        <v>5031</v>
      </c>
      <c r="D77" s="187">
        <v>56</v>
      </c>
      <c r="E77" s="641">
        <v>56</v>
      </c>
      <c r="F77" s="308" t="s">
        <v>96</v>
      </c>
    </row>
    <row r="78" spans="1:6" ht="15.75" customHeight="1">
      <c r="A78" s="308" t="s">
        <v>1615</v>
      </c>
      <c r="B78" s="186" t="s">
        <v>83</v>
      </c>
      <c r="C78" s="186" t="s">
        <v>5072</v>
      </c>
      <c r="D78" s="394">
        <v>200</v>
      </c>
      <c r="E78" s="641">
        <v>200</v>
      </c>
      <c r="F78" s="308" t="s">
        <v>1615</v>
      </c>
    </row>
    <row r="79" spans="1:6" ht="15.75" customHeight="1">
      <c r="A79" s="308" t="s">
        <v>106</v>
      </c>
      <c r="B79" s="186" t="s">
        <v>83</v>
      </c>
      <c r="C79" s="186" t="s">
        <v>5031</v>
      </c>
      <c r="D79" s="187">
        <v>56</v>
      </c>
      <c r="E79" s="641">
        <v>56</v>
      </c>
      <c r="F79" s="308" t="s">
        <v>106</v>
      </c>
    </row>
    <row r="80" spans="1:6" ht="15.75" customHeight="1">
      <c r="A80" s="311" t="s">
        <v>106</v>
      </c>
      <c r="B80" s="312" t="s">
        <v>83</v>
      </c>
      <c r="C80" s="312" t="s">
        <v>5046</v>
      </c>
      <c r="D80" s="399">
        <v>200</v>
      </c>
      <c r="E80" s="642">
        <v>200</v>
      </c>
      <c r="F80" s="311" t="s">
        <v>106</v>
      </c>
    </row>
    <row r="81" spans="1:6" ht="15.75" customHeight="1">
      <c r="A81" s="311" t="s">
        <v>106</v>
      </c>
      <c r="B81" s="312" t="s">
        <v>83</v>
      </c>
      <c r="C81" s="312" t="s">
        <v>5060</v>
      </c>
      <c r="D81" s="399">
        <v>70</v>
      </c>
      <c r="E81" s="642">
        <v>70</v>
      </c>
      <c r="F81" s="311" t="s">
        <v>106</v>
      </c>
    </row>
    <row r="82" spans="1:6" ht="15.75" customHeight="1">
      <c r="A82" s="308" t="s">
        <v>5073</v>
      </c>
      <c r="B82" s="186" t="s">
        <v>83</v>
      </c>
      <c r="C82" s="186" t="s">
        <v>5029</v>
      </c>
      <c r="D82" s="187">
        <v>56</v>
      </c>
      <c r="E82" s="641">
        <v>56</v>
      </c>
      <c r="F82" s="308" t="s">
        <v>5073</v>
      </c>
    </row>
    <row r="83" spans="1:6" ht="15.75" customHeight="1">
      <c r="A83" s="311" t="s">
        <v>5073</v>
      </c>
      <c r="B83" s="312" t="s">
        <v>83</v>
      </c>
      <c r="C83" s="312" t="s">
        <v>5074</v>
      </c>
      <c r="D83" s="399">
        <v>200</v>
      </c>
      <c r="E83" s="642">
        <v>200</v>
      </c>
      <c r="F83" s="311" t="s">
        <v>5073</v>
      </c>
    </row>
    <row r="84" spans="1:6" ht="15.75" customHeight="1">
      <c r="A84" s="308" t="s">
        <v>108</v>
      </c>
      <c r="B84" s="186" t="s">
        <v>83</v>
      </c>
      <c r="C84" s="186" t="s">
        <v>5031</v>
      </c>
      <c r="D84" s="187">
        <v>56</v>
      </c>
      <c r="E84" s="641">
        <v>56</v>
      </c>
      <c r="F84" s="308" t="s">
        <v>108</v>
      </c>
    </row>
    <row r="85" spans="1:6" ht="15.75" customHeight="1">
      <c r="A85" s="311" t="s">
        <v>108</v>
      </c>
      <c r="B85" s="312" t="s">
        <v>83</v>
      </c>
      <c r="C85" s="312" t="s">
        <v>5075</v>
      </c>
      <c r="D85" s="399">
        <v>200</v>
      </c>
      <c r="E85" s="642">
        <v>200</v>
      </c>
      <c r="F85" s="311" t="s">
        <v>108</v>
      </c>
    </row>
    <row r="86" spans="1:6" ht="15.75" customHeight="1">
      <c r="A86" s="308" t="s">
        <v>2170</v>
      </c>
      <c r="B86" s="186" t="s">
        <v>83</v>
      </c>
      <c r="C86" s="186" t="s">
        <v>5076</v>
      </c>
      <c r="D86" s="394">
        <v>200</v>
      </c>
      <c r="E86" s="641">
        <v>200</v>
      </c>
      <c r="F86" s="308" t="s">
        <v>2170</v>
      </c>
    </row>
    <row r="87" spans="1:6" ht="15.75" customHeight="1">
      <c r="A87" s="311" t="s">
        <v>2170</v>
      </c>
      <c r="B87" s="312" t="s">
        <v>83</v>
      </c>
      <c r="C87" s="312" t="s">
        <v>5031</v>
      </c>
      <c r="D87" s="400">
        <v>56</v>
      </c>
      <c r="E87" s="642">
        <v>56</v>
      </c>
      <c r="F87" s="311" t="s">
        <v>2170</v>
      </c>
    </row>
    <row r="88" spans="1:6" ht="15.75" customHeight="1">
      <c r="A88" s="311" t="s">
        <v>2170</v>
      </c>
      <c r="B88" s="312" t="s">
        <v>83</v>
      </c>
      <c r="C88" s="312" t="s">
        <v>5077</v>
      </c>
      <c r="D88" s="400">
        <v>14</v>
      </c>
      <c r="E88" s="642">
        <v>14</v>
      </c>
      <c r="F88" s="311" t="s">
        <v>2170</v>
      </c>
    </row>
    <row r="89" spans="1:6" ht="15.75" customHeight="1">
      <c r="A89" s="67" t="s">
        <v>5078</v>
      </c>
      <c r="B89" s="221" t="s">
        <v>114</v>
      </c>
      <c r="C89" s="221" t="s">
        <v>5031</v>
      </c>
      <c r="D89" s="63">
        <v>56</v>
      </c>
      <c r="E89" s="371">
        <v>56</v>
      </c>
      <c r="F89" s="672"/>
    </row>
    <row r="90" spans="1:6" ht="15.75" customHeight="1">
      <c r="A90" s="67" t="s">
        <v>5078</v>
      </c>
      <c r="B90" s="221" t="s">
        <v>114</v>
      </c>
      <c r="C90" s="221" t="s">
        <v>5079</v>
      </c>
      <c r="D90" s="63">
        <v>200</v>
      </c>
      <c r="E90" s="371">
        <v>200</v>
      </c>
      <c r="F90" s="672"/>
    </row>
    <row r="91" spans="1:6" ht="15.75" customHeight="1">
      <c r="A91" s="67" t="s">
        <v>5078</v>
      </c>
      <c r="B91" s="221" t="s">
        <v>114</v>
      </c>
      <c r="C91" s="221" t="s">
        <v>5079</v>
      </c>
      <c r="D91" s="63">
        <v>200</v>
      </c>
      <c r="E91" s="255">
        <v>200</v>
      </c>
      <c r="F91" s="672"/>
    </row>
    <row r="92" spans="1:6" ht="15.75" customHeight="1">
      <c r="A92" s="67" t="s">
        <v>5078</v>
      </c>
      <c r="B92" s="221" t="s">
        <v>114</v>
      </c>
      <c r="C92" s="221" t="s">
        <v>5069</v>
      </c>
      <c r="D92" s="63">
        <v>60</v>
      </c>
      <c r="E92" s="255">
        <v>60</v>
      </c>
      <c r="F92" s="672"/>
    </row>
    <row r="93" spans="1:6" ht="15.75" customHeight="1">
      <c r="A93" s="67" t="s">
        <v>418</v>
      </c>
      <c r="B93" s="221" t="s">
        <v>114</v>
      </c>
      <c r="C93" s="221" t="s">
        <v>5029</v>
      </c>
      <c r="D93" s="66">
        <v>56</v>
      </c>
      <c r="E93" s="255">
        <v>56</v>
      </c>
      <c r="F93" s="672"/>
    </row>
    <row r="94" spans="1:6" ht="15.75" customHeight="1">
      <c r="A94" s="67" t="s">
        <v>418</v>
      </c>
      <c r="B94" s="221" t="s">
        <v>114</v>
      </c>
      <c r="C94" s="221" t="s">
        <v>5080</v>
      </c>
      <c r="D94" s="66">
        <v>200</v>
      </c>
      <c r="E94" s="255">
        <v>200</v>
      </c>
      <c r="F94" s="672"/>
    </row>
    <row r="95" spans="1:6" ht="15.75" customHeight="1">
      <c r="A95" s="67" t="s">
        <v>418</v>
      </c>
      <c r="B95" s="221" t="s">
        <v>114</v>
      </c>
      <c r="C95" s="221" t="s">
        <v>5081</v>
      </c>
      <c r="D95" s="66">
        <v>252</v>
      </c>
      <c r="E95" s="255">
        <v>252</v>
      </c>
      <c r="F95" s="672"/>
    </row>
    <row r="96" spans="1:6" ht="15.75" customHeight="1">
      <c r="A96" s="67" t="s">
        <v>3678</v>
      </c>
      <c r="B96" s="221" t="s">
        <v>114</v>
      </c>
      <c r="C96" s="221" t="s">
        <v>5032</v>
      </c>
      <c r="D96" s="63">
        <v>56</v>
      </c>
      <c r="E96" s="255">
        <v>56</v>
      </c>
      <c r="F96" s="672"/>
    </row>
    <row r="97" spans="1:6" ht="15.75" customHeight="1">
      <c r="A97" s="67" t="s">
        <v>3678</v>
      </c>
      <c r="B97" s="221" t="s">
        <v>114</v>
      </c>
      <c r="C97" s="221" t="s">
        <v>5046</v>
      </c>
      <c r="D97" s="66">
        <v>200</v>
      </c>
      <c r="E97" s="255">
        <v>200</v>
      </c>
      <c r="F97" s="672"/>
    </row>
    <row r="98" spans="1:6" ht="15.75" customHeight="1">
      <c r="A98" s="67" t="s">
        <v>3678</v>
      </c>
      <c r="B98" s="221" t="s">
        <v>114</v>
      </c>
      <c r="C98" s="221" t="s">
        <v>5082</v>
      </c>
      <c r="D98" s="63">
        <v>84</v>
      </c>
      <c r="E98" s="255">
        <v>84</v>
      </c>
      <c r="F98" s="672"/>
    </row>
    <row r="99" spans="1:6" ht="15.75" customHeight="1">
      <c r="A99" s="67" t="s">
        <v>3679</v>
      </c>
      <c r="B99" s="221" t="s">
        <v>1689</v>
      </c>
      <c r="C99" s="221" t="s">
        <v>5083</v>
      </c>
      <c r="D99" s="63">
        <v>200</v>
      </c>
      <c r="E99" s="255">
        <v>200</v>
      </c>
      <c r="F99" s="672"/>
    </row>
    <row r="100" spans="1:6" ht="15.75" customHeight="1">
      <c r="A100" s="67" t="s">
        <v>3679</v>
      </c>
      <c r="B100" s="221" t="s">
        <v>1689</v>
      </c>
      <c r="C100" s="221" t="s">
        <v>5041</v>
      </c>
      <c r="D100" s="66">
        <v>56</v>
      </c>
      <c r="E100" s="255">
        <v>56</v>
      </c>
      <c r="F100" s="672"/>
    </row>
    <row r="101" spans="1:6" ht="15.75" customHeight="1">
      <c r="A101" s="67" t="s">
        <v>3679</v>
      </c>
      <c r="B101" s="221" t="s">
        <v>1689</v>
      </c>
      <c r="C101" s="221" t="s">
        <v>5084</v>
      </c>
      <c r="D101" s="63">
        <v>84</v>
      </c>
      <c r="E101" s="255">
        <v>84</v>
      </c>
      <c r="F101" s="672"/>
    </row>
    <row r="102" spans="1:6" ht="15.75" customHeight="1">
      <c r="A102" s="67" t="s">
        <v>5085</v>
      </c>
      <c r="B102" s="221" t="s">
        <v>114</v>
      </c>
      <c r="C102" s="221" t="s">
        <v>5032</v>
      </c>
      <c r="D102" s="63">
        <v>56</v>
      </c>
      <c r="E102" s="255">
        <v>56</v>
      </c>
      <c r="F102" s="672"/>
    </row>
    <row r="103" spans="1:6" ht="15.75" customHeight="1">
      <c r="A103" s="67" t="s">
        <v>5086</v>
      </c>
      <c r="B103" s="221" t="s">
        <v>114</v>
      </c>
      <c r="C103" s="221" t="s">
        <v>5032</v>
      </c>
      <c r="D103" s="63">
        <v>56</v>
      </c>
      <c r="E103" s="255">
        <v>56</v>
      </c>
      <c r="F103" s="672"/>
    </row>
    <row r="104" spans="1:6" ht="15.75" customHeight="1">
      <c r="A104" s="67" t="s">
        <v>2620</v>
      </c>
      <c r="B104" s="221" t="s">
        <v>114</v>
      </c>
      <c r="C104" s="221" t="s">
        <v>5032</v>
      </c>
      <c r="D104" s="63">
        <v>56</v>
      </c>
      <c r="E104" s="255">
        <v>56</v>
      </c>
      <c r="F104" s="672"/>
    </row>
    <row r="105" spans="1:6" ht="15.75" customHeight="1">
      <c r="A105" s="67" t="s">
        <v>3680</v>
      </c>
      <c r="B105" s="221" t="s">
        <v>114</v>
      </c>
      <c r="C105" s="221" t="s">
        <v>5031</v>
      </c>
      <c r="D105" s="66">
        <v>56</v>
      </c>
      <c r="E105" s="255">
        <v>56</v>
      </c>
      <c r="F105" s="672"/>
    </row>
    <row r="106" spans="1:6" ht="15.75" customHeight="1">
      <c r="A106" s="67" t="s">
        <v>3680</v>
      </c>
      <c r="B106" s="221" t="s">
        <v>114</v>
      </c>
      <c r="C106" s="221" t="s">
        <v>5087</v>
      </c>
      <c r="D106" s="66">
        <v>200</v>
      </c>
      <c r="E106" s="255">
        <v>200</v>
      </c>
      <c r="F106" s="672"/>
    </row>
    <row r="107" spans="1:6" ht="15.75" customHeight="1">
      <c r="A107" s="67" t="s">
        <v>3682</v>
      </c>
      <c r="B107" s="221" t="s">
        <v>114</v>
      </c>
      <c r="C107" s="221" t="s">
        <v>5046</v>
      </c>
      <c r="D107" s="66">
        <v>200</v>
      </c>
      <c r="E107" s="255">
        <v>200</v>
      </c>
      <c r="F107" s="672"/>
    </row>
    <row r="108" spans="1:6" ht="15.75" customHeight="1">
      <c r="A108" s="67" t="s">
        <v>3682</v>
      </c>
      <c r="B108" s="221" t="s">
        <v>114</v>
      </c>
      <c r="C108" s="221" t="s">
        <v>5032</v>
      </c>
      <c r="D108" s="66">
        <v>56</v>
      </c>
      <c r="E108" s="255">
        <v>56</v>
      </c>
      <c r="F108" s="672"/>
    </row>
    <row r="109" spans="1:6" ht="15.75" customHeight="1">
      <c r="A109" s="67" t="s">
        <v>3682</v>
      </c>
      <c r="B109" s="221" t="s">
        <v>114</v>
      </c>
      <c r="C109" s="221" t="s">
        <v>5088</v>
      </c>
      <c r="D109" s="66">
        <v>84</v>
      </c>
      <c r="E109" s="255">
        <v>84</v>
      </c>
      <c r="F109" s="672"/>
    </row>
    <row r="110" spans="1:6" ht="15.75" customHeight="1">
      <c r="A110" s="67" t="s">
        <v>2632</v>
      </c>
      <c r="B110" s="221" t="s">
        <v>114</v>
      </c>
      <c r="C110" s="221" t="s">
        <v>5044</v>
      </c>
      <c r="D110" s="66">
        <v>56</v>
      </c>
      <c r="E110" s="255">
        <v>56</v>
      </c>
      <c r="F110" s="672"/>
    </row>
    <row r="111" spans="1:6" ht="15.75" customHeight="1">
      <c r="A111" s="67" t="s">
        <v>2174</v>
      </c>
      <c r="B111" s="221" t="s">
        <v>114</v>
      </c>
      <c r="C111" s="221" t="s">
        <v>5031</v>
      </c>
      <c r="D111" s="154">
        <v>56</v>
      </c>
      <c r="E111" s="407">
        <v>56</v>
      </c>
      <c r="F111" s="672"/>
    </row>
    <row r="112" spans="1:6" ht="15.75" customHeight="1">
      <c r="A112" s="67" t="s">
        <v>2174</v>
      </c>
      <c r="B112" s="221" t="s">
        <v>114</v>
      </c>
      <c r="C112" s="221" t="s">
        <v>5046</v>
      </c>
      <c r="D112" s="154">
        <v>200</v>
      </c>
      <c r="E112" s="407">
        <v>200</v>
      </c>
      <c r="F112" s="672"/>
    </row>
    <row r="113" spans="1:6" ht="15.75" customHeight="1">
      <c r="A113" s="67" t="s">
        <v>446</v>
      </c>
      <c r="B113" s="221" t="s">
        <v>114</v>
      </c>
      <c r="C113" s="221" t="s">
        <v>5041</v>
      </c>
      <c r="D113" s="63">
        <v>56</v>
      </c>
      <c r="E113" s="255">
        <v>56</v>
      </c>
      <c r="F113" s="672"/>
    </row>
    <row r="114" spans="1:6" ht="15.75" customHeight="1">
      <c r="A114" s="67" t="s">
        <v>4390</v>
      </c>
      <c r="B114" s="221" t="s">
        <v>1689</v>
      </c>
      <c r="C114" s="221" t="s">
        <v>5044</v>
      </c>
      <c r="D114" s="63">
        <v>56</v>
      </c>
      <c r="E114" s="255">
        <v>56</v>
      </c>
      <c r="F114" s="672"/>
    </row>
    <row r="115" spans="1:6" ht="15.75" customHeight="1">
      <c r="A115" s="67" t="s">
        <v>2649</v>
      </c>
      <c r="B115" s="221" t="s">
        <v>114</v>
      </c>
      <c r="C115" s="221" t="s">
        <v>5032</v>
      </c>
      <c r="D115" s="63">
        <v>56</v>
      </c>
      <c r="E115" s="255">
        <v>56</v>
      </c>
      <c r="F115" s="672"/>
    </row>
    <row r="116" spans="1:6" ht="15.75" customHeight="1">
      <c r="A116" s="67" t="s">
        <v>1688</v>
      </c>
      <c r="B116" s="221" t="s">
        <v>1689</v>
      </c>
      <c r="C116" s="221" t="s">
        <v>5031</v>
      </c>
      <c r="D116" s="63">
        <v>56</v>
      </c>
      <c r="E116" s="255">
        <v>56</v>
      </c>
      <c r="F116" s="672"/>
    </row>
    <row r="117" spans="1:6" ht="15.75" customHeight="1">
      <c r="A117" s="67" t="s">
        <v>3688</v>
      </c>
      <c r="B117" s="221" t="s">
        <v>114</v>
      </c>
      <c r="C117" s="221" t="s">
        <v>5089</v>
      </c>
      <c r="D117" s="66">
        <v>56</v>
      </c>
      <c r="E117" s="255">
        <v>56</v>
      </c>
      <c r="F117" s="672"/>
    </row>
    <row r="118" spans="1:6" ht="15.75" customHeight="1">
      <c r="A118" s="67" t="s">
        <v>3688</v>
      </c>
      <c r="B118" s="221" t="s">
        <v>114</v>
      </c>
      <c r="C118" s="221" t="s">
        <v>5045</v>
      </c>
      <c r="D118" s="66">
        <v>200</v>
      </c>
      <c r="E118" s="255">
        <v>200</v>
      </c>
      <c r="F118" s="672"/>
    </row>
    <row r="119" spans="1:6" ht="15.75" customHeight="1">
      <c r="A119" s="67" t="s">
        <v>3688</v>
      </c>
      <c r="B119" s="221" t="s">
        <v>114</v>
      </c>
      <c r="C119" s="221" t="s">
        <v>5090</v>
      </c>
      <c r="D119" s="66">
        <v>84</v>
      </c>
      <c r="E119" s="255">
        <v>84</v>
      </c>
      <c r="F119" s="672"/>
    </row>
    <row r="120" spans="1:6" ht="15.75" customHeight="1">
      <c r="A120" s="67" t="s">
        <v>2672</v>
      </c>
      <c r="B120" s="221" t="s">
        <v>114</v>
      </c>
      <c r="C120" s="221" t="s">
        <v>5029</v>
      </c>
      <c r="D120" s="63">
        <v>56</v>
      </c>
      <c r="E120" s="255">
        <v>56</v>
      </c>
      <c r="F120" s="672"/>
    </row>
    <row r="121" spans="1:6" ht="15.75" customHeight="1">
      <c r="A121" s="67" t="s">
        <v>1992</v>
      </c>
      <c r="B121" s="221" t="s">
        <v>114</v>
      </c>
      <c r="C121" s="221" t="s">
        <v>5041</v>
      </c>
      <c r="D121" s="63">
        <v>56</v>
      </c>
      <c r="E121" s="255">
        <v>56</v>
      </c>
      <c r="F121" s="672"/>
    </row>
    <row r="122" spans="1:6" ht="15.75" customHeight="1">
      <c r="A122" s="67" t="s">
        <v>1996</v>
      </c>
      <c r="B122" s="221" t="s">
        <v>114</v>
      </c>
      <c r="C122" s="221" t="s">
        <v>5091</v>
      </c>
      <c r="D122" s="63">
        <v>84</v>
      </c>
      <c r="E122" s="255">
        <v>84</v>
      </c>
      <c r="F122" s="672"/>
    </row>
    <row r="123" spans="1:6" ht="15.75" customHeight="1">
      <c r="A123" s="67" t="s">
        <v>1996</v>
      </c>
      <c r="B123" s="221" t="s">
        <v>114</v>
      </c>
      <c r="C123" s="221" t="s">
        <v>5041</v>
      </c>
      <c r="D123" s="66">
        <v>56</v>
      </c>
      <c r="E123" s="255">
        <v>56</v>
      </c>
      <c r="F123" s="672"/>
    </row>
    <row r="124" spans="1:6" ht="15.75" customHeight="1">
      <c r="A124" s="67" t="s">
        <v>3689</v>
      </c>
      <c r="B124" s="221" t="s">
        <v>114</v>
      </c>
      <c r="C124" s="221" t="s">
        <v>5029</v>
      </c>
      <c r="D124" s="63">
        <v>56</v>
      </c>
      <c r="E124" s="255">
        <v>56</v>
      </c>
      <c r="F124" s="672"/>
    </row>
    <row r="125" spans="1:6" ht="15.75" customHeight="1">
      <c r="A125" s="67" t="s">
        <v>699</v>
      </c>
      <c r="B125" s="221" t="s">
        <v>114</v>
      </c>
      <c r="C125" s="221" t="s">
        <v>5029</v>
      </c>
      <c r="D125" s="63">
        <v>56</v>
      </c>
      <c r="E125" s="255">
        <v>56</v>
      </c>
      <c r="F125" s="672"/>
    </row>
    <row r="126" spans="1:6" ht="15.75" customHeight="1">
      <c r="A126" s="67" t="s">
        <v>699</v>
      </c>
      <c r="B126" s="221" t="s">
        <v>114</v>
      </c>
      <c r="C126" s="221" t="s">
        <v>5080</v>
      </c>
      <c r="D126" s="66">
        <v>200</v>
      </c>
      <c r="E126" s="255">
        <v>200</v>
      </c>
      <c r="F126" s="672"/>
    </row>
    <row r="127" spans="1:6" ht="15.75" customHeight="1">
      <c r="A127" s="67" t="s">
        <v>3690</v>
      </c>
      <c r="B127" s="221" t="s">
        <v>114</v>
      </c>
      <c r="C127" s="62" t="s">
        <v>5029</v>
      </c>
      <c r="D127" s="63">
        <v>56</v>
      </c>
      <c r="E127" s="371">
        <v>56</v>
      </c>
      <c r="F127" s="672"/>
    </row>
    <row r="128" spans="1:6" ht="15.75" customHeight="1">
      <c r="A128" s="67" t="s">
        <v>3690</v>
      </c>
      <c r="B128" s="221" t="s">
        <v>114</v>
      </c>
      <c r="C128" s="62" t="s">
        <v>5092</v>
      </c>
      <c r="D128" s="63">
        <v>200</v>
      </c>
      <c r="E128" s="371">
        <v>200</v>
      </c>
      <c r="F128" s="672"/>
    </row>
    <row r="129" spans="1:6" ht="15.75" customHeight="1">
      <c r="A129" s="67" t="s">
        <v>3692</v>
      </c>
      <c r="B129" s="221" t="s">
        <v>114</v>
      </c>
      <c r="C129" s="221" t="s">
        <v>5041</v>
      </c>
      <c r="D129" s="63">
        <v>56</v>
      </c>
      <c r="E129" s="255">
        <v>56</v>
      </c>
      <c r="F129" s="672"/>
    </row>
    <row r="130" spans="1:6" ht="15.75" customHeight="1">
      <c r="A130" s="67" t="s">
        <v>622</v>
      </c>
      <c r="B130" s="221" t="s">
        <v>114</v>
      </c>
      <c r="C130" s="221" t="s">
        <v>5031</v>
      </c>
      <c r="D130" s="63">
        <v>56</v>
      </c>
      <c r="E130" s="255">
        <v>56</v>
      </c>
      <c r="F130" s="672"/>
    </row>
    <row r="131" spans="1:6" ht="15.75" customHeight="1">
      <c r="A131" s="67" t="s">
        <v>622</v>
      </c>
      <c r="B131" s="221" t="s">
        <v>114</v>
      </c>
      <c r="C131" s="221" t="s">
        <v>5093</v>
      </c>
      <c r="D131" s="66">
        <v>200</v>
      </c>
      <c r="E131" s="255">
        <v>200</v>
      </c>
      <c r="F131" s="672"/>
    </row>
    <row r="132" spans="1:6" ht="15.75" customHeight="1">
      <c r="A132" s="67" t="s">
        <v>622</v>
      </c>
      <c r="B132" s="221" t="s">
        <v>114</v>
      </c>
      <c r="C132" s="221" t="s">
        <v>5094</v>
      </c>
      <c r="D132" s="66">
        <v>84</v>
      </c>
      <c r="E132" s="255">
        <v>84</v>
      </c>
      <c r="F132" s="672"/>
    </row>
    <row r="133" spans="1:6" ht="15.75" customHeight="1">
      <c r="A133" s="67" t="s">
        <v>627</v>
      </c>
      <c r="B133" s="221" t="s">
        <v>114</v>
      </c>
      <c r="C133" s="221" t="s">
        <v>5029</v>
      </c>
      <c r="D133" s="63">
        <v>56</v>
      </c>
      <c r="E133" s="255">
        <v>56</v>
      </c>
      <c r="F133" s="672"/>
    </row>
    <row r="134" spans="1:6" ht="15.75" customHeight="1">
      <c r="A134" s="67" t="s">
        <v>627</v>
      </c>
      <c r="B134" s="221" t="s">
        <v>114</v>
      </c>
      <c r="C134" s="221" t="s">
        <v>5080</v>
      </c>
      <c r="D134" s="66">
        <v>200</v>
      </c>
      <c r="E134" s="255">
        <v>200</v>
      </c>
      <c r="F134" s="672"/>
    </row>
    <row r="135" spans="1:6" ht="15.75" customHeight="1">
      <c r="A135" s="67" t="s">
        <v>627</v>
      </c>
      <c r="B135" s="221" t="s">
        <v>114</v>
      </c>
      <c r="C135" s="221" t="s">
        <v>5091</v>
      </c>
      <c r="D135" s="63">
        <v>84</v>
      </c>
      <c r="E135" s="255">
        <v>84</v>
      </c>
      <c r="F135" s="672"/>
    </row>
    <row r="136" spans="1:6" ht="15.75" customHeight="1">
      <c r="A136" s="153" t="s">
        <v>2193</v>
      </c>
      <c r="B136" s="153" t="s">
        <v>114</v>
      </c>
      <c r="C136" s="153" t="s">
        <v>5031</v>
      </c>
      <c r="D136" s="154">
        <v>56</v>
      </c>
      <c r="E136" s="255">
        <v>56</v>
      </c>
      <c r="F136" s="672"/>
    </row>
    <row r="137" spans="1:6" ht="15.75" customHeight="1">
      <c r="A137" s="153" t="s">
        <v>2193</v>
      </c>
      <c r="B137" s="153" t="s">
        <v>114</v>
      </c>
      <c r="C137" s="153" t="s">
        <v>5095</v>
      </c>
      <c r="D137" s="66">
        <v>200</v>
      </c>
      <c r="E137" s="255">
        <v>200</v>
      </c>
      <c r="F137" s="672"/>
    </row>
    <row r="138" spans="1:6" ht="15.75" customHeight="1">
      <c r="A138" s="153" t="s">
        <v>2193</v>
      </c>
      <c r="B138" s="153" t="s">
        <v>114</v>
      </c>
      <c r="C138" s="153" t="s">
        <v>5096</v>
      </c>
      <c r="D138" s="154">
        <v>60</v>
      </c>
      <c r="E138" s="255">
        <v>60</v>
      </c>
      <c r="F138" s="672"/>
    </row>
    <row r="139" spans="1:6" ht="15.75" customHeight="1">
      <c r="A139" s="67" t="s">
        <v>502</v>
      </c>
      <c r="B139" s="221" t="s">
        <v>114</v>
      </c>
      <c r="C139" s="221" t="s">
        <v>5032</v>
      </c>
      <c r="D139" s="63">
        <v>56</v>
      </c>
      <c r="E139" s="255">
        <v>56</v>
      </c>
      <c r="F139" s="672"/>
    </row>
    <row r="140" spans="1:6" ht="15.75" customHeight="1">
      <c r="A140" s="67" t="s">
        <v>502</v>
      </c>
      <c r="B140" s="221" t="s">
        <v>114</v>
      </c>
      <c r="C140" s="221" t="s">
        <v>5097</v>
      </c>
      <c r="D140" s="66">
        <v>60</v>
      </c>
      <c r="E140" s="255">
        <v>60</v>
      </c>
      <c r="F140" s="672"/>
    </row>
    <row r="141" spans="1:6" ht="15.75" customHeight="1">
      <c r="A141" s="67" t="s">
        <v>2721</v>
      </c>
      <c r="B141" s="221" t="s">
        <v>114</v>
      </c>
      <c r="C141" s="221" t="s">
        <v>5098</v>
      </c>
      <c r="D141" s="66">
        <v>200</v>
      </c>
      <c r="E141" s="371">
        <f t="shared" ref="E141:E143" si="0">D141</f>
        <v>200</v>
      </c>
      <c r="F141" s="672"/>
    </row>
    <row r="142" spans="1:6" ht="15.75" customHeight="1">
      <c r="A142" s="67" t="s">
        <v>2721</v>
      </c>
      <c r="B142" s="221" t="s">
        <v>83</v>
      </c>
      <c r="C142" s="221" t="s">
        <v>5099</v>
      </c>
      <c r="D142" s="66">
        <v>84</v>
      </c>
      <c r="E142" s="371">
        <f t="shared" si="0"/>
        <v>84</v>
      </c>
      <c r="F142" s="672"/>
    </row>
    <row r="143" spans="1:6" ht="15.75" customHeight="1">
      <c r="A143" s="67" t="s">
        <v>2721</v>
      </c>
      <c r="B143" s="221" t="s">
        <v>114</v>
      </c>
      <c r="C143" s="221" t="s">
        <v>5031</v>
      </c>
      <c r="D143" s="66">
        <v>56</v>
      </c>
      <c r="E143" s="371">
        <f t="shared" si="0"/>
        <v>56</v>
      </c>
    </row>
    <row r="144" spans="1:6" ht="15.75" customHeight="1">
      <c r="A144" s="153" t="s">
        <v>652</v>
      </c>
      <c r="B144" s="153" t="s">
        <v>114</v>
      </c>
      <c r="C144" s="153" t="s">
        <v>5041</v>
      </c>
      <c r="D144" s="154">
        <v>56</v>
      </c>
      <c r="E144" s="407">
        <v>56</v>
      </c>
    </row>
    <row r="145" spans="1:25" ht="15.75" customHeight="1">
      <c r="A145" s="153" t="s">
        <v>652</v>
      </c>
      <c r="B145" s="153" t="s">
        <v>114</v>
      </c>
      <c r="C145" s="153" t="s">
        <v>5080</v>
      </c>
      <c r="D145" s="154">
        <v>200</v>
      </c>
      <c r="E145" s="407">
        <v>200</v>
      </c>
    </row>
    <row r="146" spans="1:25" ht="15.75" customHeight="1">
      <c r="A146" s="153" t="s">
        <v>652</v>
      </c>
      <c r="B146" s="153" t="s">
        <v>114</v>
      </c>
      <c r="C146" s="153" t="s">
        <v>5091</v>
      </c>
      <c r="D146" s="154">
        <v>84</v>
      </c>
      <c r="E146" s="407">
        <v>84</v>
      </c>
    </row>
    <row r="147" spans="1:25" ht="15.75" customHeight="1">
      <c r="A147" s="67" t="s">
        <v>3697</v>
      </c>
      <c r="B147" s="221" t="s">
        <v>114</v>
      </c>
      <c r="C147" s="221" t="s">
        <v>5029</v>
      </c>
      <c r="D147" s="63">
        <v>56</v>
      </c>
      <c r="E147" s="255">
        <v>56</v>
      </c>
    </row>
    <row r="148" spans="1:25" ht="15.75" customHeight="1">
      <c r="A148" s="67" t="s">
        <v>3697</v>
      </c>
      <c r="B148" s="221" t="s">
        <v>114</v>
      </c>
      <c r="C148" s="221" t="s">
        <v>5080</v>
      </c>
      <c r="D148" s="66">
        <v>200</v>
      </c>
      <c r="E148" s="255">
        <v>200</v>
      </c>
    </row>
    <row r="149" spans="1:25" ht="15.75" customHeight="1">
      <c r="A149" s="67" t="s">
        <v>3697</v>
      </c>
      <c r="B149" s="221" t="s">
        <v>114</v>
      </c>
      <c r="C149" s="221" t="s">
        <v>5081</v>
      </c>
      <c r="D149" s="63">
        <v>84</v>
      </c>
      <c r="E149" s="255">
        <v>84</v>
      </c>
    </row>
    <row r="150" spans="1:25" ht="15.75" customHeight="1">
      <c r="A150" s="153" t="s">
        <v>702</v>
      </c>
      <c r="B150" s="153" t="s">
        <v>114</v>
      </c>
      <c r="C150" s="153" t="s">
        <v>5100</v>
      </c>
      <c r="D150" s="154">
        <v>56</v>
      </c>
      <c r="E150" s="407">
        <v>56</v>
      </c>
    </row>
    <row r="151" spans="1:25" ht="15.75" customHeight="1">
      <c r="A151" s="153" t="s">
        <v>702</v>
      </c>
      <c r="B151" s="153" t="s">
        <v>114</v>
      </c>
      <c r="C151" s="153" t="s">
        <v>5101</v>
      </c>
      <c r="D151" s="154">
        <v>84</v>
      </c>
      <c r="E151" s="407">
        <v>84</v>
      </c>
    </row>
    <row r="152" spans="1:25" ht="15.75" customHeight="1">
      <c r="A152" s="46"/>
      <c r="B152" s="557"/>
      <c r="C152" s="557"/>
      <c r="D152" s="558"/>
      <c r="E152" s="558">
        <f>SUM(E11:E151)</f>
        <v>14204</v>
      </c>
    </row>
    <row r="153" spans="1:25" ht="15.75" customHeight="1">
      <c r="A153" s="39"/>
      <c r="B153" s="39"/>
      <c r="C153" s="40"/>
      <c r="D153" s="40"/>
      <c r="E153" s="40"/>
      <c r="F153" s="1"/>
      <c r="G153" s="1"/>
      <c r="H153" s="1"/>
    </row>
    <row r="154" spans="1:25" ht="15.75" customHeight="1">
      <c r="A154" s="682" t="s">
        <v>707</v>
      </c>
      <c r="B154" s="683"/>
      <c r="C154" s="683"/>
      <c r="D154" s="683"/>
      <c r="E154" s="683"/>
      <c r="F154" s="683"/>
      <c r="G154" s="683"/>
      <c r="H154" s="684"/>
      <c r="I154" s="39"/>
      <c r="J154" s="39"/>
      <c r="K154" s="39"/>
      <c r="L154" s="39"/>
      <c r="M154" s="39"/>
      <c r="N154" s="39"/>
      <c r="O154" s="39"/>
      <c r="P154" s="39"/>
      <c r="Q154" s="39"/>
      <c r="R154" s="39"/>
      <c r="S154" s="39"/>
      <c r="T154" s="39"/>
      <c r="U154" s="39"/>
      <c r="V154" s="39"/>
      <c r="W154" s="39"/>
      <c r="X154" s="39"/>
      <c r="Y154" s="39"/>
    </row>
    <row r="155" spans="1:25" ht="15.75" customHeight="1">
      <c r="A155" s="39"/>
      <c r="B155" s="39"/>
      <c r="C155" s="40"/>
      <c r="D155" s="40"/>
      <c r="E155" s="1"/>
      <c r="F155" s="1"/>
      <c r="G155" s="1"/>
      <c r="H155" s="1"/>
    </row>
    <row r="156" spans="1:25" ht="15.75" customHeight="1">
      <c r="A156" s="39"/>
      <c r="B156" s="39"/>
      <c r="C156" s="40"/>
      <c r="D156" s="40"/>
      <c r="E156" s="40"/>
      <c r="F156" s="1"/>
      <c r="G156" s="1"/>
      <c r="H156" s="1"/>
    </row>
    <row r="157" spans="1:25" ht="15.75" customHeight="1">
      <c r="A157" s="39"/>
      <c r="B157" s="39"/>
      <c r="C157" s="40"/>
      <c r="D157" s="40"/>
      <c r="E157" s="1"/>
      <c r="F157" s="1"/>
      <c r="G157" s="1"/>
      <c r="H157" s="1"/>
    </row>
    <row r="158" spans="1:25" ht="15.75" customHeight="1">
      <c r="A158" s="39"/>
      <c r="B158" s="39"/>
      <c r="C158" s="40"/>
      <c r="D158" s="40"/>
      <c r="E158" s="40"/>
      <c r="F158" s="1"/>
      <c r="G158" s="1"/>
      <c r="H158" s="1"/>
    </row>
    <row r="159" spans="1:25" ht="15.75" customHeight="1">
      <c r="A159" s="39"/>
      <c r="B159" s="39"/>
      <c r="C159" s="40"/>
      <c r="D159" s="40"/>
      <c r="E159" s="40"/>
      <c r="F159" s="1"/>
      <c r="G159" s="1"/>
      <c r="H159" s="1"/>
    </row>
    <row r="160" spans="1:25" ht="15.75" customHeight="1">
      <c r="A160" s="39"/>
      <c r="B160" s="39"/>
      <c r="C160" s="40"/>
      <c r="D160" s="40"/>
      <c r="E160" s="40"/>
      <c r="F160" s="1"/>
      <c r="G160" s="1"/>
      <c r="H160" s="1"/>
    </row>
    <row r="161" spans="1:8" ht="15.75" customHeight="1">
      <c r="A161" s="39"/>
      <c r="B161" s="39"/>
      <c r="C161" s="40"/>
      <c r="D161" s="40"/>
      <c r="E161" s="40"/>
      <c r="F161" s="1"/>
      <c r="G161" s="1"/>
      <c r="H161" s="1"/>
    </row>
    <row r="162" spans="1:8" ht="15.75" customHeight="1">
      <c r="A162" s="39"/>
      <c r="B162" s="39"/>
      <c r="C162" s="40"/>
      <c r="D162" s="40"/>
      <c r="E162" s="40"/>
      <c r="F162" s="1"/>
      <c r="G162" s="1"/>
      <c r="H162" s="1"/>
    </row>
    <row r="163" spans="1:8" ht="15.75" customHeight="1">
      <c r="A163" s="39"/>
      <c r="B163" s="39"/>
      <c r="C163" s="40"/>
      <c r="D163" s="40"/>
      <c r="E163" s="40"/>
      <c r="F163" s="1"/>
      <c r="G163" s="1"/>
      <c r="H163" s="1"/>
    </row>
    <row r="164" spans="1:8" ht="15.75" customHeight="1">
      <c r="A164" s="39"/>
      <c r="B164" s="39"/>
      <c r="C164" s="40"/>
      <c r="D164" s="40"/>
      <c r="E164" s="40"/>
      <c r="F164" s="1"/>
      <c r="G164" s="1"/>
      <c r="H164" s="1"/>
    </row>
    <row r="165" spans="1:8" ht="15.75" customHeight="1">
      <c r="A165" s="39"/>
      <c r="B165" s="39"/>
      <c r="C165" s="40"/>
      <c r="D165" s="40"/>
      <c r="E165" s="40"/>
      <c r="F165" s="1"/>
      <c r="G165" s="1"/>
      <c r="H165" s="1"/>
    </row>
    <row r="166" spans="1:8" ht="15.75" customHeight="1">
      <c r="A166" s="39"/>
      <c r="B166" s="39"/>
      <c r="C166" s="40"/>
      <c r="D166" s="40"/>
      <c r="E166" s="40"/>
      <c r="F166" s="1"/>
      <c r="G166" s="1"/>
      <c r="H166" s="1"/>
    </row>
    <row r="167" spans="1:8" ht="15.75" customHeight="1">
      <c r="A167" s="39"/>
      <c r="B167" s="39"/>
      <c r="C167" s="40"/>
      <c r="D167" s="40"/>
      <c r="E167" s="40"/>
      <c r="F167" s="1"/>
      <c r="G167" s="1"/>
      <c r="H167" s="1"/>
    </row>
    <row r="168" spans="1:8" ht="15.75" customHeight="1">
      <c r="A168" s="39"/>
      <c r="B168" s="39"/>
      <c r="C168" s="40"/>
      <c r="D168" s="40"/>
      <c r="E168" s="40"/>
      <c r="F168" s="1"/>
      <c r="G168" s="1"/>
      <c r="H168" s="1"/>
    </row>
    <row r="169" spans="1:8" ht="15.75" customHeight="1">
      <c r="A169" s="39"/>
      <c r="B169" s="39"/>
      <c r="C169" s="40"/>
      <c r="D169" s="40"/>
      <c r="E169" s="40"/>
      <c r="F169" s="1"/>
      <c r="G169" s="1"/>
      <c r="H169" s="1"/>
    </row>
    <row r="170" spans="1:8" ht="15.75" customHeight="1">
      <c r="A170" s="39"/>
      <c r="B170" s="39"/>
      <c r="C170" s="40"/>
      <c r="D170" s="40"/>
      <c r="E170" s="40"/>
      <c r="F170" s="1"/>
      <c r="G170" s="1"/>
      <c r="H170" s="1"/>
    </row>
    <row r="171" spans="1:8" ht="15.75" customHeight="1">
      <c r="A171" s="39"/>
      <c r="B171" s="39"/>
      <c r="C171" s="40"/>
      <c r="D171" s="40"/>
      <c r="E171" s="40"/>
      <c r="F171" s="1"/>
      <c r="G171" s="1"/>
      <c r="H171" s="1"/>
    </row>
    <row r="172" spans="1:8" ht="15.75" customHeight="1">
      <c r="A172" s="39"/>
      <c r="B172" s="39"/>
      <c r="C172" s="40"/>
      <c r="D172" s="40"/>
      <c r="E172" s="40"/>
      <c r="F172" s="1"/>
      <c r="G172" s="1"/>
      <c r="H172" s="1"/>
    </row>
    <row r="173" spans="1:8" ht="15.75" customHeight="1">
      <c r="A173" s="39"/>
      <c r="B173" s="39"/>
      <c r="C173" s="40"/>
      <c r="D173" s="40"/>
      <c r="E173" s="40"/>
      <c r="F173" s="1"/>
      <c r="G173" s="1"/>
      <c r="H173" s="1"/>
    </row>
    <row r="174" spans="1:8" ht="15.75" customHeight="1">
      <c r="A174" s="39"/>
      <c r="B174" s="39"/>
      <c r="C174" s="40"/>
      <c r="D174" s="40"/>
      <c r="E174" s="40"/>
      <c r="F174" s="1"/>
      <c r="G174" s="1"/>
      <c r="H174" s="1"/>
    </row>
    <row r="175" spans="1:8" ht="15.75" customHeight="1">
      <c r="A175" s="39"/>
      <c r="B175" s="39"/>
      <c r="C175" s="40"/>
      <c r="D175" s="40"/>
      <c r="E175" s="40"/>
      <c r="F175" s="1"/>
      <c r="G175" s="1"/>
      <c r="H175" s="1"/>
    </row>
    <row r="176" spans="1:8" ht="15.75" customHeight="1">
      <c r="A176" s="39"/>
      <c r="B176" s="39"/>
      <c r="C176" s="40"/>
      <c r="D176" s="40"/>
      <c r="E176" s="40"/>
      <c r="F176" s="1"/>
      <c r="G176" s="1"/>
      <c r="H176" s="1"/>
    </row>
    <row r="177" spans="1:8" ht="15.75" customHeight="1">
      <c r="A177" s="39"/>
      <c r="B177" s="39"/>
      <c r="C177" s="40"/>
      <c r="D177" s="40"/>
      <c r="E177" s="40"/>
      <c r="F177" s="1"/>
      <c r="G177" s="1"/>
      <c r="H177" s="1"/>
    </row>
    <row r="178" spans="1:8" ht="15.75" customHeight="1">
      <c r="A178" s="39"/>
      <c r="B178" s="39"/>
      <c r="C178" s="40"/>
      <c r="D178" s="40"/>
      <c r="E178" s="40"/>
      <c r="F178" s="1"/>
      <c r="G178" s="1"/>
      <c r="H178" s="1"/>
    </row>
    <row r="179" spans="1:8" ht="15.75" customHeight="1">
      <c r="A179" s="39"/>
      <c r="B179" s="39"/>
      <c r="C179" s="40"/>
      <c r="D179" s="40"/>
      <c r="E179" s="40"/>
      <c r="F179" s="1"/>
      <c r="G179" s="1"/>
      <c r="H179" s="1"/>
    </row>
    <row r="180" spans="1:8" ht="15.75" customHeight="1">
      <c r="A180" s="39"/>
      <c r="B180" s="39"/>
      <c r="C180" s="40"/>
      <c r="D180" s="40"/>
      <c r="E180" s="40"/>
      <c r="F180" s="1"/>
      <c r="G180" s="1"/>
      <c r="H180" s="1"/>
    </row>
    <row r="181" spans="1:8" ht="15.75" customHeight="1">
      <c r="A181" s="39"/>
      <c r="B181" s="39"/>
      <c r="C181" s="40"/>
      <c r="D181" s="40"/>
      <c r="E181" s="40"/>
      <c r="F181" s="1"/>
      <c r="G181" s="1"/>
      <c r="H181" s="1"/>
    </row>
    <row r="182" spans="1:8" ht="15.75" customHeight="1">
      <c r="A182" s="39"/>
      <c r="B182" s="39"/>
      <c r="C182" s="40"/>
      <c r="D182" s="40"/>
      <c r="E182" s="40"/>
      <c r="F182" s="1"/>
      <c r="G182" s="1"/>
      <c r="H182" s="1"/>
    </row>
    <row r="183" spans="1:8" ht="15.75" customHeight="1">
      <c r="A183" s="39"/>
      <c r="B183" s="39"/>
      <c r="C183" s="40"/>
      <c r="D183" s="40"/>
      <c r="E183" s="40"/>
      <c r="F183" s="1"/>
      <c r="G183" s="1"/>
      <c r="H183" s="1"/>
    </row>
    <row r="184" spans="1:8" ht="15.75" customHeight="1">
      <c r="A184" s="39"/>
      <c r="B184" s="39"/>
      <c r="C184" s="40"/>
      <c r="D184" s="40"/>
      <c r="E184" s="40"/>
      <c r="F184" s="1"/>
      <c r="G184" s="1"/>
      <c r="H184" s="1"/>
    </row>
    <row r="185" spans="1:8" ht="15.75" customHeight="1">
      <c r="A185" s="39"/>
      <c r="B185" s="39"/>
      <c r="C185" s="40"/>
      <c r="D185" s="40"/>
      <c r="E185" s="40"/>
      <c r="F185" s="1"/>
      <c r="G185" s="1"/>
      <c r="H185" s="1"/>
    </row>
    <row r="186" spans="1:8" ht="15.75" customHeight="1">
      <c r="A186" s="39"/>
      <c r="B186" s="39"/>
      <c r="C186" s="40"/>
      <c r="D186" s="40"/>
      <c r="E186" s="40"/>
      <c r="F186" s="1"/>
      <c r="G186" s="1"/>
      <c r="H186" s="1"/>
    </row>
    <row r="187" spans="1:8" ht="15.75" customHeight="1">
      <c r="A187" s="39"/>
      <c r="B187" s="39"/>
      <c r="C187" s="40"/>
      <c r="D187" s="40"/>
      <c r="E187" s="40"/>
      <c r="F187" s="1"/>
      <c r="G187" s="1"/>
      <c r="H187" s="1"/>
    </row>
    <row r="188" spans="1:8" ht="15.75" customHeight="1">
      <c r="A188" s="39"/>
      <c r="B188" s="39"/>
      <c r="C188" s="40"/>
      <c r="D188" s="40"/>
      <c r="E188" s="40"/>
      <c r="F188" s="1"/>
      <c r="G188" s="1"/>
      <c r="H188" s="1"/>
    </row>
    <row r="189" spans="1:8" ht="15.75" customHeight="1">
      <c r="A189" s="39"/>
      <c r="B189" s="39"/>
      <c r="C189" s="40"/>
      <c r="D189" s="40"/>
      <c r="E189" s="40"/>
      <c r="F189" s="1"/>
      <c r="G189" s="1"/>
      <c r="H189" s="1"/>
    </row>
    <row r="190" spans="1:8" ht="15.75" customHeight="1">
      <c r="A190" s="39"/>
      <c r="B190" s="39"/>
      <c r="C190" s="40"/>
      <c r="D190" s="40"/>
      <c r="E190" s="40"/>
      <c r="F190" s="1"/>
      <c r="G190" s="1"/>
      <c r="H190" s="1"/>
    </row>
    <row r="191" spans="1:8" ht="15.75" customHeight="1">
      <c r="A191" s="39"/>
      <c r="B191" s="39"/>
      <c r="C191" s="40"/>
      <c r="D191" s="40"/>
      <c r="E191" s="40"/>
      <c r="F191" s="1"/>
      <c r="G191" s="1"/>
      <c r="H191" s="1"/>
    </row>
    <row r="192" spans="1:8" ht="15.75" customHeight="1">
      <c r="A192" s="39"/>
      <c r="B192" s="39"/>
      <c r="C192" s="40"/>
      <c r="D192" s="40"/>
      <c r="E192" s="40"/>
      <c r="F192" s="1"/>
      <c r="G192" s="1"/>
      <c r="H192" s="1"/>
    </row>
    <row r="193" spans="1:8" ht="15.75" customHeight="1">
      <c r="A193" s="39"/>
      <c r="B193" s="39"/>
      <c r="C193" s="40"/>
      <c r="D193" s="40"/>
      <c r="E193" s="40"/>
      <c r="F193" s="1"/>
      <c r="G193" s="1"/>
      <c r="H193" s="1"/>
    </row>
    <row r="194" spans="1:8" ht="15.75" customHeight="1">
      <c r="A194" s="39"/>
      <c r="B194" s="39"/>
      <c r="C194" s="40"/>
      <c r="D194" s="40"/>
      <c r="E194" s="40"/>
      <c r="F194" s="1"/>
      <c r="G194" s="1"/>
      <c r="H194" s="1"/>
    </row>
    <row r="195" spans="1:8" ht="15.75" customHeight="1">
      <c r="A195" s="39"/>
      <c r="B195" s="39"/>
      <c r="C195" s="40"/>
      <c r="D195" s="40"/>
      <c r="E195" s="40"/>
      <c r="F195" s="1"/>
      <c r="G195" s="1"/>
      <c r="H195" s="1"/>
    </row>
    <row r="196" spans="1:8" ht="15.75" customHeight="1">
      <c r="A196" s="39"/>
      <c r="B196" s="39"/>
      <c r="C196" s="40"/>
      <c r="D196" s="40"/>
      <c r="E196" s="40"/>
      <c r="F196" s="1"/>
      <c r="G196" s="1"/>
      <c r="H196" s="1"/>
    </row>
    <row r="197" spans="1:8" ht="15.75" customHeight="1">
      <c r="A197" s="39"/>
      <c r="B197" s="39"/>
      <c r="C197" s="40"/>
      <c r="D197" s="40"/>
      <c r="E197" s="40"/>
      <c r="F197" s="1"/>
      <c r="G197" s="1"/>
      <c r="H197" s="1"/>
    </row>
    <row r="198" spans="1:8" ht="15.75" customHeight="1">
      <c r="A198" s="39"/>
      <c r="B198" s="39"/>
      <c r="C198" s="40"/>
      <c r="D198" s="40"/>
      <c r="E198" s="40"/>
      <c r="F198" s="1"/>
      <c r="G198" s="1"/>
      <c r="H198" s="1"/>
    </row>
    <row r="199" spans="1:8" ht="15.75" customHeight="1">
      <c r="A199" s="39"/>
      <c r="B199" s="39"/>
      <c r="C199" s="40"/>
      <c r="D199" s="40"/>
      <c r="E199" s="40"/>
      <c r="F199" s="1"/>
      <c r="G199" s="1"/>
      <c r="H199" s="1"/>
    </row>
    <row r="200" spans="1:8" ht="15.75" customHeight="1">
      <c r="A200" s="39"/>
      <c r="B200" s="39"/>
      <c r="C200" s="40"/>
      <c r="D200" s="40"/>
      <c r="E200" s="40"/>
      <c r="F200" s="1"/>
      <c r="G200" s="1"/>
      <c r="H200" s="1"/>
    </row>
    <row r="201" spans="1:8" ht="15.75" customHeight="1">
      <c r="A201" s="39"/>
      <c r="B201" s="39"/>
      <c r="C201" s="40"/>
      <c r="D201" s="40"/>
      <c r="E201" s="40"/>
      <c r="F201" s="1"/>
      <c r="G201" s="1"/>
      <c r="H201" s="1"/>
    </row>
    <row r="202" spans="1:8" ht="15.75" customHeight="1">
      <c r="A202" s="39"/>
      <c r="B202" s="39"/>
      <c r="C202" s="40"/>
      <c r="D202" s="40"/>
      <c r="E202" s="40"/>
      <c r="F202" s="1"/>
      <c r="G202" s="1"/>
      <c r="H202" s="1"/>
    </row>
    <row r="203" spans="1:8" ht="15.75" customHeight="1">
      <c r="A203" s="39"/>
      <c r="B203" s="39"/>
      <c r="C203" s="40"/>
      <c r="D203" s="40"/>
      <c r="E203" s="40"/>
      <c r="F203" s="1"/>
      <c r="G203" s="1"/>
      <c r="H203" s="1"/>
    </row>
    <row r="204" spans="1:8" ht="15.75" customHeight="1">
      <c r="A204" s="39"/>
      <c r="B204" s="39"/>
      <c r="C204" s="40"/>
      <c r="D204" s="40"/>
      <c r="E204" s="40"/>
      <c r="F204" s="1"/>
      <c r="G204" s="1"/>
      <c r="H204" s="1"/>
    </row>
    <row r="205" spans="1:8" ht="15.75" customHeight="1">
      <c r="A205" s="39"/>
      <c r="B205" s="39"/>
      <c r="C205" s="40"/>
      <c r="D205" s="40"/>
      <c r="E205" s="40"/>
      <c r="F205" s="1"/>
      <c r="G205" s="1"/>
      <c r="H205" s="1"/>
    </row>
    <row r="206" spans="1:8" ht="15.75" customHeight="1">
      <c r="A206" s="39"/>
      <c r="B206" s="39"/>
      <c r="C206" s="40"/>
      <c r="D206" s="40"/>
      <c r="E206" s="40"/>
      <c r="F206" s="1"/>
      <c r="G206" s="1"/>
      <c r="H206" s="1"/>
    </row>
    <row r="207" spans="1:8" ht="15.75" customHeight="1">
      <c r="A207" s="39"/>
      <c r="B207" s="39"/>
      <c r="C207" s="40"/>
      <c r="D207" s="40"/>
      <c r="E207" s="40"/>
      <c r="F207" s="1"/>
      <c r="G207" s="1"/>
      <c r="H207" s="1"/>
    </row>
    <row r="208" spans="1:8" ht="15.75" customHeight="1">
      <c r="A208" s="39"/>
      <c r="B208" s="39"/>
      <c r="C208" s="40"/>
      <c r="D208" s="40"/>
      <c r="E208" s="40"/>
      <c r="F208" s="1"/>
      <c r="G208" s="1"/>
      <c r="H208" s="1"/>
    </row>
    <row r="209" spans="1:8" ht="15.75" customHeight="1">
      <c r="A209" s="39"/>
      <c r="B209" s="39"/>
      <c r="C209" s="40"/>
      <c r="D209" s="40"/>
      <c r="E209" s="40"/>
      <c r="F209" s="1"/>
      <c r="G209" s="1"/>
      <c r="H209" s="1"/>
    </row>
    <row r="210" spans="1:8" ht="15.75" customHeight="1">
      <c r="A210" s="39"/>
      <c r="B210" s="39"/>
      <c r="C210" s="40"/>
      <c r="D210" s="40"/>
      <c r="E210" s="40"/>
      <c r="F210" s="1"/>
      <c r="G210" s="1"/>
      <c r="H210" s="1"/>
    </row>
    <row r="211" spans="1:8" ht="15.75" customHeight="1">
      <c r="A211" s="39"/>
      <c r="B211" s="39"/>
      <c r="C211" s="40"/>
      <c r="D211" s="40"/>
      <c r="E211" s="40"/>
      <c r="F211" s="1"/>
      <c r="G211" s="1"/>
      <c r="H211" s="1"/>
    </row>
    <row r="212" spans="1:8" ht="15.75" customHeight="1">
      <c r="A212" s="39"/>
      <c r="B212" s="39"/>
      <c r="C212" s="40"/>
      <c r="D212" s="40"/>
      <c r="E212" s="40"/>
      <c r="F212" s="1"/>
      <c r="G212" s="1"/>
      <c r="H212" s="1"/>
    </row>
    <row r="213" spans="1:8" ht="15.75" customHeight="1">
      <c r="A213" s="39"/>
      <c r="B213" s="39"/>
      <c r="C213" s="40"/>
      <c r="D213" s="40"/>
      <c r="E213" s="40"/>
      <c r="F213" s="1"/>
      <c r="G213" s="1"/>
      <c r="H213" s="1"/>
    </row>
    <row r="214" spans="1:8" ht="15.75" customHeight="1">
      <c r="A214" s="39"/>
      <c r="B214" s="39"/>
      <c r="C214" s="40"/>
      <c r="D214" s="40"/>
      <c r="E214" s="40"/>
      <c r="F214" s="1"/>
      <c r="G214" s="1"/>
      <c r="H214" s="1"/>
    </row>
    <row r="215" spans="1:8" ht="15.75" customHeight="1">
      <c r="A215" s="39"/>
      <c r="B215" s="39"/>
      <c r="C215" s="40"/>
      <c r="D215" s="40"/>
      <c r="E215" s="40"/>
      <c r="F215" s="1"/>
      <c r="G215" s="1"/>
      <c r="H215" s="1"/>
    </row>
    <row r="216" spans="1:8" ht="15.75" customHeight="1">
      <c r="A216" s="39"/>
      <c r="B216" s="39"/>
      <c r="C216" s="40"/>
      <c r="D216" s="40"/>
      <c r="E216" s="40"/>
      <c r="F216" s="1"/>
      <c r="G216" s="1"/>
      <c r="H216" s="1"/>
    </row>
    <row r="217" spans="1:8" ht="15.75" customHeight="1">
      <c r="A217" s="39"/>
      <c r="B217" s="39"/>
      <c r="C217" s="40"/>
      <c r="D217" s="40"/>
      <c r="E217" s="40"/>
      <c r="F217" s="1"/>
      <c r="G217" s="1"/>
      <c r="H217" s="1"/>
    </row>
    <row r="218" spans="1:8" ht="15.75" customHeight="1">
      <c r="A218" s="39"/>
      <c r="B218" s="39"/>
      <c r="C218" s="40"/>
      <c r="D218" s="40"/>
      <c r="E218" s="40"/>
      <c r="F218" s="1"/>
      <c r="G218" s="1"/>
      <c r="H218" s="1"/>
    </row>
    <row r="219" spans="1:8" ht="15.75" customHeight="1">
      <c r="A219" s="39"/>
      <c r="B219" s="39"/>
      <c r="C219" s="40"/>
      <c r="D219" s="40"/>
      <c r="E219" s="40"/>
      <c r="F219" s="1"/>
      <c r="G219" s="1"/>
      <c r="H219" s="1"/>
    </row>
    <row r="220" spans="1:8" ht="15.75" customHeight="1">
      <c r="A220" s="39"/>
      <c r="B220" s="39"/>
      <c r="C220" s="40"/>
      <c r="D220" s="40"/>
      <c r="E220" s="40"/>
      <c r="F220" s="1"/>
      <c r="G220" s="1"/>
      <c r="H220" s="1"/>
    </row>
    <row r="221" spans="1:8" ht="15.75" customHeight="1">
      <c r="A221" s="39"/>
      <c r="B221" s="39"/>
      <c r="C221" s="40"/>
      <c r="D221" s="40"/>
      <c r="E221" s="40"/>
      <c r="F221" s="1"/>
      <c r="G221" s="1"/>
      <c r="H221" s="1"/>
    </row>
    <row r="222" spans="1:8" ht="15.75" customHeight="1">
      <c r="A222" s="39"/>
      <c r="B222" s="39"/>
      <c r="C222" s="40"/>
      <c r="D222" s="40"/>
      <c r="E222" s="40"/>
      <c r="F222" s="1"/>
      <c r="G222" s="1"/>
      <c r="H222" s="1"/>
    </row>
    <row r="223" spans="1:8" ht="15.75" customHeight="1">
      <c r="A223" s="39"/>
      <c r="B223" s="39"/>
      <c r="C223" s="40"/>
      <c r="D223" s="40"/>
      <c r="E223" s="40"/>
      <c r="F223" s="1"/>
      <c r="G223" s="1"/>
      <c r="H223" s="1"/>
    </row>
    <row r="224" spans="1:8" ht="15.75" customHeight="1">
      <c r="A224" s="39"/>
      <c r="B224" s="39"/>
      <c r="C224" s="40"/>
      <c r="D224" s="40"/>
      <c r="E224" s="40"/>
      <c r="F224" s="1"/>
      <c r="G224" s="1"/>
      <c r="H224" s="1"/>
    </row>
    <row r="225" spans="1:8" ht="15.75" customHeight="1">
      <c r="A225" s="39"/>
      <c r="B225" s="39"/>
      <c r="C225" s="40"/>
      <c r="D225" s="40"/>
      <c r="E225" s="40"/>
      <c r="F225" s="1"/>
      <c r="G225" s="1"/>
      <c r="H225" s="1"/>
    </row>
    <row r="226" spans="1:8" ht="15.75" customHeight="1">
      <c r="A226" s="39"/>
      <c r="B226" s="39"/>
      <c r="C226" s="40"/>
      <c r="D226" s="40"/>
      <c r="E226" s="40"/>
      <c r="F226" s="1"/>
      <c r="G226" s="1"/>
      <c r="H226" s="1"/>
    </row>
    <row r="227" spans="1:8" ht="15.75" customHeight="1">
      <c r="A227" s="39"/>
      <c r="B227" s="39"/>
      <c r="C227" s="40"/>
      <c r="D227" s="40"/>
      <c r="E227" s="40"/>
      <c r="F227" s="1"/>
      <c r="G227" s="1"/>
      <c r="H227" s="1"/>
    </row>
    <row r="228" spans="1:8" ht="15.75" customHeight="1">
      <c r="A228" s="39"/>
      <c r="B228" s="39"/>
      <c r="C228" s="40"/>
      <c r="D228" s="40"/>
      <c r="E228" s="40"/>
      <c r="F228" s="1"/>
      <c r="G228" s="1"/>
      <c r="H228" s="1"/>
    </row>
    <row r="229" spans="1:8" ht="15.75" customHeight="1">
      <c r="A229" s="39"/>
      <c r="B229" s="39"/>
      <c r="C229" s="40"/>
      <c r="D229" s="40"/>
      <c r="E229" s="40"/>
      <c r="F229" s="1"/>
      <c r="G229" s="1"/>
      <c r="H229" s="1"/>
    </row>
    <row r="230" spans="1:8" ht="15.75" customHeight="1">
      <c r="A230" s="39"/>
      <c r="B230" s="39"/>
      <c r="C230" s="40"/>
      <c r="D230" s="40"/>
      <c r="E230" s="40"/>
      <c r="F230" s="1"/>
      <c r="G230" s="1"/>
      <c r="H230" s="1"/>
    </row>
    <row r="231" spans="1:8" ht="15.75" customHeight="1">
      <c r="A231" s="39"/>
      <c r="B231" s="39"/>
      <c r="C231" s="40"/>
      <c r="D231" s="40"/>
      <c r="E231" s="40"/>
      <c r="F231" s="1"/>
      <c r="G231" s="1"/>
      <c r="H231" s="1"/>
    </row>
    <row r="232" spans="1:8" ht="15.75" customHeight="1">
      <c r="A232" s="39"/>
      <c r="B232" s="39"/>
      <c r="C232" s="40"/>
      <c r="D232" s="40"/>
      <c r="E232" s="40"/>
      <c r="F232" s="1"/>
      <c r="G232" s="1"/>
      <c r="H232" s="1"/>
    </row>
    <row r="233" spans="1:8" ht="15.75" customHeight="1">
      <c r="A233" s="39"/>
      <c r="B233" s="39"/>
      <c r="C233" s="40"/>
      <c r="D233" s="40"/>
      <c r="E233" s="40"/>
      <c r="F233" s="1"/>
      <c r="G233" s="1"/>
      <c r="H233" s="1"/>
    </row>
    <row r="234" spans="1:8" ht="15.75" customHeight="1">
      <c r="A234" s="39"/>
      <c r="B234" s="39"/>
      <c r="C234" s="40"/>
      <c r="D234" s="40"/>
      <c r="E234" s="40"/>
      <c r="F234" s="1"/>
      <c r="G234" s="1"/>
      <c r="H234" s="1"/>
    </row>
    <row r="235" spans="1:8" ht="15.75" customHeight="1">
      <c r="A235" s="39"/>
      <c r="B235" s="39"/>
      <c r="C235" s="40"/>
      <c r="D235" s="40"/>
      <c r="E235" s="40"/>
      <c r="F235" s="1"/>
      <c r="G235" s="1"/>
      <c r="H235" s="1"/>
    </row>
    <row r="236" spans="1:8" ht="15.75" customHeight="1">
      <c r="A236" s="39"/>
      <c r="B236" s="39"/>
      <c r="C236" s="40"/>
      <c r="D236" s="40"/>
      <c r="E236" s="40"/>
      <c r="F236" s="1"/>
      <c r="G236" s="1"/>
      <c r="H236" s="1"/>
    </row>
    <row r="237" spans="1:8" ht="15.75" customHeight="1">
      <c r="A237" s="39"/>
      <c r="B237" s="39"/>
      <c r="C237" s="40"/>
      <c r="D237" s="40"/>
      <c r="E237" s="40"/>
      <c r="F237" s="1"/>
      <c r="G237" s="1"/>
      <c r="H237" s="1"/>
    </row>
    <row r="238" spans="1:8" ht="15.75" customHeight="1">
      <c r="A238" s="39"/>
      <c r="B238" s="39"/>
      <c r="C238" s="40"/>
      <c r="D238" s="40"/>
      <c r="E238" s="40"/>
      <c r="F238" s="1"/>
      <c r="G238" s="1"/>
      <c r="H238" s="1"/>
    </row>
    <row r="239" spans="1:8" ht="15.75" customHeight="1">
      <c r="A239" s="39"/>
      <c r="B239" s="39"/>
      <c r="C239" s="40"/>
      <c r="D239" s="40"/>
      <c r="E239" s="40"/>
      <c r="F239" s="1"/>
      <c r="G239" s="1"/>
      <c r="H239" s="1"/>
    </row>
    <row r="240" spans="1:8" ht="15.75" customHeight="1">
      <c r="A240" s="39"/>
      <c r="B240" s="39"/>
      <c r="C240" s="40"/>
      <c r="D240" s="40"/>
      <c r="E240" s="40"/>
      <c r="F240" s="1"/>
      <c r="G240" s="1"/>
      <c r="H240" s="1"/>
    </row>
    <row r="241" spans="1:8" ht="15.75" customHeight="1">
      <c r="A241" s="39"/>
      <c r="B241" s="39"/>
      <c r="C241" s="40"/>
      <c r="D241" s="40"/>
      <c r="E241" s="40"/>
      <c r="F241" s="1"/>
      <c r="G241" s="1"/>
      <c r="H241" s="1"/>
    </row>
    <row r="242" spans="1:8" ht="15.75" customHeight="1">
      <c r="A242" s="39"/>
      <c r="B242" s="39"/>
      <c r="C242" s="40"/>
      <c r="D242" s="40"/>
      <c r="E242" s="40"/>
      <c r="F242" s="1"/>
      <c r="G242" s="1"/>
      <c r="H242" s="1"/>
    </row>
    <row r="243" spans="1:8" ht="15.75" customHeight="1">
      <c r="A243" s="39"/>
      <c r="B243" s="39"/>
      <c r="C243" s="40"/>
      <c r="D243" s="40"/>
      <c r="E243" s="40"/>
      <c r="F243" s="1"/>
      <c r="G243" s="1"/>
      <c r="H243" s="1"/>
    </row>
    <row r="244" spans="1:8" ht="15.75" customHeight="1">
      <c r="A244" s="39"/>
      <c r="B244" s="39"/>
      <c r="C244" s="40"/>
      <c r="D244" s="40"/>
      <c r="E244" s="40"/>
      <c r="F244" s="1"/>
      <c r="G244" s="1"/>
      <c r="H244" s="1"/>
    </row>
    <row r="245" spans="1:8" ht="15.75" customHeight="1">
      <c r="A245" s="39"/>
      <c r="B245" s="39"/>
      <c r="C245" s="40"/>
      <c r="D245" s="40"/>
      <c r="E245" s="40"/>
      <c r="F245" s="1"/>
      <c r="G245" s="1"/>
      <c r="H245" s="1"/>
    </row>
    <row r="246" spans="1:8" ht="15.75" customHeight="1">
      <c r="A246" s="39"/>
      <c r="B246" s="39"/>
      <c r="C246" s="40"/>
      <c r="D246" s="40"/>
      <c r="E246" s="40"/>
      <c r="F246" s="1"/>
      <c r="G246" s="1"/>
      <c r="H246" s="1"/>
    </row>
    <row r="247" spans="1:8" ht="15.75" customHeight="1">
      <c r="A247" s="39"/>
      <c r="B247" s="39"/>
      <c r="C247" s="40"/>
      <c r="D247" s="40"/>
      <c r="E247" s="40"/>
      <c r="F247" s="1"/>
      <c r="G247" s="1"/>
      <c r="H247" s="1"/>
    </row>
    <row r="248" spans="1:8" ht="15.75" customHeight="1">
      <c r="A248" s="39"/>
      <c r="B248" s="39"/>
      <c r="C248" s="40"/>
      <c r="D248" s="40"/>
      <c r="E248" s="40"/>
      <c r="F248" s="1"/>
      <c r="G248" s="1"/>
      <c r="H248" s="1"/>
    </row>
    <row r="249" spans="1:8" ht="15.75" customHeight="1">
      <c r="A249" s="39"/>
      <c r="B249" s="39"/>
      <c r="C249" s="40"/>
      <c r="D249" s="40"/>
      <c r="E249" s="40"/>
      <c r="F249" s="1"/>
      <c r="G249" s="1"/>
      <c r="H249" s="1"/>
    </row>
    <row r="250" spans="1:8" ht="15.75" customHeight="1">
      <c r="A250" s="39"/>
      <c r="B250" s="39"/>
      <c r="C250" s="40"/>
      <c r="D250" s="40"/>
      <c r="E250" s="40"/>
      <c r="F250" s="1"/>
      <c r="G250" s="1"/>
      <c r="H250" s="1"/>
    </row>
    <row r="251" spans="1:8" ht="15.75" customHeight="1">
      <c r="A251" s="39"/>
      <c r="B251" s="39"/>
      <c r="C251" s="40"/>
      <c r="D251" s="40"/>
      <c r="E251" s="40"/>
      <c r="F251" s="1"/>
      <c r="G251" s="1"/>
      <c r="H251" s="1"/>
    </row>
    <row r="252" spans="1:8" ht="15.75" customHeight="1">
      <c r="A252" s="39"/>
      <c r="B252" s="39"/>
      <c r="C252" s="40"/>
      <c r="D252" s="40"/>
      <c r="E252" s="40"/>
      <c r="F252" s="1"/>
      <c r="G252" s="1"/>
      <c r="H252" s="1"/>
    </row>
    <row r="253" spans="1:8" ht="15.75" customHeight="1">
      <c r="A253" s="39"/>
      <c r="B253" s="39"/>
      <c r="C253" s="40"/>
      <c r="D253" s="40"/>
      <c r="E253" s="40"/>
      <c r="F253" s="1"/>
      <c r="G253" s="1"/>
      <c r="H253" s="1"/>
    </row>
    <row r="254" spans="1:8" ht="15.75" customHeight="1">
      <c r="A254" s="39"/>
      <c r="B254" s="39"/>
      <c r="C254" s="40"/>
      <c r="D254" s="40"/>
      <c r="E254" s="40"/>
      <c r="F254" s="1"/>
      <c r="G254" s="1"/>
      <c r="H254" s="1"/>
    </row>
    <row r="255" spans="1:8" ht="15.75" customHeight="1">
      <c r="A255" s="39"/>
      <c r="B255" s="39"/>
      <c r="C255" s="40"/>
      <c r="D255" s="40"/>
      <c r="E255" s="40"/>
      <c r="F255" s="1"/>
      <c r="G255" s="1"/>
      <c r="H255" s="1"/>
    </row>
    <row r="256" spans="1:8" ht="15.75" customHeight="1">
      <c r="A256" s="39"/>
      <c r="B256" s="39"/>
      <c r="C256" s="40"/>
      <c r="D256" s="40"/>
      <c r="E256" s="40"/>
      <c r="F256" s="1"/>
      <c r="G256" s="1"/>
      <c r="H256" s="1"/>
    </row>
    <row r="257" spans="1:8" ht="15.75" customHeight="1">
      <c r="A257" s="39"/>
      <c r="B257" s="39"/>
      <c r="C257" s="40"/>
      <c r="D257" s="40"/>
      <c r="E257" s="40"/>
      <c r="F257" s="1"/>
      <c r="G257" s="1"/>
      <c r="H257" s="1"/>
    </row>
    <row r="258" spans="1:8" ht="15.75" customHeight="1">
      <c r="A258" s="39"/>
      <c r="B258" s="39"/>
      <c r="C258" s="40"/>
      <c r="D258" s="40"/>
      <c r="E258" s="40"/>
      <c r="F258" s="1"/>
      <c r="G258" s="1"/>
      <c r="H258" s="1"/>
    </row>
    <row r="259" spans="1:8" ht="15.75" customHeight="1">
      <c r="A259" s="39"/>
      <c r="B259" s="39"/>
      <c r="C259" s="40"/>
      <c r="D259" s="40"/>
      <c r="E259" s="40"/>
      <c r="F259" s="1"/>
      <c r="G259" s="1"/>
      <c r="H259" s="1"/>
    </row>
    <row r="260" spans="1:8" ht="15.75" customHeight="1">
      <c r="A260" s="39"/>
      <c r="B260" s="39"/>
      <c r="C260" s="40"/>
      <c r="D260" s="40"/>
      <c r="E260" s="40"/>
      <c r="F260" s="1"/>
      <c r="G260" s="1"/>
      <c r="H260" s="1"/>
    </row>
    <row r="261" spans="1:8" ht="15.75" customHeight="1">
      <c r="A261" s="39"/>
      <c r="B261" s="39"/>
      <c r="C261" s="40"/>
      <c r="D261" s="40"/>
      <c r="E261" s="40"/>
      <c r="F261" s="1"/>
      <c r="G261" s="1"/>
      <c r="H261" s="1"/>
    </row>
    <row r="262" spans="1:8" ht="15.75" customHeight="1">
      <c r="A262" s="39"/>
      <c r="B262" s="39"/>
      <c r="C262" s="40"/>
      <c r="D262" s="40"/>
      <c r="E262" s="40"/>
      <c r="F262" s="1"/>
      <c r="G262" s="1"/>
      <c r="H262" s="1"/>
    </row>
    <row r="263" spans="1:8" ht="15.75" customHeight="1">
      <c r="A263" s="39"/>
      <c r="B263" s="39"/>
      <c r="C263" s="40"/>
      <c r="D263" s="40"/>
      <c r="E263" s="40"/>
      <c r="F263" s="1"/>
      <c r="G263" s="1"/>
      <c r="H263" s="1"/>
    </row>
    <row r="264" spans="1:8" ht="15.75" customHeight="1">
      <c r="A264" s="39"/>
      <c r="B264" s="39"/>
      <c r="C264" s="40"/>
      <c r="D264" s="40"/>
      <c r="E264" s="40"/>
      <c r="F264" s="1"/>
      <c r="G264" s="1"/>
      <c r="H264" s="1"/>
    </row>
    <row r="265" spans="1:8" ht="15.75" customHeight="1">
      <c r="A265" s="39"/>
      <c r="B265" s="39"/>
      <c r="C265" s="40"/>
      <c r="D265" s="40"/>
      <c r="E265" s="40"/>
      <c r="F265" s="1"/>
      <c r="G265" s="1"/>
      <c r="H265" s="1"/>
    </row>
    <row r="266" spans="1:8" ht="15.75" customHeight="1">
      <c r="A266" s="39"/>
      <c r="B266" s="39"/>
      <c r="C266" s="40"/>
      <c r="D266" s="40"/>
      <c r="E266" s="40"/>
      <c r="F266" s="1"/>
      <c r="G266" s="1"/>
      <c r="H266" s="1"/>
    </row>
    <row r="267" spans="1:8" ht="15.75" customHeight="1">
      <c r="A267" s="39"/>
      <c r="B267" s="39"/>
      <c r="C267" s="40"/>
      <c r="D267" s="40"/>
      <c r="E267" s="40"/>
      <c r="F267" s="1"/>
      <c r="G267" s="1"/>
      <c r="H267" s="1"/>
    </row>
    <row r="268" spans="1:8" ht="15.75" customHeight="1">
      <c r="A268" s="39"/>
      <c r="B268" s="39"/>
      <c r="C268" s="40"/>
      <c r="D268" s="40"/>
      <c r="E268" s="40"/>
      <c r="F268" s="1"/>
      <c r="G268" s="1"/>
      <c r="H268" s="1"/>
    </row>
    <row r="269" spans="1:8" ht="15.75" customHeight="1">
      <c r="A269" s="39"/>
      <c r="B269" s="39"/>
      <c r="C269" s="40"/>
      <c r="D269" s="40"/>
      <c r="E269" s="40"/>
      <c r="F269" s="1"/>
      <c r="G269" s="1"/>
      <c r="H269" s="1"/>
    </row>
    <row r="270" spans="1:8" ht="15.75" customHeight="1">
      <c r="A270" s="39"/>
      <c r="B270" s="39"/>
      <c r="C270" s="40"/>
      <c r="D270" s="40"/>
      <c r="E270" s="40"/>
      <c r="F270" s="1"/>
      <c r="G270" s="1"/>
      <c r="H270" s="1"/>
    </row>
    <row r="271" spans="1:8" ht="15.75" customHeight="1">
      <c r="A271" s="39"/>
      <c r="B271" s="39"/>
      <c r="C271" s="40"/>
      <c r="D271" s="40"/>
      <c r="E271" s="40"/>
      <c r="F271" s="1"/>
      <c r="G271" s="1"/>
      <c r="H271" s="1"/>
    </row>
    <row r="272" spans="1:8" ht="15.75" customHeight="1">
      <c r="A272" s="39"/>
      <c r="B272" s="39"/>
      <c r="C272" s="40"/>
      <c r="D272" s="40"/>
      <c r="E272" s="40"/>
      <c r="F272" s="1"/>
      <c r="G272" s="1"/>
      <c r="H272" s="1"/>
    </row>
    <row r="273" spans="1:8" ht="15.75" customHeight="1">
      <c r="A273" s="39"/>
      <c r="B273" s="39"/>
      <c r="C273" s="40"/>
      <c r="D273" s="40"/>
      <c r="E273" s="40"/>
      <c r="F273" s="1"/>
      <c r="G273" s="1"/>
      <c r="H273" s="1"/>
    </row>
    <row r="274" spans="1:8" ht="15.75" customHeight="1">
      <c r="A274" s="39"/>
      <c r="B274" s="39"/>
      <c r="C274" s="40"/>
      <c r="D274" s="40"/>
      <c r="E274" s="40"/>
      <c r="F274" s="1"/>
      <c r="G274" s="1"/>
      <c r="H274" s="1"/>
    </row>
    <row r="275" spans="1:8" ht="15.75" customHeight="1">
      <c r="A275" s="39"/>
      <c r="B275" s="39"/>
      <c r="C275" s="40"/>
      <c r="D275" s="40"/>
      <c r="E275" s="40"/>
      <c r="F275" s="1"/>
      <c r="G275" s="1"/>
      <c r="H275" s="1"/>
    </row>
    <row r="276" spans="1:8" ht="15.75" customHeight="1">
      <c r="A276" s="39"/>
      <c r="B276" s="39"/>
      <c r="C276" s="40"/>
      <c r="D276" s="40"/>
      <c r="E276" s="40"/>
      <c r="F276" s="1"/>
      <c r="G276" s="1"/>
      <c r="H276" s="1"/>
    </row>
    <row r="277" spans="1:8" ht="15.75" customHeight="1">
      <c r="A277" s="39"/>
      <c r="B277" s="39"/>
      <c r="C277" s="40"/>
      <c r="D277" s="40"/>
      <c r="E277" s="40"/>
      <c r="F277" s="1"/>
      <c r="G277" s="1"/>
      <c r="H277" s="1"/>
    </row>
    <row r="278" spans="1:8" ht="15.75" customHeight="1">
      <c r="A278" s="39"/>
      <c r="B278" s="39"/>
      <c r="C278" s="40"/>
      <c r="D278" s="40"/>
      <c r="E278" s="40"/>
      <c r="F278" s="1"/>
      <c r="G278" s="1"/>
      <c r="H278" s="1"/>
    </row>
    <row r="279" spans="1:8" ht="15.75" customHeight="1">
      <c r="A279" s="39"/>
      <c r="B279" s="39"/>
      <c r="C279" s="40"/>
      <c r="D279" s="40"/>
      <c r="E279" s="40"/>
      <c r="F279" s="1"/>
      <c r="G279" s="1"/>
      <c r="H279" s="1"/>
    </row>
    <row r="280" spans="1:8" ht="15.75" customHeight="1">
      <c r="A280" s="39"/>
      <c r="B280" s="39"/>
      <c r="C280" s="40"/>
      <c r="D280" s="40"/>
      <c r="E280" s="40"/>
      <c r="F280" s="1"/>
      <c r="G280" s="1"/>
      <c r="H280" s="1"/>
    </row>
    <row r="281" spans="1:8" ht="15.75" customHeight="1">
      <c r="A281" s="39"/>
      <c r="B281" s="39"/>
      <c r="C281" s="40"/>
      <c r="D281" s="40"/>
      <c r="E281" s="40"/>
      <c r="F281" s="1"/>
      <c r="G281" s="1"/>
      <c r="H281" s="1"/>
    </row>
    <row r="282" spans="1:8" ht="15.75" customHeight="1">
      <c r="A282" s="39"/>
      <c r="B282" s="39"/>
      <c r="C282" s="40"/>
      <c r="D282" s="40"/>
      <c r="E282" s="40"/>
      <c r="F282" s="1"/>
      <c r="G282" s="1"/>
      <c r="H282" s="1"/>
    </row>
    <row r="283" spans="1:8" ht="15.75" customHeight="1">
      <c r="A283" s="39"/>
      <c r="B283" s="39"/>
      <c r="C283" s="40"/>
      <c r="D283" s="40"/>
      <c r="E283" s="40"/>
      <c r="F283" s="1"/>
      <c r="G283" s="1"/>
      <c r="H283" s="1"/>
    </row>
    <row r="284" spans="1:8" ht="15.75" customHeight="1">
      <c r="A284" s="39"/>
      <c r="B284" s="39"/>
      <c r="C284" s="40"/>
      <c r="D284" s="40"/>
      <c r="E284" s="40"/>
      <c r="F284" s="1"/>
      <c r="G284" s="1"/>
      <c r="H284" s="1"/>
    </row>
    <row r="285" spans="1:8" ht="15.75" customHeight="1">
      <c r="A285" s="39"/>
      <c r="B285" s="39"/>
      <c r="C285" s="40"/>
      <c r="D285" s="40"/>
      <c r="E285" s="40"/>
      <c r="F285" s="1"/>
      <c r="G285" s="1"/>
      <c r="H285" s="1"/>
    </row>
    <row r="286" spans="1:8" ht="15.75" customHeight="1">
      <c r="A286" s="39"/>
      <c r="B286" s="39"/>
      <c r="C286" s="40"/>
      <c r="D286" s="40"/>
      <c r="E286" s="40"/>
      <c r="F286" s="1"/>
      <c r="G286" s="1"/>
      <c r="H286" s="1"/>
    </row>
    <row r="287" spans="1:8" ht="15.75" customHeight="1">
      <c r="A287" s="39"/>
      <c r="B287" s="39"/>
      <c r="C287" s="40"/>
      <c r="D287" s="40"/>
      <c r="E287" s="40"/>
      <c r="F287" s="1"/>
      <c r="G287" s="1"/>
      <c r="H287" s="1"/>
    </row>
    <row r="288" spans="1:8" ht="15.75" customHeight="1">
      <c r="A288" s="39"/>
      <c r="B288" s="39"/>
      <c r="C288" s="40"/>
      <c r="D288" s="40"/>
      <c r="E288" s="40"/>
      <c r="F288" s="1"/>
      <c r="G288" s="1"/>
      <c r="H288" s="1"/>
    </row>
    <row r="289" spans="1:8" ht="15.75" customHeight="1">
      <c r="A289" s="39"/>
      <c r="B289" s="39"/>
      <c r="C289" s="40"/>
      <c r="D289" s="40"/>
      <c r="E289" s="40"/>
      <c r="F289" s="1"/>
      <c r="G289" s="1"/>
      <c r="H289" s="1"/>
    </row>
    <row r="290" spans="1:8" ht="15.75" customHeight="1">
      <c r="A290" s="39"/>
      <c r="B290" s="39"/>
      <c r="C290" s="40"/>
      <c r="D290" s="40"/>
      <c r="E290" s="40"/>
      <c r="F290" s="1"/>
      <c r="G290" s="1"/>
      <c r="H290" s="1"/>
    </row>
    <row r="291" spans="1:8" ht="15.75" customHeight="1">
      <c r="A291" s="39"/>
      <c r="B291" s="39"/>
      <c r="C291" s="40"/>
      <c r="D291" s="40"/>
      <c r="E291" s="40"/>
      <c r="F291" s="1"/>
      <c r="G291" s="1"/>
      <c r="H291" s="1"/>
    </row>
    <row r="292" spans="1:8" ht="15.75" customHeight="1">
      <c r="A292" s="39"/>
      <c r="B292" s="39"/>
      <c r="C292" s="40"/>
      <c r="D292" s="40"/>
      <c r="E292" s="40"/>
      <c r="F292" s="1"/>
      <c r="G292" s="1"/>
      <c r="H292" s="1"/>
    </row>
    <row r="293" spans="1:8" ht="15.75" customHeight="1">
      <c r="A293" s="39"/>
      <c r="B293" s="39"/>
      <c r="C293" s="40"/>
      <c r="D293" s="40"/>
      <c r="E293" s="40"/>
      <c r="F293" s="1"/>
      <c r="G293" s="1"/>
      <c r="H293" s="1"/>
    </row>
    <row r="294" spans="1:8" ht="15.75" customHeight="1">
      <c r="A294" s="39"/>
      <c r="B294" s="39"/>
      <c r="C294" s="40"/>
      <c r="D294" s="40"/>
      <c r="E294" s="40"/>
      <c r="F294" s="1"/>
      <c r="G294" s="1"/>
      <c r="H294" s="1"/>
    </row>
    <row r="295" spans="1:8" ht="15.75" customHeight="1">
      <c r="A295" s="39"/>
      <c r="B295" s="39"/>
      <c r="C295" s="40"/>
      <c r="D295" s="40"/>
      <c r="E295" s="40"/>
      <c r="F295" s="1"/>
      <c r="G295" s="1"/>
      <c r="H295" s="1"/>
    </row>
    <row r="296" spans="1:8" ht="15.75" customHeight="1">
      <c r="A296" s="39"/>
      <c r="B296" s="39"/>
      <c r="C296" s="40"/>
      <c r="D296" s="40"/>
      <c r="E296" s="40"/>
      <c r="F296" s="1"/>
      <c r="G296" s="1"/>
      <c r="H296" s="1"/>
    </row>
    <row r="297" spans="1:8" ht="15.75" customHeight="1">
      <c r="A297" s="39"/>
      <c r="B297" s="39"/>
      <c r="C297" s="40"/>
      <c r="D297" s="40"/>
      <c r="E297" s="40"/>
      <c r="F297" s="1"/>
      <c r="G297" s="1"/>
      <c r="H297" s="1"/>
    </row>
    <row r="298" spans="1:8" ht="15.75" customHeight="1">
      <c r="A298" s="39"/>
      <c r="B298" s="39"/>
      <c r="C298" s="40"/>
      <c r="D298" s="40"/>
      <c r="E298" s="40"/>
      <c r="F298" s="1"/>
      <c r="G298" s="1"/>
      <c r="H298" s="1"/>
    </row>
    <row r="299" spans="1:8" ht="15.75" customHeight="1">
      <c r="A299" s="39"/>
      <c r="B299" s="39"/>
      <c r="C299" s="40"/>
      <c r="D299" s="40"/>
      <c r="E299" s="40"/>
      <c r="F299" s="1"/>
      <c r="G299" s="1"/>
      <c r="H299" s="1"/>
    </row>
    <row r="300" spans="1:8" ht="15.75" customHeight="1">
      <c r="A300" s="39"/>
      <c r="B300" s="39"/>
      <c r="C300" s="40"/>
      <c r="D300" s="40"/>
      <c r="E300" s="40"/>
      <c r="F300" s="1"/>
      <c r="G300" s="1"/>
      <c r="H300" s="1"/>
    </row>
    <row r="301" spans="1:8" ht="15.75" customHeight="1">
      <c r="A301" s="39"/>
      <c r="B301" s="39"/>
      <c r="C301" s="40"/>
      <c r="D301" s="40"/>
      <c r="E301" s="40"/>
      <c r="F301" s="1"/>
      <c r="G301" s="1"/>
      <c r="H301" s="1"/>
    </row>
    <row r="302" spans="1:8" ht="15.75" customHeight="1">
      <c r="A302" s="39"/>
      <c r="B302" s="39"/>
      <c r="C302" s="40"/>
      <c r="D302" s="40"/>
      <c r="E302" s="40"/>
      <c r="F302" s="1"/>
      <c r="G302" s="1"/>
      <c r="H302" s="1"/>
    </row>
    <row r="303" spans="1:8" ht="15.75" customHeight="1">
      <c r="A303" s="39"/>
      <c r="B303" s="39"/>
      <c r="C303" s="40"/>
      <c r="D303" s="40"/>
      <c r="E303" s="40"/>
      <c r="F303" s="1"/>
      <c r="G303" s="1"/>
      <c r="H303" s="1"/>
    </row>
    <row r="304" spans="1:8" ht="15.75" customHeight="1">
      <c r="A304" s="39"/>
      <c r="B304" s="39"/>
      <c r="C304" s="40"/>
      <c r="D304" s="40"/>
      <c r="E304" s="40"/>
      <c r="F304" s="1"/>
      <c r="G304" s="1"/>
      <c r="H304" s="1"/>
    </row>
    <row r="305" spans="1:8" ht="15.75" customHeight="1">
      <c r="A305" s="39"/>
      <c r="B305" s="39"/>
      <c r="C305" s="40"/>
      <c r="D305" s="40"/>
      <c r="E305" s="40"/>
      <c r="F305" s="1"/>
      <c r="G305" s="1"/>
      <c r="H305" s="1"/>
    </row>
    <row r="306" spans="1:8" ht="15.75" customHeight="1">
      <c r="A306" s="39"/>
      <c r="B306" s="39"/>
      <c r="C306" s="40"/>
      <c r="D306" s="40"/>
      <c r="E306" s="40"/>
      <c r="F306" s="1"/>
      <c r="G306" s="1"/>
      <c r="H306" s="1"/>
    </row>
    <row r="307" spans="1:8" ht="15.75" customHeight="1">
      <c r="A307" s="39"/>
      <c r="B307" s="39"/>
      <c r="C307" s="40"/>
      <c r="D307" s="40"/>
      <c r="E307" s="40"/>
      <c r="F307" s="1"/>
      <c r="G307" s="1"/>
      <c r="H307" s="1"/>
    </row>
    <row r="308" spans="1:8" ht="15.75" customHeight="1">
      <c r="A308" s="39"/>
      <c r="B308" s="39"/>
      <c r="C308" s="40"/>
      <c r="D308" s="40"/>
      <c r="E308" s="40"/>
      <c r="F308" s="1"/>
      <c r="G308" s="1"/>
      <c r="H308" s="1"/>
    </row>
    <row r="309" spans="1:8" ht="15.75" customHeight="1">
      <c r="A309" s="39"/>
      <c r="B309" s="39"/>
      <c r="C309" s="40"/>
      <c r="D309" s="40"/>
      <c r="E309" s="40"/>
      <c r="F309" s="1"/>
      <c r="G309" s="1"/>
      <c r="H309" s="1"/>
    </row>
    <row r="310" spans="1:8" ht="15.75" customHeight="1">
      <c r="A310" s="39"/>
      <c r="B310" s="39"/>
      <c r="C310" s="40"/>
      <c r="D310" s="40"/>
      <c r="E310" s="40"/>
      <c r="F310" s="1"/>
      <c r="G310" s="1"/>
      <c r="H310" s="1"/>
    </row>
    <row r="311" spans="1:8" ht="15.75" customHeight="1">
      <c r="A311" s="39"/>
      <c r="B311" s="39"/>
      <c r="C311" s="40"/>
      <c r="D311" s="40"/>
      <c r="E311" s="40"/>
      <c r="F311" s="1"/>
      <c r="G311" s="1"/>
      <c r="H311" s="1"/>
    </row>
    <row r="312" spans="1:8" ht="15.75" customHeight="1">
      <c r="A312" s="39"/>
      <c r="B312" s="39"/>
      <c r="C312" s="40"/>
      <c r="D312" s="40"/>
      <c r="E312" s="40"/>
      <c r="F312" s="1"/>
      <c r="G312" s="1"/>
      <c r="H312" s="1"/>
    </row>
    <row r="313" spans="1:8" ht="15.75" customHeight="1">
      <c r="A313" s="39"/>
      <c r="B313" s="39"/>
      <c r="C313" s="40"/>
      <c r="D313" s="40"/>
      <c r="E313" s="40"/>
      <c r="F313" s="1"/>
      <c r="G313" s="1"/>
      <c r="H313" s="1"/>
    </row>
    <row r="314" spans="1:8" ht="15.75" customHeight="1">
      <c r="A314" s="39"/>
      <c r="B314" s="39"/>
      <c r="C314" s="40"/>
      <c r="D314" s="40"/>
      <c r="E314" s="40"/>
      <c r="F314" s="1"/>
      <c r="G314" s="1"/>
      <c r="H314" s="1"/>
    </row>
    <row r="315" spans="1:8" ht="15.75" customHeight="1">
      <c r="A315" s="39"/>
      <c r="B315" s="39"/>
      <c r="C315" s="40"/>
      <c r="D315" s="40"/>
      <c r="E315" s="40"/>
      <c r="F315" s="1"/>
      <c r="G315" s="1"/>
      <c r="H315" s="1"/>
    </row>
    <row r="316" spans="1:8" ht="15.75" customHeight="1">
      <c r="A316" s="39"/>
      <c r="B316" s="39"/>
      <c r="C316" s="40"/>
      <c r="D316" s="40"/>
      <c r="E316" s="40"/>
      <c r="F316" s="1"/>
      <c r="G316" s="1"/>
      <c r="H316" s="1"/>
    </row>
    <row r="317" spans="1:8" ht="15.75" customHeight="1">
      <c r="A317" s="39"/>
      <c r="B317" s="39"/>
      <c r="C317" s="40"/>
      <c r="D317" s="40"/>
      <c r="E317" s="40"/>
      <c r="F317" s="1"/>
      <c r="G317" s="1"/>
      <c r="H317" s="1"/>
    </row>
    <row r="318" spans="1:8" ht="15.75" customHeight="1">
      <c r="A318" s="39"/>
      <c r="B318" s="39"/>
      <c r="C318" s="40"/>
      <c r="D318" s="40"/>
      <c r="E318" s="40"/>
      <c r="F318" s="1"/>
      <c r="G318" s="1"/>
      <c r="H318" s="1"/>
    </row>
    <row r="319" spans="1:8" ht="15.75" customHeight="1">
      <c r="A319" s="39"/>
      <c r="B319" s="39"/>
      <c r="C319" s="40"/>
      <c r="D319" s="40"/>
      <c r="E319" s="40"/>
      <c r="F319" s="1"/>
      <c r="G319" s="1"/>
      <c r="H319" s="1"/>
    </row>
    <row r="320" spans="1:8" ht="15.75" customHeight="1">
      <c r="A320" s="39"/>
      <c r="B320" s="39"/>
      <c r="C320" s="40"/>
      <c r="D320" s="40"/>
      <c r="E320" s="40"/>
      <c r="F320" s="1"/>
      <c r="G320" s="1"/>
      <c r="H320" s="1"/>
    </row>
    <row r="321" spans="1:8" ht="15.75" customHeight="1">
      <c r="A321" s="39"/>
      <c r="B321" s="39"/>
      <c r="C321" s="40"/>
      <c r="D321" s="40"/>
      <c r="E321" s="40"/>
      <c r="F321" s="1"/>
      <c r="G321" s="1"/>
      <c r="H321" s="1"/>
    </row>
    <row r="322" spans="1:8" ht="15.75" customHeight="1">
      <c r="A322" s="39"/>
      <c r="B322" s="39"/>
      <c r="C322" s="40"/>
      <c r="D322" s="40"/>
      <c r="E322" s="40"/>
      <c r="F322" s="1"/>
      <c r="G322" s="1"/>
      <c r="H322" s="1"/>
    </row>
    <row r="323" spans="1:8" ht="15.75" customHeight="1">
      <c r="A323" s="39"/>
      <c r="B323" s="39"/>
      <c r="C323" s="40"/>
      <c r="D323" s="40"/>
      <c r="E323" s="40"/>
      <c r="F323" s="1"/>
      <c r="G323" s="1"/>
      <c r="H323" s="1"/>
    </row>
    <row r="324" spans="1:8" ht="15.75" customHeight="1">
      <c r="A324" s="39"/>
      <c r="B324" s="39"/>
      <c r="C324" s="40"/>
      <c r="D324" s="40"/>
      <c r="E324" s="40"/>
      <c r="F324" s="1"/>
      <c r="G324" s="1"/>
      <c r="H324" s="1"/>
    </row>
    <row r="325" spans="1:8" ht="15.75" customHeight="1">
      <c r="A325" s="39"/>
      <c r="B325" s="39"/>
      <c r="C325" s="40"/>
      <c r="D325" s="40"/>
      <c r="E325" s="40"/>
      <c r="F325" s="1"/>
      <c r="G325" s="1"/>
      <c r="H325" s="1"/>
    </row>
    <row r="326" spans="1:8" ht="15.75" customHeight="1">
      <c r="A326" s="39"/>
      <c r="B326" s="39"/>
      <c r="C326" s="40"/>
      <c r="D326" s="40"/>
      <c r="E326" s="40"/>
      <c r="F326" s="1"/>
      <c r="G326" s="1"/>
      <c r="H326" s="1"/>
    </row>
    <row r="327" spans="1:8" ht="15.75" customHeight="1">
      <c r="A327" s="39"/>
      <c r="B327" s="39"/>
      <c r="C327" s="40"/>
      <c r="D327" s="40"/>
      <c r="E327" s="40"/>
      <c r="F327" s="1"/>
      <c r="G327" s="1"/>
      <c r="H327" s="1"/>
    </row>
    <row r="328" spans="1:8" ht="15.75" customHeight="1">
      <c r="A328" s="39"/>
      <c r="B328" s="39"/>
      <c r="C328" s="40"/>
      <c r="D328" s="40"/>
      <c r="E328" s="40"/>
      <c r="F328" s="1"/>
      <c r="G328" s="1"/>
      <c r="H328" s="1"/>
    </row>
    <row r="329" spans="1:8" ht="15.75" customHeight="1">
      <c r="A329" s="39"/>
      <c r="B329" s="39"/>
      <c r="C329" s="40"/>
      <c r="D329" s="40"/>
      <c r="E329" s="40"/>
      <c r="F329" s="1"/>
      <c r="G329" s="1"/>
      <c r="H329" s="1"/>
    </row>
    <row r="330" spans="1:8" ht="15.75" customHeight="1">
      <c r="A330" s="39"/>
      <c r="B330" s="39"/>
      <c r="C330" s="40"/>
      <c r="D330" s="40"/>
      <c r="E330" s="40"/>
      <c r="F330" s="1"/>
      <c r="G330" s="1"/>
      <c r="H330" s="1"/>
    </row>
    <row r="331" spans="1:8" ht="15.75" customHeight="1">
      <c r="A331" s="39"/>
      <c r="B331" s="39"/>
      <c r="C331" s="40"/>
      <c r="D331" s="40"/>
      <c r="E331" s="40"/>
      <c r="F331" s="1"/>
      <c r="G331" s="1"/>
      <c r="H331" s="1"/>
    </row>
    <row r="332" spans="1:8" ht="15.75" customHeight="1">
      <c r="A332" s="39"/>
      <c r="B332" s="39"/>
      <c r="C332" s="40"/>
      <c r="D332" s="40"/>
      <c r="E332" s="40"/>
      <c r="F332" s="1"/>
      <c r="G332" s="1"/>
      <c r="H332" s="1"/>
    </row>
    <row r="333" spans="1:8" ht="15.75" customHeight="1">
      <c r="A333" s="39"/>
      <c r="B333" s="39"/>
      <c r="C333" s="40"/>
      <c r="D333" s="40"/>
      <c r="E333" s="40"/>
      <c r="F333" s="1"/>
      <c r="G333" s="1"/>
      <c r="H333" s="1"/>
    </row>
    <row r="334" spans="1:8" ht="15.75" customHeight="1">
      <c r="A334" s="39"/>
      <c r="B334" s="39"/>
      <c r="C334" s="40"/>
      <c r="D334" s="40"/>
      <c r="E334" s="40"/>
      <c r="F334" s="1"/>
      <c r="G334" s="1"/>
      <c r="H334" s="1"/>
    </row>
    <row r="335" spans="1:8" ht="15.75" customHeight="1">
      <c r="A335" s="39"/>
      <c r="B335" s="39"/>
      <c r="C335" s="40"/>
      <c r="D335" s="40"/>
      <c r="E335" s="40"/>
      <c r="F335" s="1"/>
      <c r="G335" s="1"/>
      <c r="H335" s="1"/>
    </row>
    <row r="336" spans="1:8" ht="15.75" customHeight="1">
      <c r="A336" s="39"/>
      <c r="B336" s="39"/>
      <c r="C336" s="40"/>
      <c r="D336" s="40"/>
      <c r="E336" s="40"/>
      <c r="F336" s="1"/>
      <c r="G336" s="1"/>
      <c r="H336" s="1"/>
    </row>
    <row r="337" spans="1:8" ht="15.75" customHeight="1">
      <c r="A337" s="39"/>
      <c r="B337" s="39"/>
      <c r="C337" s="40"/>
      <c r="D337" s="40"/>
      <c r="E337" s="40"/>
      <c r="F337" s="1"/>
      <c r="G337" s="1"/>
      <c r="H337" s="1"/>
    </row>
    <row r="338" spans="1:8" ht="15.75" customHeight="1">
      <c r="A338" s="39"/>
      <c r="B338" s="39"/>
      <c r="C338" s="40"/>
      <c r="D338" s="40"/>
      <c r="E338" s="40"/>
      <c r="F338" s="1"/>
      <c r="G338" s="1"/>
      <c r="H338" s="1"/>
    </row>
    <row r="339" spans="1:8" ht="15.75" customHeight="1">
      <c r="A339" s="39"/>
      <c r="B339" s="39"/>
      <c r="C339" s="40"/>
      <c r="D339" s="40"/>
      <c r="E339" s="40"/>
      <c r="F339" s="1"/>
      <c r="G339" s="1"/>
      <c r="H339" s="1"/>
    </row>
    <row r="340" spans="1:8" ht="15.75" customHeight="1">
      <c r="A340" s="39"/>
      <c r="B340" s="39"/>
      <c r="C340" s="40"/>
      <c r="D340" s="40"/>
      <c r="E340" s="40"/>
      <c r="F340" s="1"/>
      <c r="G340" s="1"/>
      <c r="H340" s="1"/>
    </row>
    <row r="341" spans="1:8" ht="15.75" customHeight="1">
      <c r="A341" s="39"/>
      <c r="B341" s="39"/>
      <c r="C341" s="40"/>
      <c r="D341" s="40"/>
      <c r="E341" s="40"/>
      <c r="F341" s="1"/>
      <c r="G341" s="1"/>
      <c r="H341" s="1"/>
    </row>
    <row r="342" spans="1:8" ht="15.75" customHeight="1">
      <c r="A342" s="39"/>
      <c r="B342" s="39"/>
      <c r="C342" s="40"/>
      <c r="D342" s="40"/>
      <c r="E342" s="40"/>
      <c r="F342" s="1"/>
      <c r="G342" s="1"/>
      <c r="H342" s="1"/>
    </row>
    <row r="343" spans="1:8" ht="15.75" customHeight="1">
      <c r="A343" s="39"/>
      <c r="B343" s="39"/>
      <c r="C343" s="40"/>
      <c r="D343" s="40"/>
      <c r="E343" s="40"/>
      <c r="F343" s="1"/>
      <c r="G343" s="1"/>
      <c r="H343" s="1"/>
    </row>
    <row r="344" spans="1:8" ht="15.75" customHeight="1">
      <c r="A344" s="39"/>
      <c r="B344" s="39"/>
      <c r="C344" s="40"/>
      <c r="D344" s="40"/>
      <c r="E344" s="40"/>
      <c r="F344" s="1"/>
      <c r="G344" s="1"/>
      <c r="H344" s="1"/>
    </row>
    <row r="345" spans="1:8" ht="15.75" customHeight="1">
      <c r="A345" s="39"/>
      <c r="B345" s="39"/>
      <c r="C345" s="40"/>
      <c r="D345" s="40"/>
      <c r="E345" s="40"/>
      <c r="F345" s="1"/>
      <c r="G345" s="1"/>
      <c r="H345" s="1"/>
    </row>
    <row r="346" spans="1:8" ht="15.75" customHeight="1">
      <c r="A346" s="39"/>
      <c r="B346" s="39"/>
      <c r="C346" s="40"/>
      <c r="D346" s="40"/>
      <c r="E346" s="40"/>
      <c r="F346" s="1"/>
      <c r="G346" s="1"/>
      <c r="H346" s="1"/>
    </row>
    <row r="347" spans="1:8" ht="15.75" customHeight="1">
      <c r="A347" s="39"/>
      <c r="B347" s="39"/>
      <c r="C347" s="40"/>
      <c r="D347" s="40"/>
      <c r="E347" s="40"/>
      <c r="F347" s="1"/>
      <c r="G347" s="1"/>
      <c r="H347" s="1"/>
    </row>
    <row r="348" spans="1:8" ht="15.75" customHeight="1">
      <c r="A348" s="39"/>
      <c r="B348" s="39"/>
      <c r="C348" s="40"/>
      <c r="D348" s="40"/>
      <c r="E348" s="40"/>
      <c r="F348" s="1"/>
      <c r="G348" s="1"/>
      <c r="H348" s="1"/>
    </row>
    <row r="349" spans="1:8" ht="15.75" customHeight="1">
      <c r="A349" s="39"/>
      <c r="B349" s="39"/>
      <c r="C349" s="40"/>
      <c r="D349" s="40"/>
      <c r="E349" s="40"/>
      <c r="F349" s="1"/>
      <c r="G349" s="1"/>
      <c r="H349" s="1"/>
    </row>
    <row r="350" spans="1:8" ht="15.75" customHeight="1">
      <c r="A350" s="39"/>
      <c r="B350" s="39"/>
      <c r="C350" s="40"/>
      <c r="D350" s="40"/>
      <c r="E350" s="40"/>
      <c r="F350" s="1"/>
      <c r="G350" s="1"/>
      <c r="H350" s="1"/>
    </row>
    <row r="351" spans="1:8" ht="15.75" customHeight="1">
      <c r="A351" s="39"/>
      <c r="B351" s="39"/>
      <c r="C351" s="40"/>
      <c r="D351" s="40"/>
      <c r="E351" s="40"/>
      <c r="F351" s="1"/>
      <c r="G351" s="1"/>
      <c r="H351" s="1"/>
    </row>
    <row r="352" spans="1:8" ht="15.75" customHeight="1">
      <c r="A352" s="39"/>
      <c r="B352" s="39"/>
      <c r="C352" s="40"/>
      <c r="D352" s="40"/>
      <c r="E352" s="40"/>
      <c r="F352" s="1"/>
      <c r="G352" s="1"/>
      <c r="H352" s="1"/>
    </row>
    <row r="353" spans="1:8" ht="15.75" customHeight="1">
      <c r="A353" s="39"/>
      <c r="B353" s="39"/>
      <c r="C353" s="40"/>
      <c r="D353" s="40"/>
      <c r="E353" s="40"/>
      <c r="F353" s="1"/>
      <c r="G353" s="1"/>
      <c r="H353" s="1"/>
    </row>
    <row r="354" spans="1:8" ht="15.75" customHeight="1">
      <c r="A354" s="39"/>
      <c r="B354" s="39"/>
      <c r="C354" s="40"/>
      <c r="D354" s="40"/>
      <c r="E354" s="40"/>
      <c r="F354" s="1"/>
      <c r="G354" s="1"/>
      <c r="H354" s="1"/>
    </row>
    <row r="355" spans="1:8" ht="15.75" customHeight="1"/>
    <row r="356" spans="1:8" ht="15.75" customHeight="1"/>
    <row r="357" spans="1:8" ht="15.75" customHeight="1"/>
    <row r="358" spans="1:8" ht="15.75" customHeight="1"/>
    <row r="359" spans="1:8" ht="15.75" customHeight="1"/>
    <row r="360" spans="1:8" ht="15.75" customHeight="1"/>
    <row r="361" spans="1:8" ht="15.75" customHeight="1"/>
    <row r="362" spans="1:8" ht="15.75" customHeight="1"/>
    <row r="363" spans="1:8" ht="15.75" customHeight="1"/>
    <row r="364" spans="1:8" ht="15.75" customHeight="1"/>
    <row r="365" spans="1:8" ht="15.75" customHeight="1"/>
    <row r="366" spans="1:8" ht="15.75" customHeight="1"/>
    <row r="367" spans="1:8" ht="15.75" customHeight="1"/>
    <row r="368" spans="1: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8:E8"/>
    <mergeCell ref="A154:H154"/>
    <mergeCell ref="A2:E2"/>
    <mergeCell ref="A4:E4"/>
    <mergeCell ref="A5:E5"/>
    <mergeCell ref="A6:E6"/>
    <mergeCell ref="A7:E7"/>
  </mergeCells>
  <pageMargins left="0.7" right="0.7" top="0.75" bottom="0.75" header="0" footer="0"/>
  <pageSetup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7"/>
  </sheetPr>
  <dimension ref="A1:Y1000"/>
  <sheetViews>
    <sheetView workbookViewId="0"/>
  </sheetViews>
  <sheetFormatPr defaultColWidth="14.3984375" defaultRowHeight="15" customHeight="1"/>
  <cols>
    <col min="1" max="1" width="23.73046875" customWidth="1"/>
    <col min="2" max="2" width="10.73046875" customWidth="1"/>
    <col min="3" max="3" width="58.265625" customWidth="1"/>
    <col min="4" max="4" width="17.73046875" customWidth="1"/>
    <col min="5" max="5" width="26.265625" customWidth="1"/>
    <col min="6" max="8" width="13.73046875" customWidth="1"/>
    <col min="9" max="25" width="8" customWidth="1"/>
    <col min="26" max="26" width="14.265625" customWidth="1"/>
  </cols>
  <sheetData>
    <row r="1" spans="1:25" ht="14.25">
      <c r="A1" s="39"/>
      <c r="B1" s="39"/>
      <c r="C1" s="40"/>
      <c r="D1" s="40"/>
      <c r="E1" s="40"/>
      <c r="F1" s="1"/>
      <c r="G1" s="1"/>
      <c r="H1" s="1"/>
    </row>
    <row r="2" spans="1:25" ht="15.75" customHeight="1">
      <c r="A2" s="680" t="s">
        <v>5102</v>
      </c>
      <c r="B2" s="676"/>
      <c r="C2" s="676"/>
      <c r="D2" s="676"/>
      <c r="E2" s="677"/>
      <c r="F2" s="615"/>
      <c r="G2" s="615"/>
      <c r="H2" s="615"/>
      <c r="I2" s="42"/>
      <c r="J2" s="42"/>
      <c r="K2" s="42"/>
      <c r="L2" s="42"/>
      <c r="M2" s="42"/>
      <c r="N2" s="42"/>
      <c r="O2" s="42"/>
      <c r="P2" s="42"/>
      <c r="Q2" s="42"/>
      <c r="R2" s="42"/>
      <c r="S2" s="42"/>
      <c r="T2" s="42"/>
      <c r="U2" s="42"/>
      <c r="V2" s="42"/>
      <c r="W2" s="42"/>
      <c r="X2" s="42"/>
      <c r="Y2" s="42"/>
    </row>
    <row r="3" spans="1:25" ht="15.75" customHeight="1">
      <c r="A3" s="218"/>
      <c r="B3" s="218"/>
      <c r="C3" s="218"/>
      <c r="D3" s="218"/>
      <c r="E3" s="616"/>
      <c r="F3" s="615"/>
      <c r="G3" s="615"/>
      <c r="H3" s="615"/>
      <c r="I3" s="42"/>
      <c r="J3" s="42"/>
      <c r="K3" s="42"/>
      <c r="L3" s="42"/>
      <c r="M3" s="42"/>
      <c r="N3" s="42"/>
      <c r="O3" s="42"/>
      <c r="P3" s="42"/>
      <c r="Q3" s="42"/>
      <c r="R3" s="42"/>
      <c r="S3" s="42"/>
      <c r="T3" s="42"/>
      <c r="U3" s="42"/>
      <c r="V3" s="42"/>
      <c r="W3" s="42"/>
      <c r="X3" s="42"/>
      <c r="Y3" s="42"/>
    </row>
    <row r="4" spans="1:25" ht="14.25" customHeight="1">
      <c r="A4" s="693" t="s">
        <v>5103</v>
      </c>
      <c r="B4" s="676"/>
      <c r="C4" s="676"/>
      <c r="D4" s="676"/>
      <c r="E4" s="677"/>
      <c r="F4" s="615"/>
      <c r="G4" s="615"/>
      <c r="H4" s="615"/>
      <c r="I4" s="42"/>
      <c r="J4" s="42"/>
      <c r="K4" s="42"/>
      <c r="L4" s="42"/>
      <c r="M4" s="42"/>
      <c r="N4" s="42"/>
      <c r="O4" s="42"/>
      <c r="P4" s="42"/>
      <c r="Q4" s="42"/>
      <c r="R4" s="42"/>
      <c r="S4" s="42"/>
      <c r="T4" s="42"/>
      <c r="U4" s="42"/>
      <c r="V4" s="42"/>
      <c r="W4" s="42"/>
      <c r="X4" s="42"/>
      <c r="Y4" s="42"/>
    </row>
    <row r="5" spans="1:25" ht="17.25" customHeight="1">
      <c r="A5" s="693" t="s">
        <v>5104</v>
      </c>
      <c r="B5" s="676"/>
      <c r="C5" s="676"/>
      <c r="D5" s="676"/>
      <c r="E5" s="677"/>
      <c r="F5" s="615"/>
      <c r="G5" s="615"/>
      <c r="H5" s="615"/>
      <c r="I5" s="42"/>
      <c r="J5" s="42"/>
      <c r="K5" s="42"/>
      <c r="L5" s="42"/>
      <c r="M5" s="42"/>
      <c r="N5" s="42"/>
      <c r="O5" s="42"/>
      <c r="P5" s="42"/>
      <c r="Q5" s="42"/>
      <c r="R5" s="42"/>
      <c r="S5" s="42"/>
      <c r="T5" s="42"/>
      <c r="U5" s="42"/>
      <c r="V5" s="42"/>
      <c r="W5" s="42"/>
      <c r="X5" s="42"/>
      <c r="Y5" s="42"/>
    </row>
    <row r="6" spans="1:25" ht="19.5" customHeight="1">
      <c r="A6" s="693" t="s">
        <v>5105</v>
      </c>
      <c r="B6" s="676"/>
      <c r="C6" s="676"/>
      <c r="D6" s="676"/>
      <c r="E6" s="677"/>
      <c r="F6" s="615"/>
      <c r="G6" s="615"/>
      <c r="H6" s="615"/>
      <c r="I6" s="42"/>
      <c r="J6" s="42"/>
      <c r="K6" s="42"/>
      <c r="L6" s="42"/>
      <c r="M6" s="42"/>
      <c r="N6" s="42"/>
      <c r="O6" s="42"/>
      <c r="P6" s="42"/>
      <c r="Q6" s="42"/>
      <c r="R6" s="42"/>
      <c r="S6" s="42"/>
      <c r="T6" s="42"/>
      <c r="U6" s="42"/>
      <c r="V6" s="42"/>
      <c r="W6" s="42"/>
      <c r="X6" s="42"/>
      <c r="Y6" s="42"/>
    </row>
    <row r="7" spans="1:25" ht="164.25" customHeight="1">
      <c r="A7" s="703" t="s">
        <v>5106</v>
      </c>
      <c r="B7" s="676"/>
      <c r="C7" s="676"/>
      <c r="D7" s="676"/>
      <c r="E7" s="677"/>
      <c r="F7" s="615"/>
      <c r="G7" s="615"/>
      <c r="H7" s="615"/>
      <c r="I7" s="42"/>
      <c r="J7" s="42"/>
      <c r="K7" s="42"/>
      <c r="L7" s="42"/>
      <c r="M7" s="42"/>
      <c r="N7" s="42"/>
      <c r="O7" s="42"/>
      <c r="P7" s="42"/>
      <c r="Q7" s="42"/>
      <c r="R7" s="42"/>
      <c r="S7" s="42"/>
      <c r="T7" s="42"/>
      <c r="U7" s="42"/>
      <c r="V7" s="42"/>
      <c r="W7" s="42"/>
      <c r="X7" s="42"/>
      <c r="Y7" s="42"/>
    </row>
    <row r="8" spans="1:25" ht="14.25">
      <c r="A8" s="45"/>
      <c r="B8" s="45"/>
      <c r="C8" s="46"/>
      <c r="D8" s="46"/>
      <c r="E8" s="46"/>
      <c r="F8" s="45"/>
      <c r="G8" s="45"/>
      <c r="H8" s="45"/>
      <c r="I8" s="42"/>
      <c r="J8" s="42"/>
      <c r="K8" s="42"/>
      <c r="L8" s="42"/>
      <c r="M8" s="42"/>
      <c r="N8" s="42"/>
      <c r="O8" s="42"/>
      <c r="P8" s="42"/>
      <c r="Q8" s="42"/>
      <c r="R8" s="42"/>
      <c r="S8" s="42"/>
      <c r="T8" s="42"/>
      <c r="U8" s="42"/>
      <c r="V8" s="42"/>
      <c r="W8" s="42"/>
      <c r="X8" s="42"/>
      <c r="Y8" s="42"/>
    </row>
    <row r="9" spans="1:25" ht="55.5" customHeight="1">
      <c r="A9" s="220" t="s">
        <v>1306</v>
      </c>
      <c r="B9" s="49" t="s">
        <v>6</v>
      </c>
      <c r="C9" s="49" t="s">
        <v>5107</v>
      </c>
      <c r="D9" s="202" t="s">
        <v>183</v>
      </c>
      <c r="E9" s="202" t="s">
        <v>187</v>
      </c>
      <c r="F9" s="52" t="s">
        <v>188</v>
      </c>
      <c r="I9" s="42"/>
      <c r="J9" s="42"/>
      <c r="K9" s="42"/>
      <c r="L9" s="42"/>
      <c r="M9" s="42"/>
      <c r="N9" s="42"/>
      <c r="O9" s="42"/>
      <c r="P9" s="42"/>
      <c r="Q9" s="42"/>
      <c r="R9" s="42"/>
      <c r="S9" s="42"/>
      <c r="T9" s="42"/>
      <c r="U9" s="42"/>
      <c r="V9" s="42"/>
      <c r="W9" s="42"/>
      <c r="X9" s="42"/>
      <c r="Y9" s="42"/>
    </row>
    <row r="10" spans="1:25" ht="55.5" customHeight="1">
      <c r="A10" s="67" t="s">
        <v>687</v>
      </c>
      <c r="B10" s="221" t="s">
        <v>50</v>
      </c>
      <c r="C10" s="221" t="s">
        <v>5108</v>
      </c>
      <c r="D10" s="66">
        <v>50</v>
      </c>
      <c r="E10" s="255">
        <v>50</v>
      </c>
    </row>
    <row r="11" spans="1:25" ht="55.5" customHeight="1">
      <c r="A11" s="67" t="s">
        <v>687</v>
      </c>
      <c r="B11" s="221" t="s">
        <v>50</v>
      </c>
      <c r="C11" s="221" t="s">
        <v>5109</v>
      </c>
      <c r="D11" s="66">
        <v>50</v>
      </c>
      <c r="E11" s="255">
        <v>50</v>
      </c>
    </row>
    <row r="12" spans="1:25" ht="55.5" customHeight="1">
      <c r="A12" s="67" t="s">
        <v>687</v>
      </c>
      <c r="B12" s="221" t="s">
        <v>50</v>
      </c>
      <c r="C12" s="221" t="s">
        <v>5110</v>
      </c>
      <c r="D12" s="66">
        <v>50</v>
      </c>
      <c r="E12" s="255">
        <v>50</v>
      </c>
    </row>
    <row r="13" spans="1:25" ht="55.5" customHeight="1">
      <c r="A13" s="67" t="s">
        <v>687</v>
      </c>
      <c r="B13" s="221" t="s">
        <v>50</v>
      </c>
      <c r="C13" s="221" t="s">
        <v>5111</v>
      </c>
      <c r="D13" s="66">
        <v>50</v>
      </c>
      <c r="E13" s="255">
        <v>50</v>
      </c>
    </row>
    <row r="14" spans="1:25" ht="55.5" customHeight="1">
      <c r="A14" s="67" t="s">
        <v>687</v>
      </c>
      <c r="B14" s="221" t="s">
        <v>50</v>
      </c>
      <c r="C14" s="221" t="s">
        <v>5112</v>
      </c>
      <c r="D14" s="66">
        <v>60</v>
      </c>
      <c r="E14" s="255">
        <v>60</v>
      </c>
    </row>
    <row r="15" spans="1:25" ht="38.25">
      <c r="A15" s="67" t="s">
        <v>54</v>
      </c>
      <c r="B15" s="221" t="s">
        <v>50</v>
      </c>
      <c r="C15" s="221" t="s">
        <v>5113</v>
      </c>
      <c r="D15" s="63">
        <v>100</v>
      </c>
      <c r="E15" s="255">
        <v>50</v>
      </c>
    </row>
    <row r="16" spans="1:25" ht="25.5">
      <c r="A16" s="67" t="s">
        <v>54</v>
      </c>
      <c r="B16" s="221" t="s">
        <v>50</v>
      </c>
      <c r="C16" s="221" t="s">
        <v>5114</v>
      </c>
      <c r="D16" s="63">
        <v>30</v>
      </c>
      <c r="E16" s="255">
        <v>30</v>
      </c>
    </row>
    <row r="17" spans="1:6" ht="51">
      <c r="A17" s="67" t="s">
        <v>54</v>
      </c>
      <c r="B17" s="221" t="s">
        <v>50</v>
      </c>
      <c r="C17" s="221" t="s">
        <v>5115</v>
      </c>
      <c r="D17" s="63" t="s">
        <v>5116</v>
      </c>
      <c r="E17" s="255">
        <v>46.6</v>
      </c>
    </row>
    <row r="18" spans="1:6" ht="25.5">
      <c r="A18" s="67" t="s">
        <v>5117</v>
      </c>
      <c r="B18" s="221" t="s">
        <v>50</v>
      </c>
      <c r="C18" s="221" t="s">
        <v>5118</v>
      </c>
      <c r="D18" s="63">
        <v>30</v>
      </c>
      <c r="E18" s="255">
        <v>30</v>
      </c>
    </row>
    <row r="19" spans="1:6" ht="38.25">
      <c r="A19" s="67" t="s">
        <v>2839</v>
      </c>
      <c r="B19" s="221" t="s">
        <v>50</v>
      </c>
      <c r="C19" s="221" t="s">
        <v>5119</v>
      </c>
      <c r="D19" s="63">
        <v>100</v>
      </c>
      <c r="E19" s="255">
        <v>50</v>
      </c>
    </row>
    <row r="20" spans="1:6" ht="25.5">
      <c r="A20" s="67" t="s">
        <v>2839</v>
      </c>
      <c r="B20" s="221" t="s">
        <v>50</v>
      </c>
      <c r="C20" s="221" t="s">
        <v>5120</v>
      </c>
      <c r="D20" s="66">
        <v>30</v>
      </c>
      <c r="E20" s="255">
        <v>30</v>
      </c>
    </row>
    <row r="21" spans="1:6" ht="15.75" customHeight="1">
      <c r="A21" s="67" t="s">
        <v>2839</v>
      </c>
      <c r="B21" s="221" t="s">
        <v>50</v>
      </c>
      <c r="C21" s="221" t="s">
        <v>5121</v>
      </c>
      <c r="D21" s="63" t="s">
        <v>5116</v>
      </c>
      <c r="E21" s="255">
        <v>46.66</v>
      </c>
    </row>
    <row r="22" spans="1:6" ht="15.75" customHeight="1">
      <c r="A22" s="67" t="s">
        <v>73</v>
      </c>
      <c r="B22" s="221" t="s">
        <v>50</v>
      </c>
      <c r="C22" s="221" t="s">
        <v>5122</v>
      </c>
      <c r="D22" s="66">
        <v>30</v>
      </c>
      <c r="E22" s="255">
        <v>30</v>
      </c>
    </row>
    <row r="23" spans="1:6" ht="15.75" customHeight="1">
      <c r="A23" s="67" t="s">
        <v>73</v>
      </c>
      <c r="B23" s="221" t="s">
        <v>50</v>
      </c>
      <c r="C23" s="221" t="s">
        <v>5123</v>
      </c>
      <c r="D23" s="66" t="s">
        <v>5124</v>
      </c>
      <c r="E23" s="255">
        <v>46.66</v>
      </c>
    </row>
    <row r="24" spans="1:6" ht="15.75" customHeight="1">
      <c r="A24" s="67" t="s">
        <v>73</v>
      </c>
      <c r="B24" s="221" t="s">
        <v>50</v>
      </c>
      <c r="C24" s="221" t="s">
        <v>5125</v>
      </c>
      <c r="D24" s="66">
        <v>100</v>
      </c>
      <c r="E24" s="255">
        <v>100</v>
      </c>
    </row>
    <row r="25" spans="1:6" ht="15.75" customHeight="1">
      <c r="A25" s="67" t="s">
        <v>2565</v>
      </c>
      <c r="B25" s="221" t="s">
        <v>50</v>
      </c>
      <c r="C25" s="221" t="s">
        <v>5126</v>
      </c>
      <c r="D25" s="63">
        <v>30</v>
      </c>
      <c r="E25" s="255">
        <v>30</v>
      </c>
    </row>
    <row r="26" spans="1:6" ht="15.75" customHeight="1">
      <c r="A26" s="67" t="s">
        <v>75</v>
      </c>
      <c r="B26" s="67" t="s">
        <v>50</v>
      </c>
      <c r="C26" s="67" t="s">
        <v>5127</v>
      </c>
      <c r="D26" s="66">
        <v>30</v>
      </c>
      <c r="E26" s="255">
        <v>30</v>
      </c>
    </row>
    <row r="27" spans="1:6" ht="15.75" customHeight="1">
      <c r="A27" s="308" t="s">
        <v>5128</v>
      </c>
      <c r="B27" s="186" t="s">
        <v>83</v>
      </c>
      <c r="C27" s="186" t="s">
        <v>5129</v>
      </c>
      <c r="D27" s="187" t="s">
        <v>5130</v>
      </c>
      <c r="E27" s="641">
        <v>20</v>
      </c>
      <c r="F27" s="308" t="s">
        <v>5128</v>
      </c>
    </row>
    <row r="28" spans="1:6" ht="15.75" customHeight="1">
      <c r="A28" s="308" t="s">
        <v>85</v>
      </c>
      <c r="B28" s="186" t="s">
        <v>83</v>
      </c>
      <c r="C28" s="186" t="s">
        <v>5131</v>
      </c>
      <c r="D28" s="187">
        <v>16</v>
      </c>
      <c r="E28" s="641">
        <v>16</v>
      </c>
      <c r="F28" s="308" t="s">
        <v>85</v>
      </c>
    </row>
    <row r="29" spans="1:6" ht="15.75" customHeight="1">
      <c r="A29" s="308" t="s">
        <v>1423</v>
      </c>
      <c r="B29" s="186" t="s">
        <v>83</v>
      </c>
      <c r="C29" s="328" t="s">
        <v>5132</v>
      </c>
      <c r="D29" s="187">
        <v>60</v>
      </c>
      <c r="E29" s="641">
        <v>60</v>
      </c>
      <c r="F29" s="308" t="s">
        <v>1423</v>
      </c>
    </row>
    <row r="30" spans="1:6" ht="15.75" customHeight="1">
      <c r="A30" s="311" t="s">
        <v>1423</v>
      </c>
      <c r="B30" s="312" t="s">
        <v>83</v>
      </c>
      <c r="C30" s="312" t="s">
        <v>5133</v>
      </c>
      <c r="D30" s="399">
        <v>60</v>
      </c>
      <c r="E30" s="642">
        <v>60</v>
      </c>
      <c r="F30" s="311" t="s">
        <v>1423</v>
      </c>
    </row>
    <row r="31" spans="1:6" ht="15.75" customHeight="1">
      <c r="A31" s="311" t="s">
        <v>1423</v>
      </c>
      <c r="B31" s="312" t="s">
        <v>83</v>
      </c>
      <c r="C31" s="312" t="s">
        <v>5134</v>
      </c>
      <c r="D31" s="399">
        <v>10</v>
      </c>
      <c r="E31" s="642">
        <v>250</v>
      </c>
      <c r="F31" s="311" t="s">
        <v>1423</v>
      </c>
    </row>
    <row r="32" spans="1:6" ht="15.75" customHeight="1">
      <c r="A32" s="308" t="s">
        <v>90</v>
      </c>
      <c r="B32" s="186" t="s">
        <v>83</v>
      </c>
      <c r="C32" s="186" t="s">
        <v>5135</v>
      </c>
      <c r="D32" s="394">
        <v>10</v>
      </c>
      <c r="E32" s="641">
        <v>10</v>
      </c>
      <c r="F32" s="308" t="s">
        <v>90</v>
      </c>
    </row>
    <row r="33" spans="1:6" ht="15.75" customHeight="1">
      <c r="A33" s="308" t="s">
        <v>94</v>
      </c>
      <c r="B33" s="186" t="s">
        <v>83</v>
      </c>
      <c r="C33" s="186" t="s">
        <v>5136</v>
      </c>
      <c r="D33" s="187">
        <v>8</v>
      </c>
      <c r="E33" s="641">
        <v>8</v>
      </c>
      <c r="F33" s="308" t="s">
        <v>94</v>
      </c>
    </row>
    <row r="34" spans="1:6" ht="15.75" customHeight="1">
      <c r="A34" s="308" t="s">
        <v>96</v>
      </c>
      <c r="B34" s="186" t="s">
        <v>83</v>
      </c>
      <c r="C34" s="186" t="s">
        <v>5137</v>
      </c>
      <c r="D34" s="187">
        <v>16</v>
      </c>
      <c r="E34" s="641">
        <v>16</v>
      </c>
      <c r="F34" s="308" t="s">
        <v>96</v>
      </c>
    </row>
    <row r="35" spans="1:6" ht="15.75" customHeight="1">
      <c r="A35" s="311" t="s">
        <v>96</v>
      </c>
      <c r="B35" s="312" t="s">
        <v>83</v>
      </c>
      <c r="C35" s="312" t="s">
        <v>5138</v>
      </c>
      <c r="D35" s="399">
        <v>30</v>
      </c>
      <c r="E35" s="642">
        <v>30</v>
      </c>
      <c r="F35" s="308" t="s">
        <v>96</v>
      </c>
    </row>
    <row r="36" spans="1:6" ht="15.75" customHeight="1">
      <c r="A36" s="311" t="s">
        <v>96</v>
      </c>
      <c r="B36" s="312" t="s">
        <v>83</v>
      </c>
      <c r="C36" s="312" t="s">
        <v>5139</v>
      </c>
      <c r="D36" s="399">
        <v>30</v>
      </c>
      <c r="E36" s="642">
        <v>30</v>
      </c>
      <c r="F36" s="308" t="s">
        <v>96</v>
      </c>
    </row>
    <row r="37" spans="1:6" ht="15.75" customHeight="1">
      <c r="A37" s="311" t="s">
        <v>96</v>
      </c>
      <c r="B37" s="312" t="s">
        <v>83</v>
      </c>
      <c r="C37" s="312" t="s">
        <v>5140</v>
      </c>
      <c r="D37" s="399">
        <v>10</v>
      </c>
      <c r="E37" s="642">
        <v>10</v>
      </c>
      <c r="F37" s="308" t="s">
        <v>96</v>
      </c>
    </row>
    <row r="38" spans="1:6" ht="15.75" customHeight="1">
      <c r="A38" s="308" t="s">
        <v>106</v>
      </c>
      <c r="B38" s="186" t="s">
        <v>83</v>
      </c>
      <c r="C38" s="186" t="s">
        <v>5137</v>
      </c>
      <c r="D38" s="187">
        <v>16</v>
      </c>
      <c r="E38" s="641">
        <v>16</v>
      </c>
      <c r="F38" s="308" t="s">
        <v>106</v>
      </c>
    </row>
    <row r="39" spans="1:6" ht="15.75" customHeight="1">
      <c r="A39" s="311" t="s">
        <v>106</v>
      </c>
      <c r="B39" s="312" t="s">
        <v>83</v>
      </c>
      <c r="C39" s="312" t="s">
        <v>5138</v>
      </c>
      <c r="D39" s="399">
        <v>30</v>
      </c>
      <c r="E39" s="642">
        <v>30</v>
      </c>
      <c r="F39" s="311" t="s">
        <v>106</v>
      </c>
    </row>
    <row r="40" spans="1:6" ht="15.75" customHeight="1">
      <c r="A40" s="311" t="s">
        <v>106</v>
      </c>
      <c r="B40" s="312" t="s">
        <v>83</v>
      </c>
      <c r="C40" s="312" t="s">
        <v>5139</v>
      </c>
      <c r="D40" s="399">
        <v>30</v>
      </c>
      <c r="E40" s="642">
        <v>30</v>
      </c>
      <c r="F40" s="311" t="s">
        <v>106</v>
      </c>
    </row>
    <row r="41" spans="1:6" ht="15.75" customHeight="1">
      <c r="A41" s="67" t="s">
        <v>4247</v>
      </c>
      <c r="B41" s="221" t="s">
        <v>114</v>
      </c>
      <c r="C41" s="221" t="s">
        <v>5141</v>
      </c>
      <c r="D41" s="63">
        <v>10</v>
      </c>
      <c r="E41" s="255">
        <v>10</v>
      </c>
    </row>
    <row r="42" spans="1:6" ht="15.75" customHeight="1">
      <c r="A42" s="67" t="s">
        <v>4247</v>
      </c>
      <c r="B42" s="221" t="s">
        <v>114</v>
      </c>
      <c r="C42" s="221" t="s">
        <v>5142</v>
      </c>
      <c r="D42" s="66">
        <v>100</v>
      </c>
      <c r="E42" s="255">
        <v>100</v>
      </c>
    </row>
    <row r="43" spans="1:6" ht="15.75" customHeight="1">
      <c r="A43" s="67" t="s">
        <v>5143</v>
      </c>
      <c r="B43" s="221" t="s">
        <v>1689</v>
      </c>
      <c r="C43" s="221" t="s">
        <v>5144</v>
      </c>
      <c r="D43" s="63">
        <v>30</v>
      </c>
      <c r="E43" s="255">
        <v>30</v>
      </c>
    </row>
    <row r="44" spans="1:6" ht="15.75" customHeight="1">
      <c r="A44" s="67" t="s">
        <v>3685</v>
      </c>
      <c r="B44" s="221" t="s">
        <v>1689</v>
      </c>
      <c r="C44" s="221" t="s">
        <v>5145</v>
      </c>
      <c r="D44" s="63">
        <v>10</v>
      </c>
      <c r="E44" s="255">
        <v>20</v>
      </c>
    </row>
    <row r="45" spans="1:6" ht="15.75" customHeight="1">
      <c r="A45" s="67" t="s">
        <v>2649</v>
      </c>
      <c r="B45" s="221" t="s">
        <v>114</v>
      </c>
      <c r="C45" s="221" t="s">
        <v>5146</v>
      </c>
      <c r="D45" s="63">
        <v>10</v>
      </c>
      <c r="E45" s="255">
        <v>10</v>
      </c>
    </row>
    <row r="46" spans="1:6" ht="15.75" customHeight="1">
      <c r="A46" s="67" t="s">
        <v>3688</v>
      </c>
      <c r="B46" s="221" t="s">
        <v>114</v>
      </c>
      <c r="C46" s="221" t="s">
        <v>5147</v>
      </c>
      <c r="D46" s="66">
        <v>30</v>
      </c>
      <c r="E46" s="255">
        <v>30</v>
      </c>
    </row>
    <row r="47" spans="1:6" ht="15.75" customHeight="1">
      <c r="A47" s="67" t="s">
        <v>2672</v>
      </c>
      <c r="B47" s="221" t="s">
        <v>114</v>
      </c>
      <c r="C47" s="221" t="s">
        <v>5148</v>
      </c>
      <c r="D47" s="66">
        <v>100</v>
      </c>
      <c r="E47" s="255">
        <v>100</v>
      </c>
    </row>
    <row r="48" spans="1:6" ht="15.75" customHeight="1">
      <c r="A48" s="67" t="s">
        <v>2672</v>
      </c>
      <c r="B48" s="221" t="s">
        <v>114</v>
      </c>
      <c r="C48" s="221" t="s">
        <v>5149</v>
      </c>
      <c r="D48" s="66">
        <v>60</v>
      </c>
      <c r="E48" s="255">
        <v>60</v>
      </c>
    </row>
    <row r="49" spans="1:5" ht="15.75" customHeight="1">
      <c r="A49" s="67" t="s">
        <v>2672</v>
      </c>
      <c r="B49" s="221" t="s">
        <v>114</v>
      </c>
      <c r="C49" s="221" t="s">
        <v>5150</v>
      </c>
      <c r="D49" s="66">
        <v>10</v>
      </c>
      <c r="E49" s="255">
        <v>10</v>
      </c>
    </row>
    <row r="50" spans="1:5" ht="15.75" customHeight="1">
      <c r="A50" s="67" t="s">
        <v>1992</v>
      </c>
      <c r="B50" s="221" t="s">
        <v>114</v>
      </c>
      <c r="C50" s="221" t="s">
        <v>5151</v>
      </c>
      <c r="D50" s="63">
        <v>10</v>
      </c>
      <c r="E50" s="255">
        <v>10</v>
      </c>
    </row>
    <row r="51" spans="1:5" ht="15.75" customHeight="1">
      <c r="A51" s="67" t="s">
        <v>699</v>
      </c>
      <c r="B51" s="221" t="s">
        <v>114</v>
      </c>
      <c r="C51" s="221" t="s">
        <v>5152</v>
      </c>
      <c r="D51" s="66">
        <v>10</v>
      </c>
      <c r="E51" s="255">
        <v>10</v>
      </c>
    </row>
    <row r="52" spans="1:5" ht="15.75" customHeight="1">
      <c r="A52" s="67" t="s">
        <v>699</v>
      </c>
      <c r="B52" s="221" t="s">
        <v>114</v>
      </c>
      <c r="C52" s="221" t="s">
        <v>5153</v>
      </c>
      <c r="D52" s="63">
        <v>8</v>
      </c>
      <c r="E52" s="255">
        <v>4</v>
      </c>
    </row>
    <row r="53" spans="1:5" ht="15.75" customHeight="1">
      <c r="A53" s="67" t="s">
        <v>699</v>
      </c>
      <c r="B53" s="221" t="s">
        <v>114</v>
      </c>
      <c r="C53" s="221" t="s">
        <v>5154</v>
      </c>
      <c r="D53" s="66">
        <v>10</v>
      </c>
      <c r="E53" s="255">
        <v>5</v>
      </c>
    </row>
    <row r="54" spans="1:5" ht="15.75" customHeight="1">
      <c r="A54" s="67" t="s">
        <v>699</v>
      </c>
      <c r="B54" s="221" t="s">
        <v>114</v>
      </c>
      <c r="C54" s="221" t="s">
        <v>5155</v>
      </c>
      <c r="D54" s="66">
        <v>10</v>
      </c>
      <c r="E54" s="255">
        <v>10</v>
      </c>
    </row>
    <row r="55" spans="1:5" ht="15.75" customHeight="1">
      <c r="A55" s="67" t="s">
        <v>699</v>
      </c>
      <c r="B55" s="221" t="s">
        <v>114</v>
      </c>
      <c r="C55" s="221" t="s">
        <v>5149</v>
      </c>
      <c r="D55" s="66">
        <v>30</v>
      </c>
      <c r="E55" s="255">
        <v>30</v>
      </c>
    </row>
    <row r="56" spans="1:5" ht="15.75" customHeight="1">
      <c r="A56" s="67" t="s">
        <v>622</v>
      </c>
      <c r="B56" s="221" t="s">
        <v>114</v>
      </c>
      <c r="C56" s="221" t="s">
        <v>5156</v>
      </c>
      <c r="D56" s="63" t="s">
        <v>5157</v>
      </c>
      <c r="E56" s="255">
        <v>10</v>
      </c>
    </row>
    <row r="57" spans="1:5" ht="15.75" customHeight="1">
      <c r="A57" s="153" t="s">
        <v>2193</v>
      </c>
      <c r="B57" s="153" t="s">
        <v>114</v>
      </c>
      <c r="C57" s="153" t="s">
        <v>5158</v>
      </c>
      <c r="D57" s="154">
        <v>30</v>
      </c>
      <c r="E57" s="255">
        <v>30</v>
      </c>
    </row>
    <row r="58" spans="1:5" ht="15.75" customHeight="1">
      <c r="A58" s="153" t="s">
        <v>2193</v>
      </c>
      <c r="B58" s="153" t="s">
        <v>114</v>
      </c>
      <c r="C58" s="153" t="s">
        <v>5159</v>
      </c>
      <c r="D58" s="154">
        <v>10</v>
      </c>
      <c r="E58" s="407">
        <v>10</v>
      </c>
    </row>
    <row r="59" spans="1:5" ht="15.75" customHeight="1">
      <c r="A59" s="153" t="s">
        <v>2193</v>
      </c>
      <c r="B59" s="153" t="s">
        <v>114</v>
      </c>
      <c r="C59" s="153" t="s">
        <v>5160</v>
      </c>
      <c r="D59" s="154">
        <v>10</v>
      </c>
      <c r="E59" s="407">
        <v>10</v>
      </c>
    </row>
    <row r="60" spans="1:5" ht="15.75" customHeight="1">
      <c r="A60" s="67" t="s">
        <v>502</v>
      </c>
      <c r="B60" s="221" t="s">
        <v>114</v>
      </c>
      <c r="C60" s="221" t="s">
        <v>5161</v>
      </c>
      <c r="D60" s="63">
        <v>10</v>
      </c>
      <c r="E60" s="255">
        <v>80</v>
      </c>
    </row>
    <row r="61" spans="1:5" ht="15.75" customHeight="1">
      <c r="A61" s="67" t="s">
        <v>2721</v>
      </c>
      <c r="B61" s="221" t="s">
        <v>114</v>
      </c>
      <c r="C61" s="221" t="s">
        <v>5162</v>
      </c>
      <c r="D61" s="66">
        <v>10</v>
      </c>
      <c r="E61" s="371">
        <v>10</v>
      </c>
    </row>
    <row r="62" spans="1:5" ht="15.75" customHeight="1">
      <c r="A62" s="67" t="s">
        <v>2721</v>
      </c>
      <c r="B62" s="221" t="s">
        <v>114</v>
      </c>
      <c r="C62" s="221" t="s">
        <v>5163</v>
      </c>
      <c r="D62" s="66">
        <v>10</v>
      </c>
      <c r="E62" s="371">
        <f>D62*8</f>
        <v>80</v>
      </c>
    </row>
    <row r="63" spans="1:5" ht="15.75" customHeight="1">
      <c r="A63" s="67" t="s">
        <v>3697</v>
      </c>
      <c r="B63" s="221" t="s">
        <v>114</v>
      </c>
      <c r="C63" s="221" t="s">
        <v>5164</v>
      </c>
      <c r="D63" s="63">
        <v>30</v>
      </c>
      <c r="E63" s="255">
        <v>30</v>
      </c>
    </row>
    <row r="64" spans="1:5" ht="15.75" customHeight="1">
      <c r="A64" s="153" t="s">
        <v>3567</v>
      </c>
      <c r="B64" s="153" t="s">
        <v>114</v>
      </c>
      <c r="C64" s="221" t="s">
        <v>5165</v>
      </c>
      <c r="D64" s="154">
        <v>50</v>
      </c>
      <c r="E64" s="407">
        <v>50</v>
      </c>
    </row>
    <row r="65" spans="1:25" ht="15.75" customHeight="1">
      <c r="A65" s="153" t="s">
        <v>3567</v>
      </c>
      <c r="B65" s="153" t="s">
        <v>114</v>
      </c>
      <c r="C65" s="221" t="s">
        <v>5166</v>
      </c>
      <c r="D65" s="154">
        <v>20</v>
      </c>
      <c r="E65" s="407">
        <v>20</v>
      </c>
    </row>
    <row r="66" spans="1:25" ht="15.75" customHeight="1">
      <c r="A66" s="153" t="s">
        <v>3567</v>
      </c>
      <c r="B66" s="153" t="s">
        <v>114</v>
      </c>
      <c r="C66" s="221" t="s">
        <v>5167</v>
      </c>
      <c r="D66" s="154">
        <v>10</v>
      </c>
      <c r="E66" s="407">
        <v>10</v>
      </c>
    </row>
    <row r="67" spans="1:25" ht="15.75" customHeight="1">
      <c r="A67" s="67"/>
      <c r="B67" s="221"/>
      <c r="C67" s="221"/>
      <c r="D67" s="63"/>
      <c r="E67" s="371">
        <f>SUM(E10:E66)</f>
        <v>2144.92</v>
      </c>
    </row>
    <row r="68" spans="1:25" ht="15.75" customHeight="1">
      <c r="A68" s="67"/>
      <c r="B68" s="221"/>
      <c r="C68" s="221"/>
      <c r="D68" s="66"/>
      <c r="E68" s="255"/>
    </row>
    <row r="69" spans="1:25" ht="15.75" customHeight="1">
      <c r="A69" s="67"/>
      <c r="B69" s="221"/>
      <c r="C69" s="221"/>
      <c r="D69" s="66"/>
      <c r="E69" s="255"/>
    </row>
    <row r="70" spans="1:25" ht="15.75" customHeight="1">
      <c r="A70" s="67"/>
      <c r="B70" s="221"/>
      <c r="C70" s="221"/>
      <c r="D70" s="66"/>
      <c r="E70" s="255"/>
    </row>
    <row r="71" spans="1:25" ht="15.75" customHeight="1">
      <c r="A71" s="67"/>
      <c r="B71" s="221"/>
      <c r="C71" s="221"/>
      <c r="D71" s="66"/>
      <c r="E71" s="255"/>
    </row>
    <row r="72" spans="1:25" ht="15.75" customHeight="1">
      <c r="A72" s="46"/>
      <c r="B72" s="557"/>
      <c r="C72" s="557"/>
      <c r="D72" s="558"/>
      <c r="E72" s="558"/>
    </row>
    <row r="73" spans="1:25" ht="15.75" customHeight="1">
      <c r="A73" s="39"/>
      <c r="B73" s="39"/>
      <c r="C73" s="40"/>
      <c r="D73" s="40"/>
      <c r="E73" s="40"/>
      <c r="F73" s="1"/>
      <c r="G73" s="1"/>
      <c r="H73" s="1"/>
    </row>
    <row r="74" spans="1:25" ht="15.75" customHeight="1">
      <c r="A74" s="682" t="s">
        <v>707</v>
      </c>
      <c r="B74" s="683"/>
      <c r="C74" s="683"/>
      <c r="D74" s="683"/>
      <c r="E74" s="683"/>
      <c r="F74" s="683"/>
      <c r="G74" s="683"/>
      <c r="H74" s="684"/>
      <c r="I74" s="39"/>
      <c r="J74" s="39"/>
      <c r="K74" s="39"/>
      <c r="L74" s="39"/>
      <c r="M74" s="39"/>
      <c r="N74" s="39"/>
      <c r="O74" s="39"/>
      <c r="P74" s="39"/>
      <c r="Q74" s="39"/>
      <c r="R74" s="39"/>
      <c r="S74" s="39"/>
      <c r="T74" s="39"/>
      <c r="U74" s="39"/>
      <c r="V74" s="39"/>
      <c r="W74" s="39"/>
      <c r="X74" s="39"/>
      <c r="Y74" s="39"/>
    </row>
    <row r="75" spans="1:25" ht="15.75" customHeight="1">
      <c r="A75" s="39"/>
      <c r="B75" s="39"/>
      <c r="C75" s="40"/>
      <c r="D75" s="40"/>
      <c r="E75" s="1"/>
      <c r="F75" s="1"/>
      <c r="G75" s="1"/>
      <c r="H75" s="1"/>
    </row>
    <row r="76" spans="1:25" ht="15.75" customHeight="1">
      <c r="A76" s="39"/>
      <c r="B76" s="39"/>
      <c r="C76" s="40"/>
      <c r="D76" s="40"/>
      <c r="E76" s="40"/>
      <c r="F76" s="1"/>
      <c r="G76" s="1"/>
      <c r="H76" s="1"/>
    </row>
    <row r="77" spans="1:25" ht="15.75" customHeight="1">
      <c r="A77" s="39"/>
      <c r="B77" s="39"/>
      <c r="C77" s="40"/>
      <c r="D77" s="40"/>
      <c r="E77" s="1"/>
      <c r="F77" s="1"/>
      <c r="G77" s="1"/>
      <c r="H77" s="1"/>
    </row>
    <row r="78" spans="1:25" ht="15.75" customHeight="1">
      <c r="A78" s="39"/>
      <c r="B78" s="39"/>
      <c r="C78" s="40"/>
      <c r="D78" s="40"/>
      <c r="E78" s="40"/>
      <c r="F78" s="1"/>
      <c r="G78" s="1"/>
      <c r="H78" s="1"/>
    </row>
    <row r="79" spans="1:25" ht="15.75" customHeight="1">
      <c r="A79" s="39"/>
      <c r="B79" s="39"/>
      <c r="C79" s="40"/>
      <c r="D79" s="40"/>
      <c r="E79" s="40"/>
      <c r="F79" s="1"/>
      <c r="G79" s="1"/>
      <c r="H79" s="1"/>
    </row>
    <row r="80" spans="1:25" ht="15.75" customHeight="1">
      <c r="A80" s="39"/>
      <c r="B80" s="39"/>
      <c r="C80" s="40"/>
      <c r="D80" s="40"/>
      <c r="E80" s="40"/>
      <c r="F80" s="1"/>
      <c r="G80" s="1"/>
      <c r="H80" s="1"/>
    </row>
    <row r="81" spans="1:8" ht="15.75" customHeight="1">
      <c r="A81" s="39"/>
      <c r="B81" s="39"/>
      <c r="C81" s="40"/>
      <c r="D81" s="40"/>
      <c r="E81" s="40"/>
      <c r="F81" s="1"/>
      <c r="G81" s="1"/>
      <c r="H81" s="1"/>
    </row>
    <row r="82" spans="1:8" ht="15.75" customHeight="1">
      <c r="A82" s="39"/>
      <c r="B82" s="39"/>
      <c r="C82" s="40"/>
      <c r="D82" s="40"/>
      <c r="E82" s="40"/>
      <c r="F82" s="1"/>
      <c r="G82" s="1"/>
      <c r="H82" s="1"/>
    </row>
    <row r="83" spans="1:8" ht="15.75" customHeight="1">
      <c r="A83" s="39"/>
      <c r="B83" s="39"/>
      <c r="C83" s="40"/>
      <c r="D83" s="40"/>
      <c r="E83" s="40"/>
      <c r="F83" s="1"/>
      <c r="G83" s="1"/>
      <c r="H83" s="1"/>
    </row>
    <row r="84" spans="1:8" ht="15.75" customHeight="1">
      <c r="A84" s="39"/>
      <c r="B84" s="39"/>
      <c r="C84" s="40"/>
      <c r="D84" s="40"/>
      <c r="E84" s="40"/>
      <c r="F84" s="1"/>
      <c r="G84" s="1"/>
      <c r="H84" s="1"/>
    </row>
    <row r="85" spans="1:8" ht="15.75" customHeight="1">
      <c r="A85" s="39"/>
      <c r="B85" s="39"/>
      <c r="C85" s="40"/>
      <c r="D85" s="40"/>
      <c r="E85" s="40"/>
      <c r="F85" s="1"/>
      <c r="G85" s="1"/>
      <c r="H85" s="1"/>
    </row>
    <row r="86" spans="1:8" ht="15.75" customHeight="1">
      <c r="A86" s="39"/>
      <c r="B86" s="39"/>
      <c r="C86" s="40"/>
      <c r="D86" s="40"/>
      <c r="E86" s="40"/>
      <c r="F86" s="1"/>
      <c r="G86" s="1"/>
      <c r="H86" s="1"/>
    </row>
    <row r="87" spans="1:8" ht="15.75" customHeight="1">
      <c r="A87" s="39"/>
      <c r="B87" s="39"/>
      <c r="C87" s="40"/>
      <c r="D87" s="40"/>
      <c r="E87" s="40"/>
      <c r="F87" s="1"/>
      <c r="G87" s="1"/>
      <c r="H87" s="1"/>
    </row>
    <row r="88" spans="1:8" ht="15.75" customHeight="1">
      <c r="A88" s="39"/>
      <c r="B88" s="39"/>
      <c r="C88" s="40"/>
      <c r="D88" s="40"/>
      <c r="E88" s="40"/>
      <c r="F88" s="1"/>
      <c r="G88" s="1"/>
      <c r="H88" s="1"/>
    </row>
    <row r="89" spans="1:8" ht="15.75" customHeight="1">
      <c r="A89" s="39"/>
      <c r="B89" s="39"/>
      <c r="C89" s="40"/>
      <c r="D89" s="40"/>
      <c r="E89" s="40"/>
      <c r="F89" s="1"/>
      <c r="G89" s="1"/>
      <c r="H89" s="1"/>
    </row>
    <row r="90" spans="1:8" ht="15.75" customHeight="1">
      <c r="A90" s="39"/>
      <c r="B90" s="39"/>
      <c r="C90" s="40"/>
      <c r="D90" s="40"/>
      <c r="E90" s="40"/>
      <c r="F90" s="1"/>
      <c r="G90" s="1"/>
      <c r="H90" s="1"/>
    </row>
    <row r="91" spans="1:8" ht="15.75" customHeight="1">
      <c r="A91" s="39"/>
      <c r="B91" s="39"/>
      <c r="C91" s="40"/>
      <c r="D91" s="40"/>
      <c r="E91" s="40"/>
      <c r="F91" s="1"/>
      <c r="G91" s="1"/>
      <c r="H91" s="1"/>
    </row>
    <row r="92" spans="1:8" ht="15.75" customHeight="1">
      <c r="A92" s="39"/>
      <c r="B92" s="39"/>
      <c r="C92" s="40"/>
      <c r="D92" s="40"/>
      <c r="E92" s="40"/>
      <c r="F92" s="1"/>
      <c r="G92" s="1"/>
      <c r="H92" s="1"/>
    </row>
    <row r="93" spans="1:8" ht="15.75" customHeight="1">
      <c r="A93" s="39"/>
      <c r="B93" s="39"/>
      <c r="C93" s="40"/>
      <c r="D93" s="40"/>
      <c r="E93" s="40"/>
      <c r="F93" s="1"/>
      <c r="G93" s="1"/>
      <c r="H93" s="1"/>
    </row>
    <row r="94" spans="1:8" ht="15.75" customHeight="1">
      <c r="A94" s="39"/>
      <c r="B94" s="39"/>
      <c r="C94" s="40"/>
      <c r="D94" s="40"/>
      <c r="E94" s="40"/>
      <c r="F94" s="1"/>
      <c r="G94" s="1"/>
      <c r="H94" s="1"/>
    </row>
    <row r="95" spans="1:8" ht="15.75" customHeight="1">
      <c r="A95" s="39"/>
      <c r="B95" s="39"/>
      <c r="C95" s="40"/>
      <c r="D95" s="40"/>
      <c r="E95" s="40"/>
      <c r="F95" s="1"/>
      <c r="G95" s="1"/>
      <c r="H95" s="1"/>
    </row>
    <row r="96" spans="1:8" ht="15.75" customHeight="1">
      <c r="A96" s="39"/>
      <c r="B96" s="39"/>
      <c r="C96" s="40"/>
      <c r="D96" s="40"/>
      <c r="E96" s="40"/>
      <c r="F96" s="1"/>
      <c r="G96" s="1"/>
      <c r="H96" s="1"/>
    </row>
    <row r="97" spans="1:8" ht="15.75" customHeight="1">
      <c r="A97" s="39"/>
      <c r="B97" s="39"/>
      <c r="C97" s="40"/>
      <c r="D97" s="40"/>
      <c r="E97" s="40"/>
      <c r="F97" s="1"/>
      <c r="G97" s="1"/>
      <c r="H97" s="1"/>
    </row>
    <row r="98" spans="1:8" ht="15.75" customHeight="1">
      <c r="A98" s="39"/>
      <c r="B98" s="39"/>
      <c r="C98" s="40"/>
      <c r="D98" s="40"/>
      <c r="E98" s="40"/>
      <c r="F98" s="1"/>
      <c r="G98" s="1"/>
      <c r="H98" s="1"/>
    </row>
    <row r="99" spans="1:8" ht="15.75" customHeight="1">
      <c r="A99" s="39"/>
      <c r="B99" s="39"/>
      <c r="C99" s="40"/>
      <c r="D99" s="40"/>
      <c r="E99" s="40"/>
      <c r="F99" s="1"/>
      <c r="G99" s="1"/>
      <c r="H99" s="1"/>
    </row>
    <row r="100" spans="1:8" ht="15.75" customHeight="1">
      <c r="A100" s="39"/>
      <c r="B100" s="39"/>
      <c r="C100" s="40"/>
      <c r="D100" s="40"/>
      <c r="E100" s="40"/>
      <c r="F100" s="1"/>
      <c r="G100" s="1"/>
      <c r="H100" s="1"/>
    </row>
    <row r="101" spans="1:8" ht="15.75" customHeight="1">
      <c r="A101" s="39"/>
      <c r="B101" s="39"/>
      <c r="C101" s="40"/>
      <c r="D101" s="40"/>
      <c r="E101" s="40"/>
      <c r="F101" s="1"/>
      <c r="G101" s="1"/>
      <c r="H101" s="1"/>
    </row>
    <row r="102" spans="1:8" ht="15.75" customHeight="1">
      <c r="A102" s="39"/>
      <c r="B102" s="39"/>
      <c r="C102" s="40"/>
      <c r="D102" s="40"/>
      <c r="E102" s="40"/>
      <c r="F102" s="1"/>
      <c r="G102" s="1"/>
      <c r="H102" s="1"/>
    </row>
    <row r="103" spans="1:8" ht="15.75" customHeight="1">
      <c r="A103" s="39"/>
      <c r="B103" s="39"/>
      <c r="C103" s="40"/>
      <c r="D103" s="40"/>
      <c r="E103" s="40"/>
      <c r="F103" s="1"/>
      <c r="G103" s="1"/>
      <c r="H103" s="1"/>
    </row>
    <row r="104" spans="1:8" ht="15.75" customHeight="1">
      <c r="A104" s="39"/>
      <c r="B104" s="39"/>
      <c r="C104" s="40"/>
      <c r="D104" s="40"/>
      <c r="E104" s="40"/>
      <c r="F104" s="1"/>
      <c r="G104" s="1"/>
      <c r="H104" s="1"/>
    </row>
    <row r="105" spans="1:8" ht="15.75" customHeight="1">
      <c r="A105" s="39"/>
      <c r="B105" s="39"/>
      <c r="C105" s="40"/>
      <c r="D105" s="40"/>
      <c r="E105" s="40"/>
      <c r="F105" s="1"/>
      <c r="G105" s="1"/>
      <c r="H105" s="1"/>
    </row>
    <row r="106" spans="1:8" ht="15.75" customHeight="1">
      <c r="A106" s="39"/>
      <c r="B106" s="39"/>
      <c r="C106" s="40"/>
      <c r="D106" s="40"/>
      <c r="E106" s="40"/>
      <c r="F106" s="1"/>
      <c r="G106" s="1"/>
      <c r="H106" s="1"/>
    </row>
    <row r="107" spans="1:8" ht="15.75" customHeight="1">
      <c r="A107" s="39"/>
      <c r="B107" s="39"/>
      <c r="C107" s="40"/>
      <c r="D107" s="40"/>
      <c r="E107" s="40"/>
      <c r="F107" s="1"/>
      <c r="G107" s="1"/>
      <c r="H107" s="1"/>
    </row>
    <row r="108" spans="1:8" ht="15.75" customHeight="1">
      <c r="A108" s="39"/>
      <c r="B108" s="39"/>
      <c r="C108" s="40"/>
      <c r="D108" s="40"/>
      <c r="E108" s="40"/>
      <c r="F108" s="1"/>
      <c r="G108" s="1"/>
      <c r="H108" s="1"/>
    </row>
    <row r="109" spans="1:8" ht="15.75" customHeight="1">
      <c r="A109" s="39"/>
      <c r="B109" s="39"/>
      <c r="C109" s="40"/>
      <c r="D109" s="40"/>
      <c r="E109" s="40"/>
      <c r="F109" s="1"/>
      <c r="G109" s="1"/>
      <c r="H109" s="1"/>
    </row>
    <row r="110" spans="1:8" ht="15.75" customHeight="1">
      <c r="A110" s="39"/>
      <c r="B110" s="39"/>
      <c r="C110" s="40"/>
      <c r="D110" s="40"/>
      <c r="E110" s="40"/>
      <c r="F110" s="1"/>
      <c r="G110" s="1"/>
      <c r="H110" s="1"/>
    </row>
    <row r="111" spans="1:8" ht="15.75" customHeight="1">
      <c r="A111" s="39"/>
      <c r="B111" s="39"/>
      <c r="C111" s="40"/>
      <c r="D111" s="40"/>
      <c r="E111" s="40"/>
      <c r="F111" s="1"/>
      <c r="G111" s="1"/>
      <c r="H111" s="1"/>
    </row>
    <row r="112" spans="1:8" ht="15.75" customHeight="1">
      <c r="A112" s="39"/>
      <c r="B112" s="39"/>
      <c r="C112" s="40"/>
      <c r="D112" s="40"/>
      <c r="E112" s="40"/>
      <c r="F112" s="1"/>
      <c r="G112" s="1"/>
      <c r="H112" s="1"/>
    </row>
    <row r="113" spans="1:8" ht="15.75" customHeight="1">
      <c r="A113" s="39"/>
      <c r="B113" s="39"/>
      <c r="C113" s="40"/>
      <c r="D113" s="40"/>
      <c r="E113" s="40"/>
      <c r="F113" s="1"/>
      <c r="G113" s="1"/>
      <c r="H113" s="1"/>
    </row>
    <row r="114" spans="1:8" ht="15.75" customHeight="1">
      <c r="A114" s="39"/>
      <c r="B114" s="39"/>
      <c r="C114" s="40"/>
      <c r="D114" s="40"/>
      <c r="E114" s="40"/>
      <c r="F114" s="1"/>
      <c r="G114" s="1"/>
      <c r="H114" s="1"/>
    </row>
    <row r="115" spans="1:8" ht="15.75" customHeight="1">
      <c r="A115" s="39"/>
      <c r="B115" s="39"/>
      <c r="C115" s="40"/>
      <c r="D115" s="40"/>
      <c r="E115" s="40"/>
      <c r="F115" s="1"/>
      <c r="G115" s="1"/>
      <c r="H115" s="1"/>
    </row>
    <row r="116" spans="1:8" ht="15.75" customHeight="1">
      <c r="A116" s="39"/>
      <c r="B116" s="39"/>
      <c r="C116" s="40"/>
      <c r="D116" s="40"/>
      <c r="E116" s="40"/>
      <c r="F116" s="1"/>
      <c r="G116" s="1"/>
      <c r="H116" s="1"/>
    </row>
    <row r="117" spans="1:8" ht="15.75" customHeight="1">
      <c r="A117" s="39"/>
      <c r="B117" s="39"/>
      <c r="C117" s="40"/>
      <c r="D117" s="40"/>
      <c r="E117" s="40"/>
      <c r="F117" s="1"/>
      <c r="G117" s="1"/>
      <c r="H117" s="1"/>
    </row>
    <row r="118" spans="1:8" ht="15.75" customHeight="1">
      <c r="A118" s="39"/>
      <c r="B118" s="39"/>
      <c r="C118" s="40"/>
      <c r="D118" s="40"/>
      <c r="E118" s="40"/>
      <c r="F118" s="1"/>
      <c r="G118" s="1"/>
      <c r="H118" s="1"/>
    </row>
    <row r="119" spans="1:8" ht="15.75" customHeight="1">
      <c r="A119" s="39"/>
      <c r="B119" s="39"/>
      <c r="C119" s="40"/>
      <c r="D119" s="40"/>
      <c r="E119" s="40"/>
      <c r="F119" s="1"/>
      <c r="G119" s="1"/>
      <c r="H119" s="1"/>
    </row>
    <row r="120" spans="1:8" ht="15.75" customHeight="1">
      <c r="A120" s="39"/>
      <c r="B120" s="39"/>
      <c r="C120" s="40"/>
      <c r="D120" s="40"/>
      <c r="E120" s="40"/>
      <c r="F120" s="1"/>
      <c r="G120" s="1"/>
      <c r="H120" s="1"/>
    </row>
    <row r="121" spans="1:8" ht="15.75" customHeight="1">
      <c r="A121" s="39"/>
      <c r="B121" s="39"/>
      <c r="C121" s="40"/>
      <c r="D121" s="40"/>
      <c r="E121" s="40"/>
      <c r="F121" s="1"/>
      <c r="G121" s="1"/>
      <c r="H121" s="1"/>
    </row>
    <row r="122" spans="1:8" ht="15.75" customHeight="1">
      <c r="A122" s="39"/>
      <c r="B122" s="39"/>
      <c r="C122" s="40"/>
      <c r="D122" s="40"/>
      <c r="E122" s="40"/>
      <c r="F122" s="1"/>
      <c r="G122" s="1"/>
      <c r="H122" s="1"/>
    </row>
    <row r="123" spans="1:8" ht="15.75" customHeight="1">
      <c r="A123" s="39"/>
      <c r="B123" s="39"/>
      <c r="C123" s="40"/>
      <c r="D123" s="40"/>
      <c r="E123" s="40"/>
      <c r="F123" s="1"/>
      <c r="G123" s="1"/>
      <c r="H123" s="1"/>
    </row>
    <row r="124" spans="1:8" ht="15.75" customHeight="1">
      <c r="A124" s="39"/>
      <c r="B124" s="39"/>
      <c r="C124" s="40"/>
      <c r="D124" s="40"/>
      <c r="E124" s="40"/>
      <c r="F124" s="1"/>
      <c r="G124" s="1"/>
      <c r="H124" s="1"/>
    </row>
    <row r="125" spans="1:8" ht="15.75" customHeight="1">
      <c r="A125" s="39"/>
      <c r="B125" s="39"/>
      <c r="C125" s="40"/>
      <c r="D125" s="40"/>
      <c r="E125" s="40"/>
      <c r="F125" s="1"/>
      <c r="G125" s="1"/>
      <c r="H125" s="1"/>
    </row>
    <row r="126" spans="1:8" ht="15.75" customHeight="1">
      <c r="A126" s="39"/>
      <c r="B126" s="39"/>
      <c r="C126" s="40"/>
      <c r="D126" s="40"/>
      <c r="E126" s="40"/>
      <c r="F126" s="1"/>
      <c r="G126" s="1"/>
      <c r="H126" s="1"/>
    </row>
    <row r="127" spans="1:8" ht="15.75" customHeight="1">
      <c r="A127" s="39"/>
      <c r="B127" s="39"/>
      <c r="C127" s="40"/>
      <c r="D127" s="40"/>
      <c r="E127" s="40"/>
      <c r="F127" s="1"/>
      <c r="G127" s="1"/>
      <c r="H127" s="1"/>
    </row>
    <row r="128" spans="1:8" ht="15.75" customHeight="1">
      <c r="A128" s="39"/>
      <c r="B128" s="39"/>
      <c r="C128" s="40"/>
      <c r="D128" s="40"/>
      <c r="E128" s="40"/>
      <c r="F128" s="1"/>
      <c r="G128" s="1"/>
      <c r="H128" s="1"/>
    </row>
    <row r="129" spans="1:8" ht="15.75" customHeight="1">
      <c r="A129" s="39"/>
      <c r="B129" s="39"/>
      <c r="C129" s="40"/>
      <c r="D129" s="40"/>
      <c r="E129" s="40"/>
      <c r="F129" s="1"/>
      <c r="G129" s="1"/>
      <c r="H129" s="1"/>
    </row>
    <row r="130" spans="1:8" ht="15.75" customHeight="1">
      <c r="A130" s="39"/>
      <c r="B130" s="39"/>
      <c r="C130" s="40"/>
      <c r="D130" s="40"/>
      <c r="E130" s="40"/>
      <c r="F130" s="1"/>
      <c r="G130" s="1"/>
      <c r="H130" s="1"/>
    </row>
    <row r="131" spans="1:8" ht="15.75" customHeight="1">
      <c r="A131" s="39"/>
      <c r="B131" s="39"/>
      <c r="C131" s="40"/>
      <c r="D131" s="40"/>
      <c r="E131" s="40"/>
      <c r="F131" s="1"/>
      <c r="G131" s="1"/>
      <c r="H131" s="1"/>
    </row>
    <row r="132" spans="1:8" ht="15.75" customHeight="1">
      <c r="A132" s="39"/>
      <c r="B132" s="39"/>
      <c r="C132" s="40"/>
      <c r="D132" s="40"/>
      <c r="E132" s="40"/>
      <c r="F132" s="1"/>
      <c r="G132" s="1"/>
      <c r="H132" s="1"/>
    </row>
    <row r="133" spans="1:8" ht="15.75" customHeight="1">
      <c r="A133" s="39"/>
      <c r="B133" s="39"/>
      <c r="C133" s="40"/>
      <c r="D133" s="40"/>
      <c r="E133" s="40"/>
      <c r="F133" s="1"/>
      <c r="G133" s="1"/>
      <c r="H133" s="1"/>
    </row>
    <row r="134" spans="1:8" ht="15.75" customHeight="1">
      <c r="A134" s="39"/>
      <c r="B134" s="39"/>
      <c r="C134" s="40"/>
      <c r="D134" s="40"/>
      <c r="E134" s="40"/>
      <c r="F134" s="1"/>
      <c r="G134" s="1"/>
      <c r="H134" s="1"/>
    </row>
    <row r="135" spans="1:8" ht="15.75" customHeight="1">
      <c r="A135" s="39"/>
      <c r="B135" s="39"/>
      <c r="C135" s="40"/>
      <c r="D135" s="40"/>
      <c r="E135" s="40"/>
      <c r="F135" s="1"/>
      <c r="G135" s="1"/>
      <c r="H135" s="1"/>
    </row>
    <row r="136" spans="1:8" ht="15.75" customHeight="1">
      <c r="A136" s="39"/>
      <c r="B136" s="39"/>
      <c r="C136" s="40"/>
      <c r="D136" s="40"/>
      <c r="E136" s="40"/>
      <c r="F136" s="1"/>
      <c r="G136" s="1"/>
      <c r="H136" s="1"/>
    </row>
    <row r="137" spans="1:8" ht="15.75" customHeight="1">
      <c r="A137" s="39"/>
      <c r="B137" s="39"/>
      <c r="C137" s="40"/>
      <c r="D137" s="40"/>
      <c r="E137" s="40"/>
      <c r="F137" s="1"/>
      <c r="G137" s="1"/>
      <c r="H137" s="1"/>
    </row>
    <row r="138" spans="1:8" ht="15.75" customHeight="1">
      <c r="A138" s="39"/>
      <c r="B138" s="39"/>
      <c r="C138" s="40"/>
      <c r="D138" s="40"/>
      <c r="E138" s="40"/>
      <c r="F138" s="1"/>
      <c r="G138" s="1"/>
      <c r="H138" s="1"/>
    </row>
    <row r="139" spans="1:8" ht="15.75" customHeight="1">
      <c r="A139" s="39"/>
      <c r="B139" s="39"/>
      <c r="C139" s="40"/>
      <c r="D139" s="40"/>
      <c r="E139" s="40"/>
      <c r="F139" s="1"/>
      <c r="G139" s="1"/>
      <c r="H139" s="1"/>
    </row>
    <row r="140" spans="1:8" ht="15.75" customHeight="1">
      <c r="A140" s="39"/>
      <c r="B140" s="39"/>
      <c r="C140" s="40"/>
      <c r="D140" s="40"/>
      <c r="E140" s="40"/>
      <c r="F140" s="1"/>
      <c r="G140" s="1"/>
      <c r="H140" s="1"/>
    </row>
    <row r="141" spans="1:8" ht="15.75" customHeight="1">
      <c r="A141" s="39"/>
      <c r="B141" s="39"/>
      <c r="C141" s="40"/>
      <c r="D141" s="40"/>
      <c r="E141" s="40"/>
      <c r="F141" s="1"/>
      <c r="G141" s="1"/>
      <c r="H141" s="1"/>
    </row>
    <row r="142" spans="1:8" ht="15.75" customHeight="1">
      <c r="A142" s="39"/>
      <c r="B142" s="39"/>
      <c r="C142" s="40"/>
      <c r="D142" s="40"/>
      <c r="E142" s="40"/>
      <c r="F142" s="1"/>
      <c r="G142" s="1"/>
      <c r="H142" s="1"/>
    </row>
    <row r="143" spans="1:8" ht="15.75" customHeight="1">
      <c r="A143" s="39"/>
      <c r="B143" s="39"/>
      <c r="C143" s="40"/>
      <c r="D143" s="40"/>
      <c r="E143" s="40"/>
      <c r="F143" s="1"/>
      <c r="G143" s="1"/>
      <c r="H143" s="1"/>
    </row>
    <row r="144" spans="1:8" ht="15.75" customHeight="1">
      <c r="A144" s="39"/>
      <c r="B144" s="39"/>
      <c r="C144" s="40"/>
      <c r="D144" s="40"/>
      <c r="E144" s="40"/>
      <c r="F144" s="1"/>
      <c r="G144" s="1"/>
      <c r="H144" s="1"/>
    </row>
    <row r="145" spans="1:8" ht="15.75" customHeight="1">
      <c r="A145" s="39"/>
      <c r="B145" s="39"/>
      <c r="C145" s="40"/>
      <c r="D145" s="40"/>
      <c r="E145" s="40"/>
      <c r="F145" s="1"/>
      <c r="G145" s="1"/>
      <c r="H145" s="1"/>
    </row>
    <row r="146" spans="1:8" ht="15.75" customHeight="1">
      <c r="A146" s="39"/>
      <c r="B146" s="39"/>
      <c r="C146" s="40"/>
      <c r="D146" s="40"/>
      <c r="E146" s="40"/>
      <c r="F146" s="1"/>
      <c r="G146" s="1"/>
      <c r="H146" s="1"/>
    </row>
    <row r="147" spans="1:8" ht="15.75" customHeight="1">
      <c r="A147" s="39"/>
      <c r="B147" s="39"/>
      <c r="C147" s="40"/>
      <c r="D147" s="40"/>
      <c r="E147" s="40"/>
      <c r="F147" s="1"/>
      <c r="G147" s="1"/>
      <c r="H147" s="1"/>
    </row>
    <row r="148" spans="1:8" ht="15.75" customHeight="1">
      <c r="A148" s="39"/>
      <c r="B148" s="39"/>
      <c r="C148" s="40"/>
      <c r="D148" s="40"/>
      <c r="E148" s="40"/>
      <c r="F148" s="1"/>
      <c r="G148" s="1"/>
      <c r="H148" s="1"/>
    </row>
    <row r="149" spans="1:8" ht="15.75" customHeight="1">
      <c r="A149" s="39"/>
      <c r="B149" s="39"/>
      <c r="C149" s="40"/>
      <c r="D149" s="40"/>
      <c r="E149" s="40"/>
      <c r="F149" s="1"/>
      <c r="G149" s="1"/>
      <c r="H149" s="1"/>
    </row>
    <row r="150" spans="1:8" ht="15.75" customHeight="1">
      <c r="A150" s="39"/>
      <c r="B150" s="39"/>
      <c r="C150" s="40"/>
      <c r="D150" s="40"/>
      <c r="E150" s="40"/>
      <c r="F150" s="1"/>
      <c r="G150" s="1"/>
      <c r="H150" s="1"/>
    </row>
    <row r="151" spans="1:8" ht="15.75" customHeight="1">
      <c r="A151" s="39"/>
      <c r="B151" s="39"/>
      <c r="C151" s="40"/>
      <c r="D151" s="40"/>
      <c r="E151" s="40"/>
      <c r="F151" s="1"/>
      <c r="G151" s="1"/>
      <c r="H151" s="1"/>
    </row>
    <row r="152" spans="1:8" ht="15.75" customHeight="1">
      <c r="A152" s="39"/>
      <c r="B152" s="39"/>
      <c r="C152" s="40"/>
      <c r="D152" s="40"/>
      <c r="E152" s="40"/>
      <c r="F152" s="1"/>
      <c r="G152" s="1"/>
      <c r="H152" s="1"/>
    </row>
    <row r="153" spans="1:8" ht="15.75" customHeight="1">
      <c r="A153" s="39"/>
      <c r="B153" s="39"/>
      <c r="C153" s="40"/>
      <c r="D153" s="40"/>
      <c r="E153" s="40"/>
      <c r="F153" s="1"/>
      <c r="G153" s="1"/>
      <c r="H153" s="1"/>
    </row>
    <row r="154" spans="1:8" ht="15.75" customHeight="1">
      <c r="A154" s="39"/>
      <c r="B154" s="39"/>
      <c r="C154" s="40"/>
      <c r="D154" s="40"/>
      <c r="E154" s="40"/>
      <c r="F154" s="1"/>
      <c r="G154" s="1"/>
      <c r="H154" s="1"/>
    </row>
    <row r="155" spans="1:8" ht="15.75" customHeight="1">
      <c r="A155" s="39"/>
      <c r="B155" s="39"/>
      <c r="C155" s="40"/>
      <c r="D155" s="40"/>
      <c r="E155" s="40"/>
      <c r="F155" s="1"/>
      <c r="G155" s="1"/>
      <c r="H155" s="1"/>
    </row>
    <row r="156" spans="1:8" ht="15.75" customHeight="1">
      <c r="A156" s="39"/>
      <c r="B156" s="39"/>
      <c r="C156" s="40"/>
      <c r="D156" s="40"/>
      <c r="E156" s="40"/>
      <c r="F156" s="1"/>
      <c r="G156" s="1"/>
      <c r="H156" s="1"/>
    </row>
    <row r="157" spans="1:8" ht="15.75" customHeight="1">
      <c r="A157" s="39"/>
      <c r="B157" s="39"/>
      <c r="C157" s="40"/>
      <c r="D157" s="40"/>
      <c r="E157" s="40"/>
      <c r="F157" s="1"/>
      <c r="G157" s="1"/>
      <c r="H157" s="1"/>
    </row>
    <row r="158" spans="1:8" ht="15.75" customHeight="1">
      <c r="A158" s="39"/>
      <c r="B158" s="39"/>
      <c r="C158" s="40"/>
      <c r="D158" s="40"/>
      <c r="E158" s="40"/>
      <c r="F158" s="1"/>
      <c r="G158" s="1"/>
      <c r="H158" s="1"/>
    </row>
    <row r="159" spans="1:8" ht="15.75" customHeight="1">
      <c r="A159" s="39"/>
      <c r="B159" s="39"/>
      <c r="C159" s="40"/>
      <c r="D159" s="40"/>
      <c r="E159" s="40"/>
      <c r="F159" s="1"/>
      <c r="G159" s="1"/>
      <c r="H159" s="1"/>
    </row>
    <row r="160" spans="1:8" ht="15.75" customHeight="1">
      <c r="A160" s="39"/>
      <c r="B160" s="39"/>
      <c r="C160" s="40"/>
      <c r="D160" s="40"/>
      <c r="E160" s="40"/>
      <c r="F160" s="1"/>
      <c r="G160" s="1"/>
      <c r="H160" s="1"/>
    </row>
    <row r="161" spans="1:8" ht="15.75" customHeight="1">
      <c r="A161" s="39"/>
      <c r="B161" s="39"/>
      <c r="C161" s="40"/>
      <c r="D161" s="40"/>
      <c r="E161" s="40"/>
      <c r="F161" s="1"/>
      <c r="G161" s="1"/>
      <c r="H161" s="1"/>
    </row>
    <row r="162" spans="1:8" ht="15.75" customHeight="1">
      <c r="A162" s="39"/>
      <c r="B162" s="39"/>
      <c r="C162" s="40"/>
      <c r="D162" s="40"/>
      <c r="E162" s="40"/>
      <c r="F162" s="1"/>
      <c r="G162" s="1"/>
      <c r="H162" s="1"/>
    </row>
    <row r="163" spans="1:8" ht="15.75" customHeight="1">
      <c r="A163" s="39"/>
      <c r="B163" s="39"/>
      <c r="C163" s="40"/>
      <c r="D163" s="40"/>
      <c r="E163" s="40"/>
      <c r="F163" s="1"/>
      <c r="G163" s="1"/>
      <c r="H163" s="1"/>
    </row>
    <row r="164" spans="1:8" ht="15.75" customHeight="1">
      <c r="A164" s="39"/>
      <c r="B164" s="39"/>
      <c r="C164" s="40"/>
      <c r="D164" s="40"/>
      <c r="E164" s="40"/>
      <c r="F164" s="1"/>
      <c r="G164" s="1"/>
      <c r="H164" s="1"/>
    </row>
    <row r="165" spans="1:8" ht="15.75" customHeight="1">
      <c r="A165" s="39"/>
      <c r="B165" s="39"/>
      <c r="C165" s="40"/>
      <c r="D165" s="40"/>
      <c r="E165" s="40"/>
      <c r="F165" s="1"/>
      <c r="G165" s="1"/>
      <c r="H165" s="1"/>
    </row>
    <row r="166" spans="1:8" ht="15.75" customHeight="1">
      <c r="A166" s="39"/>
      <c r="B166" s="39"/>
      <c r="C166" s="40"/>
      <c r="D166" s="40"/>
      <c r="E166" s="40"/>
      <c r="F166" s="1"/>
      <c r="G166" s="1"/>
      <c r="H166" s="1"/>
    </row>
    <row r="167" spans="1:8" ht="15.75" customHeight="1">
      <c r="A167" s="39"/>
      <c r="B167" s="39"/>
      <c r="C167" s="40"/>
      <c r="D167" s="40"/>
      <c r="E167" s="40"/>
      <c r="F167" s="1"/>
      <c r="G167" s="1"/>
      <c r="H167" s="1"/>
    </row>
    <row r="168" spans="1:8" ht="15.75" customHeight="1">
      <c r="A168" s="39"/>
      <c r="B168" s="39"/>
      <c r="C168" s="40"/>
      <c r="D168" s="40"/>
      <c r="E168" s="40"/>
      <c r="F168" s="1"/>
      <c r="G168" s="1"/>
      <c r="H168" s="1"/>
    </row>
    <row r="169" spans="1:8" ht="15.75" customHeight="1">
      <c r="A169" s="39"/>
      <c r="B169" s="39"/>
      <c r="C169" s="40"/>
      <c r="D169" s="40"/>
      <c r="E169" s="40"/>
      <c r="F169" s="1"/>
      <c r="G169" s="1"/>
      <c r="H169" s="1"/>
    </row>
    <row r="170" spans="1:8" ht="15.75" customHeight="1">
      <c r="A170" s="39"/>
      <c r="B170" s="39"/>
      <c r="C170" s="40"/>
      <c r="D170" s="40"/>
      <c r="E170" s="40"/>
      <c r="F170" s="1"/>
      <c r="G170" s="1"/>
      <c r="H170" s="1"/>
    </row>
    <row r="171" spans="1:8" ht="15.75" customHeight="1">
      <c r="A171" s="39"/>
      <c r="B171" s="39"/>
      <c r="C171" s="40"/>
      <c r="D171" s="40"/>
      <c r="E171" s="40"/>
      <c r="F171" s="1"/>
      <c r="G171" s="1"/>
      <c r="H171" s="1"/>
    </row>
    <row r="172" spans="1:8" ht="15.75" customHeight="1">
      <c r="A172" s="39"/>
      <c r="B172" s="39"/>
      <c r="C172" s="40"/>
      <c r="D172" s="40"/>
      <c r="E172" s="40"/>
      <c r="F172" s="1"/>
      <c r="G172" s="1"/>
      <c r="H172" s="1"/>
    </row>
    <row r="173" spans="1:8" ht="15.75" customHeight="1">
      <c r="A173" s="39"/>
      <c r="B173" s="39"/>
      <c r="C173" s="40"/>
      <c r="D173" s="40"/>
      <c r="E173" s="40"/>
      <c r="F173" s="1"/>
      <c r="G173" s="1"/>
      <c r="H173" s="1"/>
    </row>
    <row r="174" spans="1:8" ht="15.75" customHeight="1">
      <c r="A174" s="39"/>
      <c r="B174" s="39"/>
      <c r="C174" s="40"/>
      <c r="D174" s="40"/>
      <c r="E174" s="40"/>
      <c r="F174" s="1"/>
      <c r="G174" s="1"/>
      <c r="H174" s="1"/>
    </row>
    <row r="175" spans="1:8" ht="15.75" customHeight="1">
      <c r="A175" s="39"/>
      <c r="B175" s="39"/>
      <c r="C175" s="40"/>
      <c r="D175" s="40"/>
      <c r="E175" s="40"/>
      <c r="F175" s="1"/>
      <c r="G175" s="1"/>
      <c r="H175" s="1"/>
    </row>
    <row r="176" spans="1:8" ht="15.75" customHeight="1">
      <c r="A176" s="39"/>
      <c r="B176" s="39"/>
      <c r="C176" s="40"/>
      <c r="D176" s="40"/>
      <c r="E176" s="40"/>
      <c r="F176" s="1"/>
      <c r="G176" s="1"/>
      <c r="H176" s="1"/>
    </row>
    <row r="177" spans="1:8" ht="15.75" customHeight="1">
      <c r="A177" s="39"/>
      <c r="B177" s="39"/>
      <c r="C177" s="40"/>
      <c r="D177" s="40"/>
      <c r="E177" s="40"/>
      <c r="F177" s="1"/>
      <c r="G177" s="1"/>
      <c r="H177" s="1"/>
    </row>
    <row r="178" spans="1:8" ht="15.75" customHeight="1">
      <c r="A178" s="39"/>
      <c r="B178" s="39"/>
      <c r="C178" s="40"/>
      <c r="D178" s="40"/>
      <c r="E178" s="40"/>
      <c r="F178" s="1"/>
      <c r="G178" s="1"/>
      <c r="H178" s="1"/>
    </row>
    <row r="179" spans="1:8" ht="15.75" customHeight="1">
      <c r="A179" s="39"/>
      <c r="B179" s="39"/>
      <c r="C179" s="40"/>
      <c r="D179" s="40"/>
      <c r="E179" s="40"/>
      <c r="F179" s="1"/>
      <c r="G179" s="1"/>
      <c r="H179" s="1"/>
    </row>
    <row r="180" spans="1:8" ht="15.75" customHeight="1">
      <c r="A180" s="39"/>
      <c r="B180" s="39"/>
      <c r="C180" s="40"/>
      <c r="D180" s="40"/>
      <c r="E180" s="40"/>
      <c r="F180" s="1"/>
      <c r="G180" s="1"/>
      <c r="H180" s="1"/>
    </row>
    <row r="181" spans="1:8" ht="15.75" customHeight="1">
      <c r="A181" s="39"/>
      <c r="B181" s="39"/>
      <c r="C181" s="40"/>
      <c r="D181" s="40"/>
      <c r="E181" s="40"/>
      <c r="F181" s="1"/>
      <c r="G181" s="1"/>
      <c r="H181" s="1"/>
    </row>
    <row r="182" spans="1:8" ht="15.75" customHeight="1">
      <c r="A182" s="39"/>
      <c r="B182" s="39"/>
      <c r="C182" s="40"/>
      <c r="D182" s="40"/>
      <c r="E182" s="40"/>
      <c r="F182" s="1"/>
      <c r="G182" s="1"/>
      <c r="H182" s="1"/>
    </row>
    <row r="183" spans="1:8" ht="15.75" customHeight="1">
      <c r="A183" s="39"/>
      <c r="B183" s="39"/>
      <c r="C183" s="40"/>
      <c r="D183" s="40"/>
      <c r="E183" s="40"/>
      <c r="F183" s="1"/>
      <c r="G183" s="1"/>
      <c r="H183" s="1"/>
    </row>
    <row r="184" spans="1:8" ht="15.75" customHeight="1">
      <c r="A184" s="39"/>
      <c r="B184" s="39"/>
      <c r="C184" s="40"/>
      <c r="D184" s="40"/>
      <c r="E184" s="40"/>
      <c r="F184" s="1"/>
      <c r="G184" s="1"/>
      <c r="H184" s="1"/>
    </row>
    <row r="185" spans="1:8" ht="15.75" customHeight="1">
      <c r="A185" s="39"/>
      <c r="B185" s="39"/>
      <c r="C185" s="40"/>
      <c r="D185" s="40"/>
      <c r="E185" s="40"/>
      <c r="F185" s="1"/>
      <c r="G185" s="1"/>
      <c r="H185" s="1"/>
    </row>
    <row r="186" spans="1:8" ht="15.75" customHeight="1">
      <c r="A186" s="39"/>
      <c r="B186" s="39"/>
      <c r="C186" s="40"/>
      <c r="D186" s="40"/>
      <c r="E186" s="40"/>
      <c r="F186" s="1"/>
      <c r="G186" s="1"/>
      <c r="H186" s="1"/>
    </row>
    <row r="187" spans="1:8" ht="15.75" customHeight="1">
      <c r="A187" s="39"/>
      <c r="B187" s="39"/>
      <c r="C187" s="40"/>
      <c r="D187" s="40"/>
      <c r="E187" s="40"/>
      <c r="F187" s="1"/>
      <c r="G187" s="1"/>
      <c r="H187" s="1"/>
    </row>
    <row r="188" spans="1:8" ht="15.75" customHeight="1">
      <c r="A188" s="39"/>
      <c r="B188" s="39"/>
      <c r="C188" s="40"/>
      <c r="D188" s="40"/>
      <c r="E188" s="40"/>
      <c r="F188" s="1"/>
      <c r="G188" s="1"/>
      <c r="H188" s="1"/>
    </row>
    <row r="189" spans="1:8" ht="15.75" customHeight="1">
      <c r="A189" s="39"/>
      <c r="B189" s="39"/>
      <c r="C189" s="40"/>
      <c r="D189" s="40"/>
      <c r="E189" s="40"/>
      <c r="F189" s="1"/>
      <c r="G189" s="1"/>
      <c r="H189" s="1"/>
    </row>
    <row r="190" spans="1:8" ht="15.75" customHeight="1">
      <c r="A190" s="39"/>
      <c r="B190" s="39"/>
      <c r="C190" s="40"/>
      <c r="D190" s="40"/>
      <c r="E190" s="40"/>
      <c r="F190" s="1"/>
      <c r="G190" s="1"/>
      <c r="H190" s="1"/>
    </row>
    <row r="191" spans="1:8" ht="15.75" customHeight="1">
      <c r="A191" s="39"/>
      <c r="B191" s="39"/>
      <c r="C191" s="40"/>
      <c r="D191" s="40"/>
      <c r="E191" s="40"/>
      <c r="F191" s="1"/>
      <c r="G191" s="1"/>
      <c r="H191" s="1"/>
    </row>
    <row r="192" spans="1:8" ht="15.75" customHeight="1">
      <c r="A192" s="39"/>
      <c r="B192" s="39"/>
      <c r="C192" s="40"/>
      <c r="D192" s="40"/>
      <c r="E192" s="40"/>
      <c r="F192" s="1"/>
      <c r="G192" s="1"/>
      <c r="H192" s="1"/>
    </row>
    <row r="193" spans="1:8" ht="15.75" customHeight="1">
      <c r="A193" s="39"/>
      <c r="B193" s="39"/>
      <c r="C193" s="40"/>
      <c r="D193" s="40"/>
      <c r="E193" s="40"/>
      <c r="F193" s="1"/>
      <c r="G193" s="1"/>
      <c r="H193" s="1"/>
    </row>
    <row r="194" spans="1:8" ht="15.75" customHeight="1">
      <c r="A194" s="39"/>
      <c r="B194" s="39"/>
      <c r="C194" s="40"/>
      <c r="D194" s="40"/>
      <c r="E194" s="40"/>
      <c r="F194" s="1"/>
      <c r="G194" s="1"/>
      <c r="H194" s="1"/>
    </row>
    <row r="195" spans="1:8" ht="15.75" customHeight="1">
      <c r="A195" s="39"/>
      <c r="B195" s="39"/>
      <c r="C195" s="40"/>
      <c r="D195" s="40"/>
      <c r="E195" s="40"/>
      <c r="F195" s="1"/>
      <c r="G195" s="1"/>
      <c r="H195" s="1"/>
    </row>
    <row r="196" spans="1:8" ht="15.75" customHeight="1">
      <c r="A196" s="39"/>
      <c r="B196" s="39"/>
      <c r="C196" s="40"/>
      <c r="D196" s="40"/>
      <c r="E196" s="40"/>
      <c r="F196" s="1"/>
      <c r="G196" s="1"/>
      <c r="H196" s="1"/>
    </row>
    <row r="197" spans="1:8" ht="15.75" customHeight="1">
      <c r="A197" s="39"/>
      <c r="B197" s="39"/>
      <c r="C197" s="40"/>
      <c r="D197" s="40"/>
      <c r="E197" s="40"/>
      <c r="F197" s="1"/>
      <c r="G197" s="1"/>
      <c r="H197" s="1"/>
    </row>
    <row r="198" spans="1:8" ht="15.75" customHeight="1">
      <c r="A198" s="39"/>
      <c r="B198" s="39"/>
      <c r="C198" s="40"/>
      <c r="D198" s="40"/>
      <c r="E198" s="40"/>
      <c r="F198" s="1"/>
      <c r="G198" s="1"/>
      <c r="H198" s="1"/>
    </row>
    <row r="199" spans="1:8" ht="15.75" customHeight="1">
      <c r="A199" s="39"/>
      <c r="B199" s="39"/>
      <c r="C199" s="40"/>
      <c r="D199" s="40"/>
      <c r="E199" s="40"/>
      <c r="F199" s="1"/>
      <c r="G199" s="1"/>
      <c r="H199" s="1"/>
    </row>
    <row r="200" spans="1:8" ht="15.75" customHeight="1">
      <c r="A200" s="39"/>
      <c r="B200" s="39"/>
      <c r="C200" s="40"/>
      <c r="D200" s="40"/>
      <c r="E200" s="40"/>
      <c r="F200" s="1"/>
      <c r="G200" s="1"/>
      <c r="H200" s="1"/>
    </row>
    <row r="201" spans="1:8" ht="15.75" customHeight="1">
      <c r="A201" s="39"/>
      <c r="B201" s="39"/>
      <c r="C201" s="40"/>
      <c r="D201" s="40"/>
      <c r="E201" s="40"/>
      <c r="F201" s="1"/>
      <c r="G201" s="1"/>
      <c r="H201" s="1"/>
    </row>
    <row r="202" spans="1:8" ht="15.75" customHeight="1">
      <c r="A202" s="39"/>
      <c r="B202" s="39"/>
      <c r="C202" s="40"/>
      <c r="D202" s="40"/>
      <c r="E202" s="40"/>
      <c r="F202" s="1"/>
      <c r="G202" s="1"/>
      <c r="H202" s="1"/>
    </row>
    <row r="203" spans="1:8" ht="15.75" customHeight="1">
      <c r="A203" s="39"/>
      <c r="B203" s="39"/>
      <c r="C203" s="40"/>
      <c r="D203" s="40"/>
      <c r="E203" s="40"/>
      <c r="F203" s="1"/>
      <c r="G203" s="1"/>
      <c r="H203" s="1"/>
    </row>
    <row r="204" spans="1:8" ht="15.75" customHeight="1">
      <c r="A204" s="39"/>
      <c r="B204" s="39"/>
      <c r="C204" s="40"/>
      <c r="D204" s="40"/>
      <c r="E204" s="40"/>
      <c r="F204" s="1"/>
      <c r="G204" s="1"/>
      <c r="H204" s="1"/>
    </row>
    <row r="205" spans="1:8" ht="15.75" customHeight="1">
      <c r="A205" s="39"/>
      <c r="B205" s="39"/>
      <c r="C205" s="40"/>
      <c r="D205" s="40"/>
      <c r="E205" s="40"/>
      <c r="F205" s="1"/>
      <c r="G205" s="1"/>
      <c r="H205" s="1"/>
    </row>
    <row r="206" spans="1:8" ht="15.75" customHeight="1">
      <c r="A206" s="39"/>
      <c r="B206" s="39"/>
      <c r="C206" s="40"/>
      <c r="D206" s="40"/>
      <c r="E206" s="40"/>
      <c r="F206" s="1"/>
      <c r="G206" s="1"/>
      <c r="H206" s="1"/>
    </row>
    <row r="207" spans="1:8" ht="15.75" customHeight="1">
      <c r="A207" s="39"/>
      <c r="B207" s="39"/>
      <c r="C207" s="40"/>
      <c r="D207" s="40"/>
      <c r="E207" s="40"/>
      <c r="F207" s="1"/>
      <c r="G207" s="1"/>
      <c r="H207" s="1"/>
    </row>
    <row r="208" spans="1:8" ht="15.75" customHeight="1">
      <c r="A208" s="39"/>
      <c r="B208" s="39"/>
      <c r="C208" s="40"/>
      <c r="D208" s="40"/>
      <c r="E208" s="40"/>
      <c r="F208" s="1"/>
      <c r="G208" s="1"/>
      <c r="H208" s="1"/>
    </row>
    <row r="209" spans="1:8" ht="15.75" customHeight="1">
      <c r="A209" s="39"/>
      <c r="B209" s="39"/>
      <c r="C209" s="40"/>
      <c r="D209" s="40"/>
      <c r="E209" s="40"/>
      <c r="F209" s="1"/>
      <c r="G209" s="1"/>
      <c r="H209" s="1"/>
    </row>
    <row r="210" spans="1:8" ht="15.75" customHeight="1">
      <c r="A210" s="39"/>
      <c r="B210" s="39"/>
      <c r="C210" s="40"/>
      <c r="D210" s="40"/>
      <c r="E210" s="40"/>
      <c r="F210" s="1"/>
      <c r="G210" s="1"/>
      <c r="H210" s="1"/>
    </row>
    <row r="211" spans="1:8" ht="15.75" customHeight="1">
      <c r="A211" s="39"/>
      <c r="B211" s="39"/>
      <c r="C211" s="40"/>
      <c r="D211" s="40"/>
      <c r="E211" s="40"/>
      <c r="F211" s="1"/>
      <c r="G211" s="1"/>
      <c r="H211" s="1"/>
    </row>
    <row r="212" spans="1:8" ht="15.75" customHeight="1">
      <c r="A212" s="39"/>
      <c r="B212" s="39"/>
      <c r="C212" s="40"/>
      <c r="D212" s="40"/>
      <c r="E212" s="40"/>
      <c r="F212" s="1"/>
      <c r="G212" s="1"/>
      <c r="H212" s="1"/>
    </row>
    <row r="213" spans="1:8" ht="15.75" customHeight="1">
      <c r="A213" s="39"/>
      <c r="B213" s="39"/>
      <c r="C213" s="40"/>
      <c r="D213" s="40"/>
      <c r="E213" s="40"/>
      <c r="F213" s="1"/>
      <c r="G213" s="1"/>
      <c r="H213" s="1"/>
    </row>
    <row r="214" spans="1:8" ht="15.75" customHeight="1">
      <c r="A214" s="39"/>
      <c r="B214" s="39"/>
      <c r="C214" s="40"/>
      <c r="D214" s="40"/>
      <c r="E214" s="40"/>
      <c r="F214" s="1"/>
      <c r="G214" s="1"/>
      <c r="H214" s="1"/>
    </row>
    <row r="215" spans="1:8" ht="15.75" customHeight="1">
      <c r="A215" s="39"/>
      <c r="B215" s="39"/>
      <c r="C215" s="40"/>
      <c r="D215" s="40"/>
      <c r="E215" s="40"/>
      <c r="F215" s="1"/>
      <c r="G215" s="1"/>
      <c r="H215" s="1"/>
    </row>
    <row r="216" spans="1:8" ht="15.75" customHeight="1">
      <c r="A216" s="39"/>
      <c r="B216" s="39"/>
      <c r="C216" s="40"/>
      <c r="D216" s="40"/>
      <c r="E216" s="40"/>
      <c r="F216" s="1"/>
      <c r="G216" s="1"/>
      <c r="H216" s="1"/>
    </row>
    <row r="217" spans="1:8" ht="15.75" customHeight="1">
      <c r="A217" s="39"/>
      <c r="B217" s="39"/>
      <c r="C217" s="40"/>
      <c r="D217" s="40"/>
      <c r="E217" s="40"/>
      <c r="F217" s="1"/>
      <c r="G217" s="1"/>
      <c r="H217" s="1"/>
    </row>
    <row r="218" spans="1:8" ht="15.75" customHeight="1">
      <c r="A218" s="39"/>
      <c r="B218" s="39"/>
      <c r="C218" s="40"/>
      <c r="D218" s="40"/>
      <c r="E218" s="40"/>
      <c r="F218" s="1"/>
      <c r="G218" s="1"/>
      <c r="H218" s="1"/>
    </row>
    <row r="219" spans="1:8" ht="15.75" customHeight="1">
      <c r="A219" s="39"/>
      <c r="B219" s="39"/>
      <c r="C219" s="40"/>
      <c r="D219" s="40"/>
      <c r="E219" s="40"/>
      <c r="F219" s="1"/>
      <c r="G219" s="1"/>
      <c r="H219" s="1"/>
    </row>
    <row r="220" spans="1:8" ht="15.75" customHeight="1">
      <c r="A220" s="39"/>
      <c r="B220" s="39"/>
      <c r="C220" s="40"/>
      <c r="D220" s="40"/>
      <c r="E220" s="40"/>
      <c r="F220" s="1"/>
      <c r="G220" s="1"/>
      <c r="H220" s="1"/>
    </row>
    <row r="221" spans="1:8" ht="15.75" customHeight="1">
      <c r="A221" s="39"/>
      <c r="B221" s="39"/>
      <c r="C221" s="40"/>
      <c r="D221" s="40"/>
      <c r="E221" s="40"/>
      <c r="F221" s="1"/>
      <c r="G221" s="1"/>
      <c r="H221" s="1"/>
    </row>
    <row r="222" spans="1:8" ht="15.75" customHeight="1">
      <c r="A222" s="39"/>
      <c r="B222" s="39"/>
      <c r="C222" s="40"/>
      <c r="D222" s="40"/>
      <c r="E222" s="40"/>
      <c r="F222" s="1"/>
      <c r="G222" s="1"/>
      <c r="H222" s="1"/>
    </row>
    <row r="223" spans="1:8" ht="15.75" customHeight="1">
      <c r="A223" s="39"/>
      <c r="B223" s="39"/>
      <c r="C223" s="40"/>
      <c r="D223" s="40"/>
      <c r="E223" s="40"/>
      <c r="F223" s="1"/>
      <c r="G223" s="1"/>
      <c r="H223" s="1"/>
    </row>
    <row r="224" spans="1:8" ht="15.75" customHeight="1">
      <c r="A224" s="39"/>
      <c r="B224" s="39"/>
      <c r="C224" s="40"/>
      <c r="D224" s="40"/>
      <c r="E224" s="40"/>
      <c r="F224" s="1"/>
      <c r="G224" s="1"/>
      <c r="H224" s="1"/>
    </row>
    <row r="225" spans="1:8" ht="15.75" customHeight="1">
      <c r="A225" s="39"/>
      <c r="B225" s="39"/>
      <c r="C225" s="40"/>
      <c r="D225" s="40"/>
      <c r="E225" s="40"/>
      <c r="F225" s="1"/>
      <c r="G225" s="1"/>
      <c r="H225" s="1"/>
    </row>
    <row r="226" spans="1:8" ht="15.75" customHeight="1">
      <c r="A226" s="39"/>
      <c r="B226" s="39"/>
      <c r="C226" s="40"/>
      <c r="D226" s="40"/>
      <c r="E226" s="40"/>
      <c r="F226" s="1"/>
      <c r="G226" s="1"/>
      <c r="H226" s="1"/>
    </row>
    <row r="227" spans="1:8" ht="15.75" customHeight="1">
      <c r="A227" s="39"/>
      <c r="B227" s="39"/>
      <c r="C227" s="40"/>
      <c r="D227" s="40"/>
      <c r="E227" s="40"/>
      <c r="F227" s="1"/>
      <c r="G227" s="1"/>
      <c r="H227" s="1"/>
    </row>
    <row r="228" spans="1:8" ht="15.75" customHeight="1">
      <c r="A228" s="39"/>
      <c r="B228" s="39"/>
      <c r="C228" s="40"/>
      <c r="D228" s="40"/>
      <c r="E228" s="40"/>
      <c r="F228" s="1"/>
      <c r="G228" s="1"/>
      <c r="H228" s="1"/>
    </row>
    <row r="229" spans="1:8" ht="15.75" customHeight="1">
      <c r="A229" s="39"/>
      <c r="B229" s="39"/>
      <c r="C229" s="40"/>
      <c r="D229" s="40"/>
      <c r="E229" s="40"/>
      <c r="F229" s="1"/>
      <c r="G229" s="1"/>
      <c r="H229" s="1"/>
    </row>
    <row r="230" spans="1:8" ht="15.75" customHeight="1">
      <c r="A230" s="39"/>
      <c r="B230" s="39"/>
      <c r="C230" s="40"/>
      <c r="D230" s="40"/>
      <c r="E230" s="40"/>
      <c r="F230" s="1"/>
      <c r="G230" s="1"/>
      <c r="H230" s="1"/>
    </row>
    <row r="231" spans="1:8" ht="15.75" customHeight="1">
      <c r="A231" s="39"/>
      <c r="B231" s="39"/>
      <c r="C231" s="40"/>
      <c r="D231" s="40"/>
      <c r="E231" s="40"/>
      <c r="F231" s="1"/>
      <c r="G231" s="1"/>
      <c r="H231" s="1"/>
    </row>
    <row r="232" spans="1:8" ht="15.75" customHeight="1">
      <c r="A232" s="39"/>
      <c r="B232" s="39"/>
      <c r="C232" s="40"/>
      <c r="D232" s="40"/>
      <c r="E232" s="40"/>
      <c r="F232" s="1"/>
      <c r="G232" s="1"/>
      <c r="H232" s="1"/>
    </row>
    <row r="233" spans="1:8" ht="15.75" customHeight="1">
      <c r="A233" s="39"/>
      <c r="B233" s="39"/>
      <c r="C233" s="40"/>
      <c r="D233" s="40"/>
      <c r="E233" s="40"/>
      <c r="F233" s="1"/>
      <c r="G233" s="1"/>
      <c r="H233" s="1"/>
    </row>
    <row r="234" spans="1:8" ht="15.75" customHeight="1">
      <c r="A234" s="39"/>
      <c r="B234" s="39"/>
      <c r="C234" s="40"/>
      <c r="D234" s="40"/>
      <c r="E234" s="40"/>
      <c r="F234" s="1"/>
      <c r="G234" s="1"/>
      <c r="H234" s="1"/>
    </row>
    <row r="235" spans="1:8" ht="15.75" customHeight="1">
      <c r="A235" s="39"/>
      <c r="B235" s="39"/>
      <c r="C235" s="40"/>
      <c r="D235" s="40"/>
      <c r="E235" s="40"/>
      <c r="F235" s="1"/>
      <c r="G235" s="1"/>
      <c r="H235" s="1"/>
    </row>
    <row r="236" spans="1:8" ht="15.75" customHeight="1">
      <c r="A236" s="39"/>
      <c r="B236" s="39"/>
      <c r="C236" s="40"/>
      <c r="D236" s="40"/>
      <c r="E236" s="40"/>
      <c r="F236" s="1"/>
      <c r="G236" s="1"/>
      <c r="H236" s="1"/>
    </row>
    <row r="237" spans="1:8" ht="15.75" customHeight="1">
      <c r="A237" s="39"/>
      <c r="B237" s="39"/>
      <c r="C237" s="40"/>
      <c r="D237" s="40"/>
      <c r="E237" s="40"/>
      <c r="F237" s="1"/>
      <c r="G237" s="1"/>
      <c r="H237" s="1"/>
    </row>
    <row r="238" spans="1:8" ht="15.75" customHeight="1">
      <c r="A238" s="39"/>
      <c r="B238" s="39"/>
      <c r="C238" s="40"/>
      <c r="D238" s="40"/>
      <c r="E238" s="40"/>
      <c r="F238" s="1"/>
      <c r="G238" s="1"/>
      <c r="H238" s="1"/>
    </row>
    <row r="239" spans="1:8" ht="15.75" customHeight="1">
      <c r="A239" s="39"/>
      <c r="B239" s="39"/>
      <c r="C239" s="40"/>
      <c r="D239" s="40"/>
      <c r="E239" s="40"/>
      <c r="F239" s="1"/>
      <c r="G239" s="1"/>
      <c r="H239" s="1"/>
    </row>
    <row r="240" spans="1:8" ht="15.75" customHeight="1">
      <c r="A240" s="39"/>
      <c r="B240" s="39"/>
      <c r="C240" s="40"/>
      <c r="D240" s="40"/>
      <c r="E240" s="40"/>
      <c r="F240" s="1"/>
      <c r="G240" s="1"/>
      <c r="H240" s="1"/>
    </row>
    <row r="241" spans="1:8" ht="15.75" customHeight="1">
      <c r="A241" s="39"/>
      <c r="B241" s="39"/>
      <c r="C241" s="40"/>
      <c r="D241" s="40"/>
      <c r="E241" s="40"/>
      <c r="F241" s="1"/>
      <c r="G241" s="1"/>
      <c r="H241" s="1"/>
    </row>
    <row r="242" spans="1:8" ht="15.75" customHeight="1">
      <c r="A242" s="39"/>
      <c r="B242" s="39"/>
      <c r="C242" s="40"/>
      <c r="D242" s="40"/>
      <c r="E242" s="40"/>
      <c r="F242" s="1"/>
      <c r="G242" s="1"/>
      <c r="H242" s="1"/>
    </row>
    <row r="243" spans="1:8" ht="15.75" customHeight="1">
      <c r="A243" s="39"/>
      <c r="B243" s="39"/>
      <c r="C243" s="40"/>
      <c r="D243" s="40"/>
      <c r="E243" s="40"/>
      <c r="F243" s="1"/>
      <c r="G243" s="1"/>
      <c r="H243" s="1"/>
    </row>
    <row r="244" spans="1:8" ht="15.75" customHeight="1">
      <c r="A244" s="39"/>
      <c r="B244" s="39"/>
      <c r="C244" s="40"/>
      <c r="D244" s="40"/>
      <c r="E244" s="40"/>
      <c r="F244" s="1"/>
      <c r="G244" s="1"/>
      <c r="H244" s="1"/>
    </row>
    <row r="245" spans="1:8" ht="15.75" customHeight="1">
      <c r="A245" s="39"/>
      <c r="B245" s="39"/>
      <c r="C245" s="40"/>
      <c r="D245" s="40"/>
      <c r="E245" s="40"/>
      <c r="F245" s="1"/>
      <c r="G245" s="1"/>
      <c r="H245" s="1"/>
    </row>
    <row r="246" spans="1:8" ht="15.75" customHeight="1">
      <c r="A246" s="39"/>
      <c r="B246" s="39"/>
      <c r="C246" s="40"/>
      <c r="D246" s="40"/>
      <c r="E246" s="40"/>
      <c r="F246" s="1"/>
      <c r="G246" s="1"/>
      <c r="H246" s="1"/>
    </row>
    <row r="247" spans="1:8" ht="15.75" customHeight="1">
      <c r="A247" s="39"/>
      <c r="B247" s="39"/>
      <c r="C247" s="40"/>
      <c r="D247" s="40"/>
      <c r="E247" s="40"/>
      <c r="F247" s="1"/>
      <c r="G247" s="1"/>
      <c r="H247" s="1"/>
    </row>
    <row r="248" spans="1:8" ht="15.75" customHeight="1">
      <c r="A248" s="39"/>
      <c r="B248" s="39"/>
      <c r="C248" s="40"/>
      <c r="D248" s="40"/>
      <c r="E248" s="40"/>
      <c r="F248" s="1"/>
      <c r="G248" s="1"/>
      <c r="H248" s="1"/>
    </row>
    <row r="249" spans="1:8" ht="15.75" customHeight="1">
      <c r="A249" s="39"/>
      <c r="B249" s="39"/>
      <c r="C249" s="40"/>
      <c r="D249" s="40"/>
      <c r="E249" s="40"/>
      <c r="F249" s="1"/>
      <c r="G249" s="1"/>
      <c r="H249" s="1"/>
    </row>
    <row r="250" spans="1:8" ht="15.75" customHeight="1">
      <c r="A250" s="39"/>
      <c r="B250" s="39"/>
      <c r="C250" s="40"/>
      <c r="D250" s="40"/>
      <c r="E250" s="40"/>
      <c r="F250" s="1"/>
      <c r="G250" s="1"/>
      <c r="H250" s="1"/>
    </row>
    <row r="251" spans="1:8" ht="15.75" customHeight="1">
      <c r="A251" s="39"/>
      <c r="B251" s="39"/>
      <c r="C251" s="40"/>
      <c r="D251" s="40"/>
      <c r="E251" s="40"/>
      <c r="F251" s="1"/>
      <c r="G251" s="1"/>
      <c r="H251" s="1"/>
    </row>
    <row r="252" spans="1:8" ht="15.75" customHeight="1">
      <c r="A252" s="39"/>
      <c r="B252" s="39"/>
      <c r="C252" s="40"/>
      <c r="D252" s="40"/>
      <c r="E252" s="40"/>
      <c r="F252" s="1"/>
      <c r="G252" s="1"/>
      <c r="H252" s="1"/>
    </row>
    <row r="253" spans="1:8" ht="15.75" customHeight="1">
      <c r="A253" s="39"/>
      <c r="B253" s="39"/>
      <c r="C253" s="40"/>
      <c r="D253" s="40"/>
      <c r="E253" s="40"/>
      <c r="F253" s="1"/>
      <c r="G253" s="1"/>
      <c r="H253" s="1"/>
    </row>
    <row r="254" spans="1:8" ht="15.75" customHeight="1">
      <c r="A254" s="39"/>
      <c r="B254" s="39"/>
      <c r="C254" s="40"/>
      <c r="D254" s="40"/>
      <c r="E254" s="40"/>
      <c r="F254" s="1"/>
      <c r="G254" s="1"/>
      <c r="H254" s="1"/>
    </row>
    <row r="255" spans="1:8" ht="15.75" customHeight="1">
      <c r="A255" s="39"/>
      <c r="B255" s="39"/>
      <c r="C255" s="40"/>
      <c r="D255" s="40"/>
      <c r="E255" s="40"/>
      <c r="F255" s="1"/>
      <c r="G255" s="1"/>
      <c r="H255" s="1"/>
    </row>
    <row r="256" spans="1:8" ht="15.75" customHeight="1">
      <c r="A256" s="39"/>
      <c r="B256" s="39"/>
      <c r="C256" s="40"/>
      <c r="D256" s="40"/>
      <c r="E256" s="40"/>
      <c r="F256" s="1"/>
      <c r="G256" s="1"/>
      <c r="H256" s="1"/>
    </row>
    <row r="257" spans="1:8" ht="15.75" customHeight="1">
      <c r="A257" s="39"/>
      <c r="B257" s="39"/>
      <c r="C257" s="40"/>
      <c r="D257" s="40"/>
      <c r="E257" s="40"/>
      <c r="F257" s="1"/>
      <c r="G257" s="1"/>
      <c r="H257" s="1"/>
    </row>
    <row r="258" spans="1:8" ht="15.75" customHeight="1">
      <c r="A258" s="39"/>
      <c r="B258" s="39"/>
      <c r="C258" s="40"/>
      <c r="D258" s="40"/>
      <c r="E258" s="40"/>
      <c r="F258" s="1"/>
      <c r="G258" s="1"/>
      <c r="H258" s="1"/>
    </row>
    <row r="259" spans="1:8" ht="15.75" customHeight="1">
      <c r="A259" s="39"/>
      <c r="B259" s="39"/>
      <c r="C259" s="40"/>
      <c r="D259" s="40"/>
      <c r="E259" s="40"/>
      <c r="F259" s="1"/>
      <c r="G259" s="1"/>
      <c r="H259" s="1"/>
    </row>
    <row r="260" spans="1:8" ht="15.75" customHeight="1">
      <c r="A260" s="39"/>
      <c r="B260" s="39"/>
      <c r="C260" s="40"/>
      <c r="D260" s="40"/>
      <c r="E260" s="40"/>
      <c r="F260" s="1"/>
      <c r="G260" s="1"/>
      <c r="H260" s="1"/>
    </row>
    <row r="261" spans="1:8" ht="15.75" customHeight="1">
      <c r="A261" s="39"/>
      <c r="B261" s="39"/>
      <c r="C261" s="40"/>
      <c r="D261" s="40"/>
      <c r="E261" s="40"/>
      <c r="F261" s="1"/>
      <c r="G261" s="1"/>
      <c r="H261" s="1"/>
    </row>
    <row r="262" spans="1:8" ht="15.75" customHeight="1">
      <c r="A262" s="39"/>
      <c r="B262" s="39"/>
      <c r="C262" s="40"/>
      <c r="D262" s="40"/>
      <c r="E262" s="40"/>
      <c r="F262" s="1"/>
      <c r="G262" s="1"/>
      <c r="H262" s="1"/>
    </row>
    <row r="263" spans="1:8" ht="15.75" customHeight="1">
      <c r="A263" s="39"/>
      <c r="B263" s="39"/>
      <c r="C263" s="40"/>
      <c r="D263" s="40"/>
      <c r="E263" s="40"/>
      <c r="F263" s="1"/>
      <c r="G263" s="1"/>
      <c r="H263" s="1"/>
    </row>
    <row r="264" spans="1:8" ht="15.75" customHeight="1">
      <c r="A264" s="39"/>
      <c r="B264" s="39"/>
      <c r="C264" s="40"/>
      <c r="D264" s="40"/>
      <c r="E264" s="40"/>
      <c r="F264" s="1"/>
      <c r="G264" s="1"/>
      <c r="H264" s="1"/>
    </row>
    <row r="265" spans="1:8" ht="15.75" customHeight="1">
      <c r="A265" s="39"/>
      <c r="B265" s="39"/>
      <c r="C265" s="40"/>
      <c r="D265" s="40"/>
      <c r="E265" s="40"/>
      <c r="F265" s="1"/>
      <c r="G265" s="1"/>
      <c r="H265" s="1"/>
    </row>
    <row r="266" spans="1:8" ht="15.75" customHeight="1">
      <c r="A266" s="39"/>
      <c r="B266" s="39"/>
      <c r="C266" s="40"/>
      <c r="D266" s="40"/>
      <c r="E266" s="40"/>
      <c r="F266" s="1"/>
      <c r="G266" s="1"/>
      <c r="H266" s="1"/>
    </row>
    <row r="267" spans="1:8" ht="15.75" customHeight="1">
      <c r="A267" s="39"/>
      <c r="B267" s="39"/>
      <c r="C267" s="40"/>
      <c r="D267" s="40"/>
      <c r="E267" s="40"/>
      <c r="F267" s="1"/>
      <c r="G267" s="1"/>
      <c r="H267" s="1"/>
    </row>
    <row r="268" spans="1:8" ht="15.75" customHeight="1">
      <c r="A268" s="39"/>
      <c r="B268" s="39"/>
      <c r="C268" s="40"/>
      <c r="D268" s="40"/>
      <c r="E268" s="40"/>
      <c r="F268" s="1"/>
      <c r="G268" s="1"/>
      <c r="H268" s="1"/>
    </row>
    <row r="269" spans="1:8" ht="15.75" customHeight="1">
      <c r="A269" s="39"/>
      <c r="B269" s="39"/>
      <c r="C269" s="40"/>
      <c r="D269" s="40"/>
      <c r="E269" s="40"/>
      <c r="F269" s="1"/>
      <c r="G269" s="1"/>
      <c r="H269" s="1"/>
    </row>
    <row r="270" spans="1:8" ht="15.75" customHeight="1">
      <c r="A270" s="39"/>
      <c r="B270" s="39"/>
      <c r="C270" s="40"/>
      <c r="D270" s="40"/>
      <c r="E270" s="40"/>
      <c r="F270" s="1"/>
      <c r="G270" s="1"/>
      <c r="H270" s="1"/>
    </row>
    <row r="271" spans="1:8" ht="15.75" customHeight="1">
      <c r="A271" s="39"/>
      <c r="B271" s="39"/>
      <c r="C271" s="40"/>
      <c r="D271" s="40"/>
      <c r="E271" s="40"/>
      <c r="F271" s="1"/>
      <c r="G271" s="1"/>
      <c r="H271" s="1"/>
    </row>
    <row r="272" spans="1:8" ht="15.75" customHeight="1">
      <c r="A272" s="39"/>
      <c r="B272" s="39"/>
      <c r="C272" s="40"/>
      <c r="D272" s="40"/>
      <c r="E272" s="40"/>
      <c r="F272" s="1"/>
      <c r="G272" s="1"/>
      <c r="H272" s="1"/>
    </row>
    <row r="273" spans="1:8" ht="15.75" customHeight="1">
      <c r="A273" s="39"/>
      <c r="B273" s="39"/>
      <c r="C273" s="40"/>
      <c r="D273" s="40"/>
      <c r="E273" s="40"/>
      <c r="F273" s="1"/>
      <c r="G273" s="1"/>
      <c r="H273" s="1"/>
    </row>
    <row r="274" spans="1:8" ht="15.75" customHeight="1">
      <c r="A274" s="39"/>
      <c r="B274" s="39"/>
      <c r="C274" s="40"/>
      <c r="D274" s="40"/>
      <c r="E274" s="40"/>
      <c r="F274" s="1"/>
      <c r="G274" s="1"/>
      <c r="H274" s="1"/>
    </row>
    <row r="275" spans="1:8" ht="15.75" customHeight="1"/>
    <row r="276" spans="1:8" ht="15.75" customHeight="1"/>
    <row r="277" spans="1:8" ht="15.75" customHeight="1"/>
    <row r="278" spans="1:8" ht="15.75" customHeight="1"/>
    <row r="279" spans="1:8" ht="15.75" customHeight="1"/>
    <row r="280" spans="1:8" ht="15.75" customHeight="1"/>
    <row r="281" spans="1:8" ht="15.75" customHeight="1"/>
    <row r="282" spans="1:8" ht="15.75" customHeight="1"/>
    <row r="283" spans="1:8" ht="15.75" customHeight="1"/>
    <row r="284" spans="1:8" ht="15.75" customHeight="1"/>
    <row r="285" spans="1:8" ht="15.75" customHeight="1"/>
    <row r="286" spans="1:8" ht="15.75" customHeight="1"/>
    <row r="287" spans="1:8" ht="15.75" customHeight="1"/>
    <row r="288" spans="1: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74:H74"/>
    <mergeCell ref="A2:E2"/>
    <mergeCell ref="A4:E4"/>
    <mergeCell ref="A5:E5"/>
    <mergeCell ref="A6:E6"/>
    <mergeCell ref="A7:E7"/>
  </mergeCells>
  <hyperlinks>
    <hyperlink ref="C29" r:id="rId1" xr:uid="{00000000-0004-0000-2000-000000000000}"/>
  </hyperlinks>
  <pageMargins left="0.7" right="0.7" top="0.75" bottom="0.75" header="0" footer="0"/>
  <pageSetup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7"/>
  </sheetPr>
  <dimension ref="A1:Y1000"/>
  <sheetViews>
    <sheetView workbookViewId="0"/>
  </sheetViews>
  <sheetFormatPr defaultColWidth="14.3984375" defaultRowHeight="15" customHeight="1"/>
  <cols>
    <col min="1" max="1" width="23.73046875" customWidth="1"/>
    <col min="2" max="2" width="10.73046875" customWidth="1"/>
    <col min="3" max="3" width="30" customWidth="1"/>
    <col min="4" max="4" width="17.73046875" customWidth="1"/>
    <col min="5" max="5" width="26.265625" customWidth="1"/>
    <col min="6" max="7" width="13.73046875" customWidth="1"/>
    <col min="8" max="8" width="8.1328125" customWidth="1"/>
    <col min="9" max="9" width="9" customWidth="1"/>
    <col min="10" max="12" width="8" customWidth="1"/>
    <col min="13" max="13" width="8.265625" customWidth="1"/>
    <col min="14" max="25" width="8" customWidth="1"/>
    <col min="26" max="26" width="14.265625" customWidth="1"/>
  </cols>
  <sheetData>
    <row r="1" spans="1:25" ht="14.25">
      <c r="A1" s="39"/>
      <c r="B1" s="39"/>
      <c r="C1" s="40"/>
      <c r="D1" s="40"/>
      <c r="E1" s="40"/>
      <c r="F1" s="1"/>
      <c r="G1" s="1"/>
      <c r="H1" s="1"/>
    </row>
    <row r="2" spans="1:25" ht="15.75" customHeight="1">
      <c r="A2" s="679" t="s">
        <v>5168</v>
      </c>
      <c r="B2" s="676"/>
      <c r="C2" s="676"/>
      <c r="D2" s="676"/>
      <c r="E2" s="676"/>
      <c r="F2" s="676"/>
      <c r="G2" s="676"/>
      <c r="H2" s="676"/>
      <c r="I2" s="676"/>
      <c r="J2" s="676"/>
      <c r="K2" s="676"/>
      <c r="L2" s="677"/>
      <c r="M2" s="42"/>
      <c r="N2" s="42"/>
      <c r="O2" s="42"/>
      <c r="P2" s="42"/>
      <c r="Q2" s="42"/>
      <c r="R2" s="42"/>
      <c r="S2" s="42"/>
      <c r="T2" s="42"/>
      <c r="U2" s="42"/>
      <c r="V2" s="42"/>
      <c r="W2" s="42"/>
      <c r="X2" s="42"/>
      <c r="Y2" s="42"/>
    </row>
    <row r="3" spans="1:25" ht="15.75" customHeight="1">
      <c r="A3" s="218"/>
      <c r="B3" s="218"/>
      <c r="C3" s="218"/>
      <c r="D3" s="218"/>
      <c r="E3" s="616"/>
      <c r="F3" s="615"/>
      <c r="G3" s="615"/>
      <c r="H3" s="615"/>
      <c r="I3" s="42"/>
      <c r="J3" s="42"/>
      <c r="K3" s="42"/>
      <c r="L3" s="42"/>
      <c r="M3" s="42"/>
      <c r="N3" s="42"/>
      <c r="O3" s="42"/>
      <c r="P3" s="42"/>
      <c r="Q3" s="42"/>
      <c r="R3" s="42"/>
      <c r="S3" s="42"/>
      <c r="T3" s="42"/>
      <c r="U3" s="42"/>
      <c r="V3" s="42"/>
      <c r="W3" s="42"/>
      <c r="X3" s="42"/>
      <c r="Y3" s="42"/>
    </row>
    <row r="4" spans="1:25" ht="17.25" customHeight="1">
      <c r="A4" s="693" t="s">
        <v>5169</v>
      </c>
      <c r="B4" s="676"/>
      <c r="C4" s="676"/>
      <c r="D4" s="676"/>
      <c r="E4" s="676"/>
      <c r="F4" s="676"/>
      <c r="G4" s="676"/>
      <c r="H4" s="676"/>
      <c r="I4" s="676"/>
      <c r="J4" s="676"/>
      <c r="K4" s="676"/>
      <c r="L4" s="677"/>
      <c r="M4" s="42"/>
      <c r="N4" s="42"/>
      <c r="O4" s="42"/>
      <c r="P4" s="42"/>
      <c r="Q4" s="42"/>
      <c r="R4" s="42"/>
      <c r="S4" s="42"/>
      <c r="T4" s="42"/>
      <c r="U4" s="42"/>
      <c r="V4" s="42"/>
      <c r="W4" s="42"/>
      <c r="X4" s="42"/>
      <c r="Y4" s="42"/>
    </row>
    <row r="5" spans="1:25" ht="16.5" customHeight="1">
      <c r="A5" s="693" t="s">
        <v>5170</v>
      </c>
      <c r="B5" s="676"/>
      <c r="C5" s="676"/>
      <c r="D5" s="676"/>
      <c r="E5" s="676"/>
      <c r="F5" s="676"/>
      <c r="G5" s="676"/>
      <c r="H5" s="676"/>
      <c r="I5" s="676"/>
      <c r="J5" s="676"/>
      <c r="K5" s="676"/>
      <c r="L5" s="677"/>
      <c r="M5" s="42"/>
      <c r="N5" s="42"/>
      <c r="O5" s="42"/>
      <c r="P5" s="42"/>
      <c r="Q5" s="42"/>
      <c r="R5" s="42"/>
      <c r="S5" s="42"/>
      <c r="T5" s="42"/>
      <c r="U5" s="42"/>
      <c r="V5" s="42"/>
      <c r="W5" s="42"/>
      <c r="X5" s="42"/>
      <c r="Y5" s="42"/>
    </row>
    <row r="6" spans="1:25" ht="17.25" customHeight="1">
      <c r="A6" s="707" t="s">
        <v>3501</v>
      </c>
      <c r="B6" s="676"/>
      <c r="C6" s="676"/>
      <c r="D6" s="676"/>
      <c r="E6" s="676"/>
      <c r="F6" s="676"/>
      <c r="G6" s="676"/>
      <c r="H6" s="676"/>
      <c r="I6" s="676"/>
      <c r="J6" s="676"/>
      <c r="K6" s="676"/>
      <c r="L6" s="677"/>
      <c r="M6" s="42"/>
      <c r="N6" s="42"/>
      <c r="O6" s="42"/>
      <c r="P6" s="42"/>
      <c r="Q6" s="42"/>
      <c r="R6" s="42"/>
      <c r="S6" s="42"/>
      <c r="T6" s="42"/>
      <c r="U6" s="42"/>
      <c r="V6" s="42"/>
      <c r="W6" s="42"/>
      <c r="X6" s="42"/>
      <c r="Y6" s="42"/>
    </row>
    <row r="7" spans="1:25" ht="17.25" customHeight="1">
      <c r="A7" s="693" t="s">
        <v>3502</v>
      </c>
      <c r="B7" s="676"/>
      <c r="C7" s="676"/>
      <c r="D7" s="676"/>
      <c r="E7" s="676"/>
      <c r="F7" s="676"/>
      <c r="G7" s="676"/>
      <c r="H7" s="676"/>
      <c r="I7" s="676"/>
      <c r="J7" s="676"/>
      <c r="K7" s="676"/>
      <c r="L7" s="677"/>
      <c r="M7" s="42"/>
      <c r="N7" s="42"/>
      <c r="O7" s="42"/>
      <c r="P7" s="42"/>
      <c r="Q7" s="42"/>
      <c r="R7" s="42"/>
      <c r="S7" s="42"/>
      <c r="T7" s="42"/>
      <c r="U7" s="42"/>
      <c r="V7" s="42"/>
      <c r="W7" s="42"/>
      <c r="X7" s="42"/>
      <c r="Y7" s="42"/>
    </row>
    <row r="8" spans="1:25" ht="17.25" customHeight="1">
      <c r="A8" s="693" t="s">
        <v>5171</v>
      </c>
      <c r="B8" s="676"/>
      <c r="C8" s="676"/>
      <c r="D8" s="676"/>
      <c r="E8" s="676"/>
      <c r="F8" s="676"/>
      <c r="G8" s="676"/>
      <c r="H8" s="676"/>
      <c r="I8" s="676"/>
      <c r="J8" s="676"/>
      <c r="K8" s="676"/>
      <c r="L8" s="677"/>
      <c r="M8" s="42"/>
      <c r="N8" s="42"/>
      <c r="O8" s="42"/>
      <c r="P8" s="42"/>
      <c r="Q8" s="42"/>
      <c r="R8" s="42"/>
      <c r="S8" s="42"/>
      <c r="T8" s="42"/>
      <c r="U8" s="42"/>
      <c r="V8" s="42"/>
      <c r="W8" s="42"/>
      <c r="X8" s="42"/>
      <c r="Y8" s="42"/>
    </row>
    <row r="9" spans="1:25" ht="28.5" customHeight="1">
      <c r="A9" s="693" t="s">
        <v>2218</v>
      </c>
      <c r="B9" s="676"/>
      <c r="C9" s="676"/>
      <c r="D9" s="676"/>
      <c r="E9" s="676"/>
      <c r="F9" s="676"/>
      <c r="G9" s="676"/>
      <c r="H9" s="676"/>
      <c r="I9" s="676"/>
      <c r="J9" s="676"/>
      <c r="K9" s="676"/>
      <c r="L9" s="677"/>
      <c r="M9" s="42"/>
      <c r="N9" s="42"/>
      <c r="O9" s="42"/>
      <c r="P9" s="42"/>
      <c r="Q9" s="42"/>
      <c r="R9" s="42"/>
      <c r="S9" s="42"/>
      <c r="T9" s="42"/>
      <c r="U9" s="42"/>
      <c r="V9" s="42"/>
      <c r="W9" s="42"/>
      <c r="X9" s="42"/>
      <c r="Y9" s="42"/>
    </row>
    <row r="10" spans="1:25" ht="97.5" customHeight="1">
      <c r="A10" s="703" t="s">
        <v>5172</v>
      </c>
      <c r="B10" s="676"/>
      <c r="C10" s="676"/>
      <c r="D10" s="676"/>
      <c r="E10" s="676"/>
      <c r="F10" s="676"/>
      <c r="G10" s="676"/>
      <c r="H10" s="676"/>
      <c r="I10" s="676"/>
      <c r="J10" s="676"/>
      <c r="K10" s="676"/>
      <c r="L10" s="677"/>
      <c r="M10" s="42"/>
      <c r="N10" s="42"/>
      <c r="O10" s="42"/>
      <c r="P10" s="42"/>
      <c r="Q10" s="42"/>
      <c r="R10" s="42"/>
      <c r="S10" s="42"/>
      <c r="T10" s="42"/>
      <c r="U10" s="42"/>
      <c r="V10" s="42"/>
      <c r="W10" s="42"/>
      <c r="X10" s="42"/>
      <c r="Y10" s="42"/>
    </row>
    <row r="11" spans="1:25" ht="14.25">
      <c r="A11" s="45"/>
      <c r="B11" s="45"/>
      <c r="C11" s="46"/>
      <c r="D11" s="46"/>
      <c r="E11" s="46"/>
      <c r="F11" s="45"/>
      <c r="G11" s="45"/>
      <c r="H11" s="45"/>
      <c r="I11" s="42"/>
      <c r="J11" s="42"/>
      <c r="K11" s="42"/>
      <c r="L11" s="42"/>
      <c r="M11" s="42"/>
      <c r="N11" s="42"/>
      <c r="O11" s="42"/>
      <c r="P11" s="42"/>
      <c r="Q11" s="42"/>
      <c r="R11" s="42"/>
      <c r="S11" s="42"/>
      <c r="T11" s="42"/>
      <c r="U11" s="42"/>
      <c r="V11" s="42"/>
      <c r="W11" s="42"/>
      <c r="X11" s="42"/>
      <c r="Y11" s="42"/>
    </row>
    <row r="12" spans="1:25" ht="61.5" customHeight="1">
      <c r="A12" s="202" t="s">
        <v>5</v>
      </c>
      <c r="B12" s="202" t="s">
        <v>672</v>
      </c>
      <c r="C12" s="202" t="s">
        <v>673</v>
      </c>
      <c r="D12" s="202" t="s">
        <v>674</v>
      </c>
      <c r="E12" s="202" t="s">
        <v>675</v>
      </c>
      <c r="F12" s="49" t="s">
        <v>6</v>
      </c>
      <c r="G12" s="202" t="s">
        <v>676</v>
      </c>
      <c r="H12" s="202" t="s">
        <v>677</v>
      </c>
      <c r="I12" s="202" t="s">
        <v>678</v>
      </c>
      <c r="J12" s="202" t="s">
        <v>5173</v>
      </c>
      <c r="K12" s="202" t="s">
        <v>680</v>
      </c>
      <c r="L12" s="203" t="s">
        <v>187</v>
      </c>
      <c r="M12" s="52" t="s">
        <v>188</v>
      </c>
      <c r="N12" s="42"/>
      <c r="O12" s="42"/>
      <c r="P12" s="42"/>
      <c r="Q12" s="42"/>
      <c r="R12" s="42"/>
      <c r="S12" s="42"/>
      <c r="T12" s="42"/>
      <c r="U12" s="42"/>
      <c r="V12" s="42"/>
      <c r="W12" s="42"/>
      <c r="X12" s="42"/>
      <c r="Y12" s="42"/>
    </row>
    <row r="13" spans="1:25" ht="14.25">
      <c r="A13" s="208"/>
      <c r="B13" s="208"/>
      <c r="C13" s="208"/>
      <c r="D13" s="208"/>
      <c r="E13" s="208"/>
      <c r="F13" s="209"/>
      <c r="G13" s="208"/>
      <c r="H13" s="208"/>
      <c r="I13" s="208"/>
      <c r="J13" s="208"/>
      <c r="K13" s="208"/>
      <c r="L13" s="211"/>
    </row>
    <row r="14" spans="1:25" ht="14.25">
      <c r="A14" s="208"/>
      <c r="B14" s="208"/>
      <c r="C14" s="208"/>
      <c r="D14" s="208"/>
      <c r="E14" s="208"/>
      <c r="F14" s="209"/>
      <c r="G14" s="208"/>
      <c r="H14" s="208"/>
      <c r="I14" s="208"/>
      <c r="J14" s="208"/>
      <c r="K14" s="208"/>
      <c r="L14" s="211"/>
    </row>
    <row r="15" spans="1:25" ht="14.25">
      <c r="A15" s="212"/>
      <c r="B15" s="212"/>
      <c r="C15" s="212"/>
      <c r="D15" s="212"/>
      <c r="E15" s="212"/>
      <c r="F15" s="212"/>
      <c r="G15" s="212"/>
      <c r="H15" s="212"/>
      <c r="I15" s="212"/>
      <c r="J15" s="212"/>
      <c r="K15" s="212"/>
      <c r="L15" s="673"/>
    </row>
    <row r="16" spans="1:25" ht="14.25">
      <c r="A16" s="216" t="s">
        <v>706</v>
      </c>
      <c r="B16" s="216"/>
      <c r="C16" s="216"/>
      <c r="D16" s="216"/>
      <c r="E16" s="216"/>
      <c r="F16" s="216"/>
      <c r="G16" s="216"/>
      <c r="H16" s="216"/>
      <c r="I16" s="216"/>
      <c r="J16" s="216"/>
      <c r="K16" s="216"/>
      <c r="L16" s="217">
        <f>SUM(L13:L15)</f>
        <v>0</v>
      </c>
    </row>
    <row r="17" spans="1:25" ht="14.25">
      <c r="A17" s="46"/>
      <c r="B17" s="557"/>
      <c r="C17" s="557"/>
      <c r="D17" s="558"/>
      <c r="E17" s="558"/>
    </row>
    <row r="18" spans="1:25" ht="14.25">
      <c r="A18" s="39"/>
      <c r="B18" s="39"/>
      <c r="C18" s="40"/>
      <c r="D18" s="40"/>
      <c r="E18" s="40"/>
      <c r="F18" s="1"/>
      <c r="G18" s="1"/>
      <c r="H18" s="1"/>
    </row>
    <row r="19" spans="1:25" ht="14.25">
      <c r="A19" s="682" t="s">
        <v>707</v>
      </c>
      <c r="B19" s="683"/>
      <c r="C19" s="683"/>
      <c r="D19" s="683"/>
      <c r="E19" s="683"/>
      <c r="F19" s="683"/>
      <c r="G19" s="683"/>
      <c r="H19" s="684"/>
      <c r="I19" s="39"/>
      <c r="J19" s="39"/>
      <c r="K19" s="39"/>
      <c r="L19" s="39"/>
      <c r="M19" s="39"/>
      <c r="N19" s="39"/>
      <c r="O19" s="39"/>
      <c r="P19" s="39"/>
      <c r="Q19" s="39"/>
      <c r="R19" s="39"/>
      <c r="S19" s="39"/>
      <c r="T19" s="39"/>
      <c r="U19" s="39"/>
      <c r="V19" s="39"/>
      <c r="W19" s="39"/>
      <c r="X19" s="39"/>
      <c r="Y19" s="39"/>
    </row>
    <row r="20" spans="1:25" ht="14.25">
      <c r="A20" s="39"/>
      <c r="B20" s="39"/>
      <c r="C20" s="40"/>
      <c r="D20" s="40"/>
      <c r="E20" s="1"/>
      <c r="F20" s="1"/>
      <c r="G20" s="1"/>
      <c r="H20" s="1"/>
    </row>
    <row r="21" spans="1:25" ht="15.75" customHeight="1">
      <c r="A21" s="39"/>
      <c r="B21" s="39"/>
      <c r="C21" s="40"/>
      <c r="D21" s="40"/>
      <c r="E21" s="40"/>
      <c r="F21" s="1"/>
      <c r="G21" s="1"/>
      <c r="H21" s="1"/>
    </row>
    <row r="22" spans="1:25" ht="15.75" customHeight="1">
      <c r="A22" s="39"/>
      <c r="B22" s="39"/>
      <c r="C22" s="40"/>
      <c r="D22" s="40"/>
      <c r="E22" s="1"/>
      <c r="F22" s="1"/>
      <c r="G22" s="1"/>
      <c r="H22" s="1"/>
    </row>
    <row r="23" spans="1:25" ht="15.75" customHeight="1">
      <c r="A23" s="39"/>
      <c r="B23" s="39"/>
      <c r="C23" s="40"/>
      <c r="D23" s="40"/>
      <c r="E23" s="40"/>
      <c r="F23" s="1"/>
      <c r="G23" s="1"/>
      <c r="H23" s="1"/>
    </row>
    <row r="24" spans="1:25" ht="15.75" customHeight="1">
      <c r="A24" s="39"/>
      <c r="B24" s="39"/>
      <c r="C24" s="40"/>
      <c r="D24" s="40"/>
      <c r="E24" s="40"/>
      <c r="F24" s="1"/>
      <c r="G24" s="1"/>
      <c r="H24" s="1"/>
    </row>
    <row r="25" spans="1:25" ht="15.75" customHeight="1">
      <c r="A25" s="39"/>
      <c r="B25" s="39"/>
      <c r="C25" s="40"/>
      <c r="D25" s="40"/>
      <c r="E25" s="40"/>
      <c r="F25" s="1"/>
      <c r="G25" s="1"/>
      <c r="H25" s="1"/>
    </row>
    <row r="26" spans="1:25" ht="15.75" customHeight="1">
      <c r="A26" s="39"/>
      <c r="B26" s="39"/>
      <c r="C26" s="40"/>
      <c r="D26" s="40"/>
      <c r="E26" s="40"/>
      <c r="F26" s="1"/>
      <c r="G26" s="1"/>
      <c r="H26" s="1"/>
    </row>
    <row r="27" spans="1:25" ht="15.75" customHeight="1">
      <c r="A27" s="39"/>
      <c r="B27" s="39"/>
      <c r="C27" s="40"/>
      <c r="D27" s="40"/>
      <c r="E27" s="40"/>
      <c r="F27" s="1"/>
      <c r="G27" s="1"/>
      <c r="H27" s="1"/>
    </row>
    <row r="28" spans="1:25" ht="15.75" customHeight="1">
      <c r="A28" s="39"/>
      <c r="B28" s="39"/>
      <c r="C28" s="40"/>
      <c r="D28" s="40"/>
      <c r="E28" s="40"/>
      <c r="F28" s="1"/>
      <c r="G28" s="1"/>
      <c r="H28" s="1"/>
    </row>
    <row r="29" spans="1:25" ht="15.75" customHeight="1">
      <c r="A29" s="39"/>
      <c r="B29" s="39"/>
      <c r="C29" s="40"/>
      <c r="D29" s="40"/>
      <c r="E29" s="40"/>
      <c r="F29" s="1"/>
      <c r="G29" s="1"/>
      <c r="H29" s="1"/>
    </row>
    <row r="30" spans="1:25" ht="15.75" customHeight="1">
      <c r="A30" s="39"/>
      <c r="B30" s="39"/>
      <c r="C30" s="40"/>
      <c r="D30" s="40"/>
      <c r="E30" s="40"/>
      <c r="F30" s="1"/>
      <c r="G30" s="1"/>
      <c r="H30" s="1"/>
    </row>
    <row r="31" spans="1:25" ht="15.75" customHeight="1">
      <c r="A31" s="39"/>
      <c r="B31" s="39"/>
      <c r="C31" s="40"/>
      <c r="D31" s="40"/>
      <c r="E31" s="40"/>
      <c r="F31" s="1"/>
      <c r="G31" s="1"/>
      <c r="H31" s="1"/>
    </row>
    <row r="32" spans="1:25" ht="15.75" customHeight="1">
      <c r="A32" s="39"/>
      <c r="B32" s="39"/>
      <c r="C32" s="40"/>
      <c r="D32" s="40"/>
      <c r="E32" s="40"/>
      <c r="F32" s="1"/>
      <c r="G32" s="1"/>
      <c r="H32" s="1"/>
    </row>
    <row r="33" spans="1:8" ht="15.75" customHeight="1">
      <c r="A33" s="39"/>
      <c r="B33" s="39"/>
      <c r="C33" s="40"/>
      <c r="D33" s="40"/>
      <c r="E33" s="40"/>
      <c r="F33" s="1"/>
      <c r="G33" s="1"/>
      <c r="H33" s="1"/>
    </row>
    <row r="34" spans="1:8" ht="15.75" customHeight="1">
      <c r="A34" s="39"/>
      <c r="B34" s="39"/>
      <c r="C34" s="40"/>
      <c r="D34" s="40"/>
      <c r="E34" s="40"/>
      <c r="F34" s="1"/>
      <c r="G34" s="1"/>
      <c r="H34" s="1"/>
    </row>
    <row r="35" spans="1:8" ht="15.75" customHeight="1">
      <c r="A35" s="39"/>
      <c r="B35" s="39"/>
      <c r="C35" s="40"/>
      <c r="D35" s="40"/>
      <c r="E35" s="40"/>
      <c r="F35" s="1"/>
      <c r="G35" s="1"/>
      <c r="H35" s="1"/>
    </row>
    <row r="36" spans="1:8" ht="15.75" customHeight="1">
      <c r="A36" s="39"/>
      <c r="B36" s="39"/>
      <c r="C36" s="40"/>
      <c r="D36" s="40"/>
      <c r="E36" s="40"/>
      <c r="F36" s="1"/>
      <c r="G36" s="1"/>
      <c r="H36" s="1"/>
    </row>
    <row r="37" spans="1:8" ht="15.75" customHeight="1">
      <c r="A37" s="39"/>
      <c r="B37" s="39"/>
      <c r="C37" s="40"/>
      <c r="D37" s="40"/>
      <c r="E37" s="40"/>
      <c r="F37" s="1"/>
      <c r="G37" s="1"/>
      <c r="H37" s="1"/>
    </row>
    <row r="38" spans="1:8" ht="15.75" customHeight="1">
      <c r="A38" s="39"/>
      <c r="B38" s="39"/>
      <c r="C38" s="40"/>
      <c r="D38" s="40"/>
      <c r="E38" s="40"/>
      <c r="F38" s="1"/>
      <c r="G38" s="1"/>
      <c r="H38" s="1"/>
    </row>
    <row r="39" spans="1:8" ht="15.75" customHeight="1">
      <c r="A39" s="39"/>
      <c r="B39" s="39"/>
      <c r="C39" s="40"/>
      <c r="D39" s="40"/>
      <c r="E39" s="40"/>
      <c r="F39" s="1"/>
      <c r="G39" s="1"/>
      <c r="H39" s="1"/>
    </row>
    <row r="40" spans="1:8" ht="15.75" customHeight="1">
      <c r="A40" s="39"/>
      <c r="B40" s="39"/>
      <c r="C40" s="40"/>
      <c r="D40" s="40"/>
      <c r="E40" s="40"/>
      <c r="F40" s="1"/>
      <c r="G40" s="1"/>
      <c r="H40" s="1"/>
    </row>
    <row r="41" spans="1:8" ht="15.75" customHeight="1">
      <c r="A41" s="39"/>
      <c r="B41" s="39"/>
      <c r="C41" s="40"/>
      <c r="D41" s="40"/>
      <c r="E41" s="40"/>
      <c r="F41" s="1"/>
      <c r="G41" s="1"/>
      <c r="H41" s="1"/>
    </row>
    <row r="42" spans="1:8" ht="15.75" customHeight="1">
      <c r="A42" s="39"/>
      <c r="B42" s="39"/>
      <c r="C42" s="40"/>
      <c r="D42" s="40"/>
      <c r="E42" s="40"/>
      <c r="F42" s="1"/>
      <c r="G42" s="1"/>
      <c r="H42" s="1"/>
    </row>
    <row r="43" spans="1:8" ht="15.75" customHeight="1">
      <c r="A43" s="39"/>
      <c r="B43" s="39"/>
      <c r="C43" s="40"/>
      <c r="D43" s="40"/>
      <c r="E43" s="40"/>
      <c r="F43" s="1"/>
      <c r="G43" s="1"/>
      <c r="H43" s="1"/>
    </row>
    <row r="44" spans="1:8" ht="15.75" customHeight="1">
      <c r="A44" s="39"/>
      <c r="B44" s="39"/>
      <c r="C44" s="40"/>
      <c r="D44" s="40"/>
      <c r="E44" s="40"/>
      <c r="F44" s="1"/>
      <c r="G44" s="1"/>
      <c r="H44" s="1"/>
    </row>
    <row r="45" spans="1:8" ht="15.75" customHeight="1">
      <c r="A45" s="39"/>
      <c r="B45" s="39"/>
      <c r="C45" s="40"/>
      <c r="D45" s="40"/>
      <c r="E45" s="40"/>
      <c r="F45" s="1"/>
      <c r="G45" s="1"/>
      <c r="H45" s="1"/>
    </row>
    <row r="46" spans="1:8" ht="15.75" customHeight="1">
      <c r="A46" s="39"/>
      <c r="B46" s="39"/>
      <c r="C46" s="40"/>
      <c r="D46" s="40"/>
      <c r="E46" s="40"/>
      <c r="F46" s="1"/>
      <c r="G46" s="1"/>
      <c r="H46" s="1"/>
    </row>
    <row r="47" spans="1:8" ht="15.75" customHeight="1">
      <c r="A47" s="39"/>
      <c r="B47" s="39"/>
      <c r="C47" s="40"/>
      <c r="D47" s="40"/>
      <c r="E47" s="40"/>
      <c r="F47" s="1"/>
      <c r="G47" s="1"/>
      <c r="H47" s="1"/>
    </row>
    <row r="48" spans="1:8" ht="15.75" customHeight="1">
      <c r="A48" s="39"/>
      <c r="B48" s="39"/>
      <c r="C48" s="40"/>
      <c r="D48" s="40"/>
      <c r="E48" s="40"/>
      <c r="F48" s="1"/>
      <c r="G48" s="1"/>
      <c r="H48" s="1"/>
    </row>
    <row r="49" spans="1:8" ht="15.75" customHeight="1">
      <c r="A49" s="39"/>
      <c r="B49" s="39"/>
      <c r="C49" s="40"/>
      <c r="D49" s="40"/>
      <c r="E49" s="40"/>
      <c r="F49" s="1"/>
      <c r="G49" s="1"/>
      <c r="H49" s="1"/>
    </row>
    <row r="50" spans="1:8" ht="15.75" customHeight="1">
      <c r="A50" s="39"/>
      <c r="B50" s="39"/>
      <c r="C50" s="40"/>
      <c r="D50" s="40"/>
      <c r="E50" s="40"/>
      <c r="F50" s="1"/>
      <c r="G50" s="1"/>
      <c r="H50" s="1"/>
    </row>
    <row r="51" spans="1:8" ht="15.75" customHeight="1">
      <c r="A51" s="39"/>
      <c r="B51" s="39"/>
      <c r="C51" s="40"/>
      <c r="D51" s="40"/>
      <c r="E51" s="40"/>
      <c r="F51" s="1"/>
      <c r="G51" s="1"/>
      <c r="H51" s="1"/>
    </row>
    <row r="52" spans="1:8" ht="15.75" customHeight="1">
      <c r="A52" s="39"/>
      <c r="B52" s="39"/>
      <c r="C52" s="40"/>
      <c r="D52" s="40"/>
      <c r="E52" s="40"/>
      <c r="F52" s="1"/>
      <c r="G52" s="1"/>
      <c r="H52" s="1"/>
    </row>
    <row r="53" spans="1:8" ht="15.75" customHeight="1">
      <c r="A53" s="39"/>
      <c r="B53" s="39"/>
      <c r="C53" s="40"/>
      <c r="D53" s="40"/>
      <c r="E53" s="40"/>
      <c r="F53" s="1"/>
      <c r="G53" s="1"/>
      <c r="H53" s="1"/>
    </row>
    <row r="54" spans="1:8" ht="15.75" customHeight="1">
      <c r="A54" s="39"/>
      <c r="B54" s="39"/>
      <c r="C54" s="40"/>
      <c r="D54" s="40"/>
      <c r="E54" s="40"/>
      <c r="F54" s="1"/>
      <c r="G54" s="1"/>
      <c r="H54" s="1"/>
    </row>
    <row r="55" spans="1:8" ht="15.75" customHeight="1">
      <c r="A55" s="39"/>
      <c r="B55" s="39"/>
      <c r="C55" s="40"/>
      <c r="D55" s="40"/>
      <c r="E55" s="40"/>
      <c r="F55" s="1"/>
      <c r="G55" s="1"/>
      <c r="H55" s="1"/>
    </row>
    <row r="56" spans="1:8" ht="15.75" customHeight="1">
      <c r="A56" s="39"/>
      <c r="B56" s="39"/>
      <c r="C56" s="40"/>
      <c r="D56" s="40"/>
      <c r="E56" s="40"/>
      <c r="F56" s="1"/>
      <c r="G56" s="1"/>
      <c r="H56" s="1"/>
    </row>
    <row r="57" spans="1:8" ht="15.75" customHeight="1">
      <c r="A57" s="39"/>
      <c r="B57" s="39"/>
      <c r="C57" s="40"/>
      <c r="D57" s="40"/>
      <c r="E57" s="40"/>
      <c r="F57" s="1"/>
      <c r="G57" s="1"/>
      <c r="H57" s="1"/>
    </row>
    <row r="58" spans="1:8" ht="15.75" customHeight="1">
      <c r="A58" s="39"/>
      <c r="B58" s="39"/>
      <c r="C58" s="40"/>
      <c r="D58" s="40"/>
      <c r="E58" s="40"/>
      <c r="F58" s="1"/>
      <c r="G58" s="1"/>
      <c r="H58" s="1"/>
    </row>
    <row r="59" spans="1:8" ht="15.75" customHeight="1">
      <c r="A59" s="39"/>
      <c r="B59" s="39"/>
      <c r="C59" s="40"/>
      <c r="D59" s="40"/>
      <c r="E59" s="40"/>
      <c r="F59" s="1"/>
      <c r="G59" s="1"/>
      <c r="H59" s="1"/>
    </row>
    <row r="60" spans="1:8" ht="15.75" customHeight="1">
      <c r="A60" s="39"/>
      <c r="B60" s="39"/>
      <c r="C60" s="40"/>
      <c r="D60" s="40"/>
      <c r="E60" s="40"/>
      <c r="F60" s="1"/>
      <c r="G60" s="1"/>
      <c r="H60" s="1"/>
    </row>
    <row r="61" spans="1:8" ht="15.75" customHeight="1">
      <c r="A61" s="39"/>
      <c r="B61" s="39"/>
      <c r="C61" s="40"/>
      <c r="D61" s="40"/>
      <c r="E61" s="40"/>
      <c r="F61" s="1"/>
      <c r="G61" s="1"/>
      <c r="H61" s="1"/>
    </row>
    <row r="62" spans="1:8" ht="15.75" customHeight="1">
      <c r="A62" s="39"/>
      <c r="B62" s="39"/>
      <c r="C62" s="40"/>
      <c r="D62" s="40"/>
      <c r="E62" s="40"/>
      <c r="F62" s="1"/>
      <c r="G62" s="1"/>
      <c r="H62" s="1"/>
    </row>
    <row r="63" spans="1:8" ht="15.75" customHeight="1">
      <c r="A63" s="39"/>
      <c r="B63" s="39"/>
      <c r="C63" s="40"/>
      <c r="D63" s="40"/>
      <c r="E63" s="40"/>
      <c r="F63" s="1"/>
      <c r="G63" s="1"/>
      <c r="H63" s="1"/>
    </row>
    <row r="64" spans="1:8" ht="15.75" customHeight="1">
      <c r="A64" s="39"/>
      <c r="B64" s="39"/>
      <c r="C64" s="40"/>
      <c r="D64" s="40"/>
      <c r="E64" s="40"/>
      <c r="F64" s="1"/>
      <c r="G64" s="1"/>
      <c r="H64" s="1"/>
    </row>
    <row r="65" spans="1:8" ht="15.75" customHeight="1">
      <c r="A65" s="39"/>
      <c r="B65" s="39"/>
      <c r="C65" s="40"/>
      <c r="D65" s="40"/>
      <c r="E65" s="40"/>
      <c r="F65" s="1"/>
      <c r="G65" s="1"/>
      <c r="H65" s="1"/>
    </row>
    <row r="66" spans="1:8" ht="15.75" customHeight="1">
      <c r="A66" s="39"/>
      <c r="B66" s="39"/>
      <c r="C66" s="40"/>
      <c r="D66" s="40"/>
      <c r="E66" s="40"/>
      <c r="F66" s="1"/>
      <c r="G66" s="1"/>
      <c r="H66" s="1"/>
    </row>
    <row r="67" spans="1:8" ht="15.75" customHeight="1">
      <c r="A67" s="39"/>
      <c r="B67" s="39"/>
      <c r="C67" s="40"/>
      <c r="D67" s="40"/>
      <c r="E67" s="40"/>
      <c r="F67" s="1"/>
      <c r="G67" s="1"/>
      <c r="H67" s="1"/>
    </row>
    <row r="68" spans="1:8" ht="15.75" customHeight="1">
      <c r="A68" s="39"/>
      <c r="B68" s="39"/>
      <c r="C68" s="40"/>
      <c r="D68" s="40"/>
      <c r="E68" s="40"/>
      <c r="F68" s="1"/>
      <c r="G68" s="1"/>
      <c r="H68" s="1"/>
    </row>
    <row r="69" spans="1:8" ht="15.75" customHeight="1">
      <c r="A69" s="39"/>
      <c r="B69" s="39"/>
      <c r="C69" s="40"/>
      <c r="D69" s="40"/>
      <c r="E69" s="40"/>
      <c r="F69" s="1"/>
      <c r="G69" s="1"/>
      <c r="H69" s="1"/>
    </row>
    <row r="70" spans="1:8" ht="15.75" customHeight="1">
      <c r="A70" s="39"/>
      <c r="B70" s="39"/>
      <c r="C70" s="40"/>
      <c r="D70" s="40"/>
      <c r="E70" s="40"/>
      <c r="F70" s="1"/>
      <c r="G70" s="1"/>
      <c r="H70" s="1"/>
    </row>
    <row r="71" spans="1:8" ht="15.75" customHeight="1">
      <c r="A71" s="39"/>
      <c r="B71" s="39"/>
      <c r="C71" s="40"/>
      <c r="D71" s="40"/>
      <c r="E71" s="40"/>
      <c r="F71" s="1"/>
      <c r="G71" s="1"/>
      <c r="H71" s="1"/>
    </row>
    <row r="72" spans="1:8" ht="15.75" customHeight="1">
      <c r="A72" s="39"/>
      <c r="B72" s="39"/>
      <c r="C72" s="40"/>
      <c r="D72" s="40"/>
      <c r="E72" s="40"/>
      <c r="F72" s="1"/>
      <c r="G72" s="1"/>
      <c r="H72" s="1"/>
    </row>
    <row r="73" spans="1:8" ht="15.75" customHeight="1">
      <c r="A73" s="39"/>
      <c r="B73" s="39"/>
      <c r="C73" s="40"/>
      <c r="D73" s="40"/>
      <c r="E73" s="40"/>
      <c r="F73" s="1"/>
      <c r="G73" s="1"/>
      <c r="H73" s="1"/>
    </row>
    <row r="74" spans="1:8" ht="15.75" customHeight="1">
      <c r="A74" s="39"/>
      <c r="B74" s="39"/>
      <c r="C74" s="40"/>
      <c r="D74" s="40"/>
      <c r="E74" s="40"/>
      <c r="F74" s="1"/>
      <c r="G74" s="1"/>
      <c r="H74" s="1"/>
    </row>
    <row r="75" spans="1:8" ht="15.75" customHeight="1">
      <c r="A75" s="39"/>
      <c r="B75" s="39"/>
      <c r="C75" s="40"/>
      <c r="D75" s="40"/>
      <c r="E75" s="40"/>
      <c r="F75" s="1"/>
      <c r="G75" s="1"/>
      <c r="H75" s="1"/>
    </row>
    <row r="76" spans="1:8" ht="15.75" customHeight="1">
      <c r="A76" s="39"/>
      <c r="B76" s="39"/>
      <c r="C76" s="40"/>
      <c r="D76" s="40"/>
      <c r="E76" s="40"/>
      <c r="F76" s="1"/>
      <c r="G76" s="1"/>
      <c r="H76" s="1"/>
    </row>
    <row r="77" spans="1:8" ht="15.75" customHeight="1">
      <c r="A77" s="39"/>
      <c r="B77" s="39"/>
      <c r="C77" s="40"/>
      <c r="D77" s="40"/>
      <c r="E77" s="40"/>
      <c r="F77" s="1"/>
      <c r="G77" s="1"/>
      <c r="H77" s="1"/>
    </row>
    <row r="78" spans="1:8" ht="15.75" customHeight="1">
      <c r="A78" s="39"/>
      <c r="B78" s="39"/>
      <c r="C78" s="40"/>
      <c r="D78" s="40"/>
      <c r="E78" s="40"/>
      <c r="F78" s="1"/>
      <c r="G78" s="1"/>
      <c r="H78" s="1"/>
    </row>
    <row r="79" spans="1:8" ht="15.75" customHeight="1">
      <c r="A79" s="39"/>
      <c r="B79" s="39"/>
      <c r="C79" s="40"/>
      <c r="D79" s="40"/>
      <c r="E79" s="40"/>
      <c r="F79" s="1"/>
      <c r="G79" s="1"/>
      <c r="H79" s="1"/>
    </row>
    <row r="80" spans="1:8" ht="15.75" customHeight="1">
      <c r="A80" s="39"/>
      <c r="B80" s="39"/>
      <c r="C80" s="40"/>
      <c r="D80" s="40"/>
      <c r="E80" s="40"/>
      <c r="F80" s="1"/>
      <c r="G80" s="1"/>
      <c r="H80" s="1"/>
    </row>
    <row r="81" spans="1:8" ht="15.75" customHeight="1">
      <c r="A81" s="39"/>
      <c r="B81" s="39"/>
      <c r="C81" s="40"/>
      <c r="D81" s="40"/>
      <c r="E81" s="40"/>
      <c r="F81" s="1"/>
      <c r="G81" s="1"/>
      <c r="H81" s="1"/>
    </row>
    <row r="82" spans="1:8" ht="15.75" customHeight="1">
      <c r="A82" s="39"/>
      <c r="B82" s="39"/>
      <c r="C82" s="40"/>
      <c r="D82" s="40"/>
      <c r="E82" s="40"/>
      <c r="F82" s="1"/>
      <c r="G82" s="1"/>
      <c r="H82" s="1"/>
    </row>
    <row r="83" spans="1:8" ht="15.75" customHeight="1">
      <c r="A83" s="39"/>
      <c r="B83" s="39"/>
      <c r="C83" s="40"/>
      <c r="D83" s="40"/>
      <c r="E83" s="40"/>
      <c r="F83" s="1"/>
      <c r="G83" s="1"/>
      <c r="H83" s="1"/>
    </row>
    <row r="84" spans="1:8" ht="15.75" customHeight="1">
      <c r="A84" s="39"/>
      <c r="B84" s="39"/>
      <c r="C84" s="40"/>
      <c r="D84" s="40"/>
      <c r="E84" s="40"/>
      <c r="F84" s="1"/>
      <c r="G84" s="1"/>
      <c r="H84" s="1"/>
    </row>
    <row r="85" spans="1:8" ht="15.75" customHeight="1">
      <c r="A85" s="39"/>
      <c r="B85" s="39"/>
      <c r="C85" s="40"/>
      <c r="D85" s="40"/>
      <c r="E85" s="40"/>
      <c r="F85" s="1"/>
      <c r="G85" s="1"/>
      <c r="H85" s="1"/>
    </row>
    <row r="86" spans="1:8" ht="15.75" customHeight="1">
      <c r="A86" s="39"/>
      <c r="B86" s="39"/>
      <c r="C86" s="40"/>
      <c r="D86" s="40"/>
      <c r="E86" s="40"/>
      <c r="F86" s="1"/>
      <c r="G86" s="1"/>
      <c r="H86" s="1"/>
    </row>
    <row r="87" spans="1:8" ht="15.75" customHeight="1">
      <c r="A87" s="39"/>
      <c r="B87" s="39"/>
      <c r="C87" s="40"/>
      <c r="D87" s="40"/>
      <c r="E87" s="40"/>
      <c r="F87" s="1"/>
      <c r="G87" s="1"/>
      <c r="H87" s="1"/>
    </row>
    <row r="88" spans="1:8" ht="15.75" customHeight="1">
      <c r="A88" s="39"/>
      <c r="B88" s="39"/>
      <c r="C88" s="40"/>
      <c r="D88" s="40"/>
      <c r="E88" s="40"/>
      <c r="F88" s="1"/>
      <c r="G88" s="1"/>
      <c r="H88" s="1"/>
    </row>
    <row r="89" spans="1:8" ht="15.75" customHeight="1">
      <c r="A89" s="39"/>
      <c r="B89" s="39"/>
      <c r="C89" s="40"/>
      <c r="D89" s="40"/>
      <c r="E89" s="40"/>
      <c r="F89" s="1"/>
      <c r="G89" s="1"/>
      <c r="H89" s="1"/>
    </row>
    <row r="90" spans="1:8" ht="15.75" customHeight="1">
      <c r="A90" s="39"/>
      <c r="B90" s="39"/>
      <c r="C90" s="40"/>
      <c r="D90" s="40"/>
      <c r="E90" s="40"/>
      <c r="F90" s="1"/>
      <c r="G90" s="1"/>
      <c r="H90" s="1"/>
    </row>
    <row r="91" spans="1:8" ht="15.75" customHeight="1">
      <c r="A91" s="39"/>
      <c r="B91" s="39"/>
      <c r="C91" s="40"/>
      <c r="D91" s="40"/>
      <c r="E91" s="40"/>
      <c r="F91" s="1"/>
      <c r="G91" s="1"/>
      <c r="H91" s="1"/>
    </row>
    <row r="92" spans="1:8" ht="15.75" customHeight="1">
      <c r="A92" s="39"/>
      <c r="B92" s="39"/>
      <c r="C92" s="40"/>
      <c r="D92" s="40"/>
      <c r="E92" s="40"/>
      <c r="F92" s="1"/>
      <c r="G92" s="1"/>
      <c r="H92" s="1"/>
    </row>
    <row r="93" spans="1:8" ht="15.75" customHeight="1">
      <c r="A93" s="39"/>
      <c r="B93" s="39"/>
      <c r="C93" s="40"/>
      <c r="D93" s="40"/>
      <c r="E93" s="40"/>
      <c r="F93" s="1"/>
      <c r="G93" s="1"/>
      <c r="H93" s="1"/>
    </row>
    <row r="94" spans="1:8" ht="15.75" customHeight="1">
      <c r="A94" s="39"/>
      <c r="B94" s="39"/>
      <c r="C94" s="40"/>
      <c r="D94" s="40"/>
      <c r="E94" s="40"/>
      <c r="F94" s="1"/>
      <c r="G94" s="1"/>
      <c r="H94" s="1"/>
    </row>
    <row r="95" spans="1:8" ht="15.75" customHeight="1">
      <c r="A95" s="39"/>
      <c r="B95" s="39"/>
      <c r="C95" s="40"/>
      <c r="D95" s="40"/>
      <c r="E95" s="40"/>
      <c r="F95" s="1"/>
      <c r="G95" s="1"/>
      <c r="H95" s="1"/>
    </row>
    <row r="96" spans="1:8" ht="15.75" customHeight="1">
      <c r="A96" s="39"/>
      <c r="B96" s="39"/>
      <c r="C96" s="40"/>
      <c r="D96" s="40"/>
      <c r="E96" s="40"/>
      <c r="F96" s="1"/>
      <c r="G96" s="1"/>
      <c r="H96" s="1"/>
    </row>
    <row r="97" spans="1:8" ht="15.75" customHeight="1">
      <c r="A97" s="39"/>
      <c r="B97" s="39"/>
      <c r="C97" s="40"/>
      <c r="D97" s="40"/>
      <c r="E97" s="40"/>
      <c r="F97" s="1"/>
      <c r="G97" s="1"/>
      <c r="H97" s="1"/>
    </row>
    <row r="98" spans="1:8" ht="15.75" customHeight="1">
      <c r="A98" s="39"/>
      <c r="B98" s="39"/>
      <c r="C98" s="40"/>
      <c r="D98" s="40"/>
      <c r="E98" s="40"/>
      <c r="F98" s="1"/>
      <c r="G98" s="1"/>
      <c r="H98" s="1"/>
    </row>
    <row r="99" spans="1:8" ht="15.75" customHeight="1">
      <c r="A99" s="39"/>
      <c r="B99" s="39"/>
      <c r="C99" s="40"/>
      <c r="D99" s="40"/>
      <c r="E99" s="40"/>
      <c r="F99" s="1"/>
      <c r="G99" s="1"/>
      <c r="H99" s="1"/>
    </row>
    <row r="100" spans="1:8" ht="15.75" customHeight="1">
      <c r="A100" s="39"/>
      <c r="B100" s="39"/>
      <c r="C100" s="40"/>
      <c r="D100" s="40"/>
      <c r="E100" s="40"/>
      <c r="F100" s="1"/>
      <c r="G100" s="1"/>
      <c r="H100" s="1"/>
    </row>
    <row r="101" spans="1:8" ht="15.75" customHeight="1">
      <c r="A101" s="39"/>
      <c r="B101" s="39"/>
      <c r="C101" s="40"/>
      <c r="D101" s="40"/>
      <c r="E101" s="40"/>
      <c r="F101" s="1"/>
      <c r="G101" s="1"/>
      <c r="H101" s="1"/>
    </row>
    <row r="102" spans="1:8" ht="15.75" customHeight="1">
      <c r="A102" s="39"/>
      <c r="B102" s="39"/>
      <c r="C102" s="40"/>
      <c r="D102" s="40"/>
      <c r="E102" s="40"/>
      <c r="F102" s="1"/>
      <c r="G102" s="1"/>
      <c r="H102" s="1"/>
    </row>
    <row r="103" spans="1:8" ht="15.75" customHeight="1">
      <c r="A103" s="39"/>
      <c r="B103" s="39"/>
      <c r="C103" s="40"/>
      <c r="D103" s="40"/>
      <c r="E103" s="40"/>
      <c r="F103" s="1"/>
      <c r="G103" s="1"/>
      <c r="H103" s="1"/>
    </row>
    <row r="104" spans="1:8" ht="15.75" customHeight="1">
      <c r="A104" s="39"/>
      <c r="B104" s="39"/>
      <c r="C104" s="40"/>
      <c r="D104" s="40"/>
      <c r="E104" s="40"/>
      <c r="F104" s="1"/>
      <c r="G104" s="1"/>
      <c r="H104" s="1"/>
    </row>
    <row r="105" spans="1:8" ht="15.75" customHeight="1">
      <c r="A105" s="39"/>
      <c r="B105" s="39"/>
      <c r="C105" s="40"/>
      <c r="D105" s="40"/>
      <c r="E105" s="40"/>
      <c r="F105" s="1"/>
      <c r="G105" s="1"/>
      <c r="H105" s="1"/>
    </row>
    <row r="106" spans="1:8" ht="15.75" customHeight="1">
      <c r="A106" s="39"/>
      <c r="B106" s="39"/>
      <c r="C106" s="40"/>
      <c r="D106" s="40"/>
      <c r="E106" s="40"/>
      <c r="F106" s="1"/>
      <c r="G106" s="1"/>
      <c r="H106" s="1"/>
    </row>
    <row r="107" spans="1:8" ht="15.75" customHeight="1">
      <c r="A107" s="39"/>
      <c r="B107" s="39"/>
      <c r="C107" s="40"/>
      <c r="D107" s="40"/>
      <c r="E107" s="40"/>
      <c r="F107" s="1"/>
      <c r="G107" s="1"/>
      <c r="H107" s="1"/>
    </row>
    <row r="108" spans="1:8" ht="15.75" customHeight="1">
      <c r="A108" s="39"/>
      <c r="B108" s="39"/>
      <c r="C108" s="40"/>
      <c r="D108" s="40"/>
      <c r="E108" s="40"/>
      <c r="F108" s="1"/>
      <c r="G108" s="1"/>
      <c r="H108" s="1"/>
    </row>
    <row r="109" spans="1:8" ht="15.75" customHeight="1">
      <c r="A109" s="39"/>
      <c r="B109" s="39"/>
      <c r="C109" s="40"/>
      <c r="D109" s="40"/>
      <c r="E109" s="40"/>
      <c r="F109" s="1"/>
      <c r="G109" s="1"/>
      <c r="H109" s="1"/>
    </row>
    <row r="110" spans="1:8" ht="15.75" customHeight="1">
      <c r="A110" s="39"/>
      <c r="B110" s="39"/>
      <c r="C110" s="40"/>
      <c r="D110" s="40"/>
      <c r="E110" s="40"/>
      <c r="F110" s="1"/>
      <c r="G110" s="1"/>
      <c r="H110" s="1"/>
    </row>
    <row r="111" spans="1:8" ht="15.75" customHeight="1">
      <c r="A111" s="39"/>
      <c r="B111" s="39"/>
      <c r="C111" s="40"/>
      <c r="D111" s="40"/>
      <c r="E111" s="40"/>
      <c r="F111" s="1"/>
      <c r="G111" s="1"/>
      <c r="H111" s="1"/>
    </row>
    <row r="112" spans="1:8" ht="15.75" customHeight="1">
      <c r="A112" s="39"/>
      <c r="B112" s="39"/>
      <c r="C112" s="40"/>
      <c r="D112" s="40"/>
      <c r="E112" s="40"/>
      <c r="F112" s="1"/>
      <c r="G112" s="1"/>
      <c r="H112" s="1"/>
    </row>
    <row r="113" spans="1:8" ht="15.75" customHeight="1">
      <c r="A113" s="39"/>
      <c r="B113" s="39"/>
      <c r="C113" s="40"/>
      <c r="D113" s="40"/>
      <c r="E113" s="40"/>
      <c r="F113" s="1"/>
      <c r="G113" s="1"/>
      <c r="H113" s="1"/>
    </row>
    <row r="114" spans="1:8" ht="15.75" customHeight="1">
      <c r="A114" s="39"/>
      <c r="B114" s="39"/>
      <c r="C114" s="40"/>
      <c r="D114" s="40"/>
      <c r="E114" s="40"/>
      <c r="F114" s="1"/>
      <c r="G114" s="1"/>
      <c r="H114" s="1"/>
    </row>
    <row r="115" spans="1:8" ht="15.75" customHeight="1">
      <c r="A115" s="39"/>
      <c r="B115" s="39"/>
      <c r="C115" s="40"/>
      <c r="D115" s="40"/>
      <c r="E115" s="40"/>
      <c r="F115" s="1"/>
      <c r="G115" s="1"/>
      <c r="H115" s="1"/>
    </row>
    <row r="116" spans="1:8" ht="15.75" customHeight="1">
      <c r="A116" s="39"/>
      <c r="B116" s="39"/>
      <c r="C116" s="40"/>
      <c r="D116" s="40"/>
      <c r="E116" s="40"/>
      <c r="F116" s="1"/>
      <c r="G116" s="1"/>
      <c r="H116" s="1"/>
    </row>
    <row r="117" spans="1:8" ht="15.75" customHeight="1">
      <c r="A117" s="39"/>
      <c r="B117" s="39"/>
      <c r="C117" s="40"/>
      <c r="D117" s="40"/>
      <c r="E117" s="40"/>
      <c r="F117" s="1"/>
      <c r="G117" s="1"/>
      <c r="H117" s="1"/>
    </row>
    <row r="118" spans="1:8" ht="15.75" customHeight="1">
      <c r="A118" s="39"/>
      <c r="B118" s="39"/>
      <c r="C118" s="40"/>
      <c r="D118" s="40"/>
      <c r="E118" s="40"/>
      <c r="F118" s="1"/>
      <c r="G118" s="1"/>
      <c r="H118" s="1"/>
    </row>
    <row r="119" spans="1:8" ht="15.75" customHeight="1">
      <c r="A119" s="39"/>
      <c r="B119" s="39"/>
      <c r="C119" s="40"/>
      <c r="D119" s="40"/>
      <c r="E119" s="40"/>
      <c r="F119" s="1"/>
      <c r="G119" s="1"/>
      <c r="H119" s="1"/>
    </row>
    <row r="120" spans="1:8" ht="15.75" customHeight="1">
      <c r="A120" s="39"/>
      <c r="B120" s="39"/>
      <c r="C120" s="40"/>
      <c r="D120" s="40"/>
      <c r="E120" s="40"/>
      <c r="F120" s="1"/>
      <c r="G120" s="1"/>
      <c r="H120" s="1"/>
    </row>
    <row r="121" spans="1:8" ht="15.75" customHeight="1">
      <c r="A121" s="39"/>
      <c r="B121" s="39"/>
      <c r="C121" s="40"/>
      <c r="D121" s="40"/>
      <c r="E121" s="40"/>
      <c r="F121" s="1"/>
      <c r="G121" s="1"/>
      <c r="H121" s="1"/>
    </row>
    <row r="122" spans="1:8" ht="15.75" customHeight="1">
      <c r="A122" s="39"/>
      <c r="B122" s="39"/>
      <c r="C122" s="40"/>
      <c r="D122" s="40"/>
      <c r="E122" s="40"/>
      <c r="F122" s="1"/>
      <c r="G122" s="1"/>
      <c r="H122" s="1"/>
    </row>
    <row r="123" spans="1:8" ht="15.75" customHeight="1">
      <c r="A123" s="39"/>
      <c r="B123" s="39"/>
      <c r="C123" s="40"/>
      <c r="D123" s="40"/>
      <c r="E123" s="40"/>
      <c r="F123" s="1"/>
      <c r="G123" s="1"/>
      <c r="H123" s="1"/>
    </row>
    <row r="124" spans="1:8" ht="15.75" customHeight="1">
      <c r="A124" s="39"/>
      <c r="B124" s="39"/>
      <c r="C124" s="40"/>
      <c r="D124" s="40"/>
      <c r="E124" s="40"/>
      <c r="F124" s="1"/>
      <c r="G124" s="1"/>
      <c r="H124" s="1"/>
    </row>
    <row r="125" spans="1:8" ht="15.75" customHeight="1">
      <c r="A125" s="39"/>
      <c r="B125" s="39"/>
      <c r="C125" s="40"/>
      <c r="D125" s="40"/>
      <c r="E125" s="40"/>
      <c r="F125" s="1"/>
      <c r="G125" s="1"/>
      <c r="H125" s="1"/>
    </row>
    <row r="126" spans="1:8" ht="15.75" customHeight="1">
      <c r="A126" s="39"/>
      <c r="B126" s="39"/>
      <c r="C126" s="40"/>
      <c r="D126" s="40"/>
      <c r="E126" s="40"/>
      <c r="F126" s="1"/>
      <c r="G126" s="1"/>
      <c r="H126" s="1"/>
    </row>
    <row r="127" spans="1:8" ht="15.75" customHeight="1">
      <c r="A127" s="39"/>
      <c r="B127" s="39"/>
      <c r="C127" s="40"/>
      <c r="D127" s="40"/>
      <c r="E127" s="40"/>
      <c r="F127" s="1"/>
      <c r="G127" s="1"/>
      <c r="H127" s="1"/>
    </row>
    <row r="128" spans="1:8" ht="15.75" customHeight="1">
      <c r="A128" s="39"/>
      <c r="B128" s="39"/>
      <c r="C128" s="40"/>
      <c r="D128" s="40"/>
      <c r="E128" s="40"/>
      <c r="F128" s="1"/>
      <c r="G128" s="1"/>
      <c r="H128" s="1"/>
    </row>
    <row r="129" spans="1:8" ht="15.75" customHeight="1">
      <c r="A129" s="39"/>
      <c r="B129" s="39"/>
      <c r="C129" s="40"/>
      <c r="D129" s="40"/>
      <c r="E129" s="40"/>
      <c r="F129" s="1"/>
      <c r="G129" s="1"/>
      <c r="H129" s="1"/>
    </row>
    <row r="130" spans="1:8" ht="15.75" customHeight="1">
      <c r="A130" s="39"/>
      <c r="B130" s="39"/>
      <c r="C130" s="40"/>
      <c r="D130" s="40"/>
      <c r="E130" s="40"/>
      <c r="F130" s="1"/>
      <c r="G130" s="1"/>
      <c r="H130" s="1"/>
    </row>
    <row r="131" spans="1:8" ht="15.75" customHeight="1">
      <c r="A131" s="39"/>
      <c r="B131" s="39"/>
      <c r="C131" s="40"/>
      <c r="D131" s="40"/>
      <c r="E131" s="40"/>
      <c r="F131" s="1"/>
      <c r="G131" s="1"/>
      <c r="H131" s="1"/>
    </row>
    <row r="132" spans="1:8" ht="15.75" customHeight="1">
      <c r="A132" s="39"/>
      <c r="B132" s="39"/>
      <c r="C132" s="40"/>
      <c r="D132" s="40"/>
      <c r="E132" s="40"/>
      <c r="F132" s="1"/>
      <c r="G132" s="1"/>
      <c r="H132" s="1"/>
    </row>
    <row r="133" spans="1:8" ht="15.75" customHeight="1">
      <c r="A133" s="39"/>
      <c r="B133" s="39"/>
      <c r="C133" s="40"/>
      <c r="D133" s="40"/>
      <c r="E133" s="40"/>
      <c r="F133" s="1"/>
      <c r="G133" s="1"/>
      <c r="H133" s="1"/>
    </row>
    <row r="134" spans="1:8" ht="15.75" customHeight="1">
      <c r="A134" s="39"/>
      <c r="B134" s="39"/>
      <c r="C134" s="40"/>
      <c r="D134" s="40"/>
      <c r="E134" s="40"/>
      <c r="F134" s="1"/>
      <c r="G134" s="1"/>
      <c r="H134" s="1"/>
    </row>
    <row r="135" spans="1:8" ht="15.75" customHeight="1">
      <c r="A135" s="39"/>
      <c r="B135" s="39"/>
      <c r="C135" s="40"/>
      <c r="D135" s="40"/>
      <c r="E135" s="40"/>
      <c r="F135" s="1"/>
      <c r="G135" s="1"/>
      <c r="H135" s="1"/>
    </row>
    <row r="136" spans="1:8" ht="15.75" customHeight="1">
      <c r="A136" s="39"/>
      <c r="B136" s="39"/>
      <c r="C136" s="40"/>
      <c r="D136" s="40"/>
      <c r="E136" s="40"/>
      <c r="F136" s="1"/>
      <c r="G136" s="1"/>
      <c r="H136" s="1"/>
    </row>
    <row r="137" spans="1:8" ht="15.75" customHeight="1">
      <c r="A137" s="39"/>
      <c r="B137" s="39"/>
      <c r="C137" s="40"/>
      <c r="D137" s="40"/>
      <c r="E137" s="40"/>
      <c r="F137" s="1"/>
      <c r="G137" s="1"/>
      <c r="H137" s="1"/>
    </row>
    <row r="138" spans="1:8" ht="15.75" customHeight="1">
      <c r="A138" s="39"/>
      <c r="B138" s="39"/>
      <c r="C138" s="40"/>
      <c r="D138" s="40"/>
      <c r="E138" s="40"/>
      <c r="F138" s="1"/>
      <c r="G138" s="1"/>
      <c r="H138" s="1"/>
    </row>
    <row r="139" spans="1:8" ht="15.75" customHeight="1">
      <c r="A139" s="39"/>
      <c r="B139" s="39"/>
      <c r="C139" s="40"/>
      <c r="D139" s="40"/>
      <c r="E139" s="40"/>
      <c r="F139" s="1"/>
      <c r="G139" s="1"/>
      <c r="H139" s="1"/>
    </row>
    <row r="140" spans="1:8" ht="15.75" customHeight="1">
      <c r="A140" s="39"/>
      <c r="B140" s="39"/>
      <c r="C140" s="40"/>
      <c r="D140" s="40"/>
      <c r="E140" s="40"/>
      <c r="F140" s="1"/>
      <c r="G140" s="1"/>
      <c r="H140" s="1"/>
    </row>
    <row r="141" spans="1:8" ht="15.75" customHeight="1">
      <c r="A141" s="39"/>
      <c r="B141" s="39"/>
      <c r="C141" s="40"/>
      <c r="D141" s="40"/>
      <c r="E141" s="40"/>
      <c r="F141" s="1"/>
      <c r="G141" s="1"/>
      <c r="H141" s="1"/>
    </row>
    <row r="142" spans="1:8" ht="15.75" customHeight="1">
      <c r="A142" s="39"/>
      <c r="B142" s="39"/>
      <c r="C142" s="40"/>
      <c r="D142" s="40"/>
      <c r="E142" s="40"/>
      <c r="F142" s="1"/>
      <c r="G142" s="1"/>
      <c r="H142" s="1"/>
    </row>
    <row r="143" spans="1:8" ht="15.75" customHeight="1">
      <c r="A143" s="39"/>
      <c r="B143" s="39"/>
      <c r="C143" s="40"/>
      <c r="D143" s="40"/>
      <c r="E143" s="40"/>
      <c r="F143" s="1"/>
      <c r="G143" s="1"/>
      <c r="H143" s="1"/>
    </row>
    <row r="144" spans="1:8" ht="15.75" customHeight="1">
      <c r="A144" s="39"/>
      <c r="B144" s="39"/>
      <c r="C144" s="40"/>
      <c r="D144" s="40"/>
      <c r="E144" s="40"/>
      <c r="F144" s="1"/>
      <c r="G144" s="1"/>
      <c r="H144" s="1"/>
    </row>
    <row r="145" spans="1:8" ht="15.75" customHeight="1">
      <c r="A145" s="39"/>
      <c r="B145" s="39"/>
      <c r="C145" s="40"/>
      <c r="D145" s="40"/>
      <c r="E145" s="40"/>
      <c r="F145" s="1"/>
      <c r="G145" s="1"/>
      <c r="H145" s="1"/>
    </row>
    <row r="146" spans="1:8" ht="15.75" customHeight="1">
      <c r="A146" s="39"/>
      <c r="B146" s="39"/>
      <c r="C146" s="40"/>
      <c r="D146" s="40"/>
      <c r="E146" s="40"/>
      <c r="F146" s="1"/>
      <c r="G146" s="1"/>
      <c r="H146" s="1"/>
    </row>
    <row r="147" spans="1:8" ht="15.75" customHeight="1">
      <c r="A147" s="39"/>
      <c r="B147" s="39"/>
      <c r="C147" s="40"/>
      <c r="D147" s="40"/>
      <c r="E147" s="40"/>
      <c r="F147" s="1"/>
      <c r="G147" s="1"/>
      <c r="H147" s="1"/>
    </row>
    <row r="148" spans="1:8" ht="15.75" customHeight="1">
      <c r="A148" s="39"/>
      <c r="B148" s="39"/>
      <c r="C148" s="40"/>
      <c r="D148" s="40"/>
      <c r="E148" s="40"/>
      <c r="F148" s="1"/>
      <c r="G148" s="1"/>
      <c r="H148" s="1"/>
    </row>
    <row r="149" spans="1:8" ht="15.75" customHeight="1">
      <c r="A149" s="39"/>
      <c r="B149" s="39"/>
      <c r="C149" s="40"/>
      <c r="D149" s="40"/>
      <c r="E149" s="40"/>
      <c r="F149" s="1"/>
      <c r="G149" s="1"/>
      <c r="H149" s="1"/>
    </row>
    <row r="150" spans="1:8" ht="15.75" customHeight="1">
      <c r="A150" s="39"/>
      <c r="B150" s="39"/>
      <c r="C150" s="40"/>
      <c r="D150" s="40"/>
      <c r="E150" s="40"/>
      <c r="F150" s="1"/>
      <c r="G150" s="1"/>
      <c r="H150" s="1"/>
    </row>
    <row r="151" spans="1:8" ht="15.75" customHeight="1">
      <c r="A151" s="39"/>
      <c r="B151" s="39"/>
      <c r="C151" s="40"/>
      <c r="D151" s="40"/>
      <c r="E151" s="40"/>
      <c r="F151" s="1"/>
      <c r="G151" s="1"/>
      <c r="H151" s="1"/>
    </row>
    <row r="152" spans="1:8" ht="15.75" customHeight="1">
      <c r="A152" s="39"/>
      <c r="B152" s="39"/>
      <c r="C152" s="40"/>
      <c r="D152" s="40"/>
      <c r="E152" s="40"/>
      <c r="F152" s="1"/>
      <c r="G152" s="1"/>
      <c r="H152" s="1"/>
    </row>
    <row r="153" spans="1:8" ht="15.75" customHeight="1">
      <c r="A153" s="39"/>
      <c r="B153" s="39"/>
      <c r="C153" s="40"/>
      <c r="D153" s="40"/>
      <c r="E153" s="40"/>
      <c r="F153" s="1"/>
      <c r="G153" s="1"/>
      <c r="H153" s="1"/>
    </row>
    <row r="154" spans="1:8" ht="15.75" customHeight="1">
      <c r="A154" s="39"/>
      <c r="B154" s="39"/>
      <c r="C154" s="40"/>
      <c r="D154" s="40"/>
      <c r="E154" s="40"/>
      <c r="F154" s="1"/>
      <c r="G154" s="1"/>
      <c r="H154" s="1"/>
    </row>
    <row r="155" spans="1:8" ht="15.75" customHeight="1">
      <c r="A155" s="39"/>
      <c r="B155" s="39"/>
      <c r="C155" s="40"/>
      <c r="D155" s="40"/>
      <c r="E155" s="40"/>
      <c r="F155" s="1"/>
      <c r="G155" s="1"/>
      <c r="H155" s="1"/>
    </row>
    <row r="156" spans="1:8" ht="15.75" customHeight="1">
      <c r="A156" s="39"/>
      <c r="B156" s="39"/>
      <c r="C156" s="40"/>
      <c r="D156" s="40"/>
      <c r="E156" s="40"/>
      <c r="F156" s="1"/>
      <c r="G156" s="1"/>
      <c r="H156" s="1"/>
    </row>
    <row r="157" spans="1:8" ht="15.75" customHeight="1">
      <c r="A157" s="39"/>
      <c r="B157" s="39"/>
      <c r="C157" s="40"/>
      <c r="D157" s="40"/>
      <c r="E157" s="40"/>
      <c r="F157" s="1"/>
      <c r="G157" s="1"/>
      <c r="H157" s="1"/>
    </row>
    <row r="158" spans="1:8" ht="15.75" customHeight="1">
      <c r="A158" s="39"/>
      <c r="B158" s="39"/>
      <c r="C158" s="40"/>
      <c r="D158" s="40"/>
      <c r="E158" s="40"/>
      <c r="F158" s="1"/>
      <c r="G158" s="1"/>
      <c r="H158" s="1"/>
    </row>
    <row r="159" spans="1:8" ht="15.75" customHeight="1">
      <c r="A159" s="39"/>
      <c r="B159" s="39"/>
      <c r="C159" s="40"/>
      <c r="D159" s="40"/>
      <c r="E159" s="40"/>
      <c r="F159" s="1"/>
      <c r="G159" s="1"/>
      <c r="H159" s="1"/>
    </row>
    <row r="160" spans="1:8" ht="15.75" customHeight="1">
      <c r="A160" s="39"/>
      <c r="B160" s="39"/>
      <c r="C160" s="40"/>
      <c r="D160" s="40"/>
      <c r="E160" s="40"/>
      <c r="F160" s="1"/>
      <c r="G160" s="1"/>
      <c r="H160" s="1"/>
    </row>
    <row r="161" spans="1:8" ht="15.75" customHeight="1">
      <c r="A161" s="39"/>
      <c r="B161" s="39"/>
      <c r="C161" s="40"/>
      <c r="D161" s="40"/>
      <c r="E161" s="40"/>
      <c r="F161" s="1"/>
      <c r="G161" s="1"/>
      <c r="H161" s="1"/>
    </row>
    <row r="162" spans="1:8" ht="15.75" customHeight="1">
      <c r="A162" s="39"/>
      <c r="B162" s="39"/>
      <c r="C162" s="40"/>
      <c r="D162" s="40"/>
      <c r="E162" s="40"/>
      <c r="F162" s="1"/>
      <c r="G162" s="1"/>
      <c r="H162" s="1"/>
    </row>
    <row r="163" spans="1:8" ht="15.75" customHeight="1">
      <c r="A163" s="39"/>
      <c r="B163" s="39"/>
      <c r="C163" s="40"/>
      <c r="D163" s="40"/>
      <c r="E163" s="40"/>
      <c r="F163" s="1"/>
      <c r="G163" s="1"/>
      <c r="H163" s="1"/>
    </row>
    <row r="164" spans="1:8" ht="15.75" customHeight="1">
      <c r="A164" s="39"/>
      <c r="B164" s="39"/>
      <c r="C164" s="40"/>
      <c r="D164" s="40"/>
      <c r="E164" s="40"/>
      <c r="F164" s="1"/>
      <c r="G164" s="1"/>
      <c r="H164" s="1"/>
    </row>
    <row r="165" spans="1:8" ht="15.75" customHeight="1">
      <c r="A165" s="39"/>
      <c r="B165" s="39"/>
      <c r="C165" s="40"/>
      <c r="D165" s="40"/>
      <c r="E165" s="40"/>
      <c r="F165" s="1"/>
      <c r="G165" s="1"/>
      <c r="H165" s="1"/>
    </row>
    <row r="166" spans="1:8" ht="15.75" customHeight="1">
      <c r="A166" s="39"/>
      <c r="B166" s="39"/>
      <c r="C166" s="40"/>
      <c r="D166" s="40"/>
      <c r="E166" s="40"/>
      <c r="F166" s="1"/>
      <c r="G166" s="1"/>
      <c r="H166" s="1"/>
    </row>
    <row r="167" spans="1:8" ht="15.75" customHeight="1">
      <c r="A167" s="39"/>
      <c r="B167" s="39"/>
      <c r="C167" s="40"/>
      <c r="D167" s="40"/>
      <c r="E167" s="40"/>
      <c r="F167" s="1"/>
      <c r="G167" s="1"/>
      <c r="H167" s="1"/>
    </row>
    <row r="168" spans="1:8" ht="15.75" customHeight="1">
      <c r="A168" s="39"/>
      <c r="B168" s="39"/>
      <c r="C168" s="40"/>
      <c r="D168" s="40"/>
      <c r="E168" s="40"/>
      <c r="F168" s="1"/>
      <c r="G168" s="1"/>
      <c r="H168" s="1"/>
    </row>
    <row r="169" spans="1:8" ht="15.75" customHeight="1">
      <c r="A169" s="39"/>
      <c r="B169" s="39"/>
      <c r="C169" s="40"/>
      <c r="D169" s="40"/>
      <c r="E169" s="40"/>
      <c r="F169" s="1"/>
      <c r="G169" s="1"/>
      <c r="H169" s="1"/>
    </row>
    <row r="170" spans="1:8" ht="15.75" customHeight="1">
      <c r="A170" s="39"/>
      <c r="B170" s="39"/>
      <c r="C170" s="40"/>
      <c r="D170" s="40"/>
      <c r="E170" s="40"/>
      <c r="F170" s="1"/>
      <c r="G170" s="1"/>
      <c r="H170" s="1"/>
    </row>
    <row r="171" spans="1:8" ht="15.75" customHeight="1">
      <c r="A171" s="39"/>
      <c r="B171" s="39"/>
      <c r="C171" s="40"/>
      <c r="D171" s="40"/>
      <c r="E171" s="40"/>
      <c r="F171" s="1"/>
      <c r="G171" s="1"/>
      <c r="H171" s="1"/>
    </row>
    <row r="172" spans="1:8" ht="15.75" customHeight="1">
      <c r="A172" s="39"/>
      <c r="B172" s="39"/>
      <c r="C172" s="40"/>
      <c r="D172" s="40"/>
      <c r="E172" s="40"/>
      <c r="F172" s="1"/>
      <c r="G172" s="1"/>
      <c r="H172" s="1"/>
    </row>
    <row r="173" spans="1:8" ht="15.75" customHeight="1">
      <c r="A173" s="39"/>
      <c r="B173" s="39"/>
      <c r="C173" s="40"/>
      <c r="D173" s="40"/>
      <c r="E173" s="40"/>
      <c r="F173" s="1"/>
      <c r="G173" s="1"/>
      <c r="H173" s="1"/>
    </row>
    <row r="174" spans="1:8" ht="15.75" customHeight="1">
      <c r="A174" s="39"/>
      <c r="B174" s="39"/>
      <c r="C174" s="40"/>
      <c r="D174" s="40"/>
      <c r="E174" s="40"/>
      <c r="F174" s="1"/>
      <c r="G174" s="1"/>
      <c r="H174" s="1"/>
    </row>
    <row r="175" spans="1:8" ht="15.75" customHeight="1">
      <c r="A175" s="39"/>
      <c r="B175" s="39"/>
      <c r="C175" s="40"/>
      <c r="D175" s="40"/>
      <c r="E175" s="40"/>
      <c r="F175" s="1"/>
      <c r="G175" s="1"/>
      <c r="H175" s="1"/>
    </row>
    <row r="176" spans="1:8" ht="15.75" customHeight="1">
      <c r="A176" s="39"/>
      <c r="B176" s="39"/>
      <c r="C176" s="40"/>
      <c r="D176" s="40"/>
      <c r="E176" s="40"/>
      <c r="F176" s="1"/>
      <c r="G176" s="1"/>
      <c r="H176" s="1"/>
    </row>
    <row r="177" spans="1:8" ht="15.75" customHeight="1">
      <c r="A177" s="39"/>
      <c r="B177" s="39"/>
      <c r="C177" s="40"/>
      <c r="D177" s="40"/>
      <c r="E177" s="40"/>
      <c r="F177" s="1"/>
      <c r="G177" s="1"/>
      <c r="H177" s="1"/>
    </row>
    <row r="178" spans="1:8" ht="15.75" customHeight="1">
      <c r="A178" s="39"/>
      <c r="B178" s="39"/>
      <c r="C178" s="40"/>
      <c r="D178" s="40"/>
      <c r="E178" s="40"/>
      <c r="F178" s="1"/>
      <c r="G178" s="1"/>
      <c r="H178" s="1"/>
    </row>
    <row r="179" spans="1:8" ht="15.75" customHeight="1">
      <c r="A179" s="39"/>
      <c r="B179" s="39"/>
      <c r="C179" s="40"/>
      <c r="D179" s="40"/>
      <c r="E179" s="40"/>
      <c r="F179" s="1"/>
      <c r="G179" s="1"/>
      <c r="H179" s="1"/>
    </row>
    <row r="180" spans="1:8" ht="15.75" customHeight="1">
      <c r="A180" s="39"/>
      <c r="B180" s="39"/>
      <c r="C180" s="40"/>
      <c r="D180" s="40"/>
      <c r="E180" s="40"/>
      <c r="F180" s="1"/>
      <c r="G180" s="1"/>
      <c r="H180" s="1"/>
    </row>
    <row r="181" spans="1:8" ht="15.75" customHeight="1">
      <c r="A181" s="39"/>
      <c r="B181" s="39"/>
      <c r="C181" s="40"/>
      <c r="D181" s="40"/>
      <c r="E181" s="40"/>
      <c r="F181" s="1"/>
      <c r="G181" s="1"/>
      <c r="H181" s="1"/>
    </row>
    <row r="182" spans="1:8" ht="15.75" customHeight="1">
      <c r="A182" s="39"/>
      <c r="B182" s="39"/>
      <c r="C182" s="40"/>
      <c r="D182" s="40"/>
      <c r="E182" s="40"/>
      <c r="F182" s="1"/>
      <c r="G182" s="1"/>
      <c r="H182" s="1"/>
    </row>
    <row r="183" spans="1:8" ht="15.75" customHeight="1">
      <c r="A183" s="39"/>
      <c r="B183" s="39"/>
      <c r="C183" s="40"/>
      <c r="D183" s="40"/>
      <c r="E183" s="40"/>
      <c r="F183" s="1"/>
      <c r="G183" s="1"/>
      <c r="H183" s="1"/>
    </row>
    <row r="184" spans="1:8" ht="15.75" customHeight="1">
      <c r="A184" s="39"/>
      <c r="B184" s="39"/>
      <c r="C184" s="40"/>
      <c r="D184" s="40"/>
      <c r="E184" s="40"/>
      <c r="F184" s="1"/>
      <c r="G184" s="1"/>
      <c r="H184" s="1"/>
    </row>
    <row r="185" spans="1:8" ht="15.75" customHeight="1">
      <c r="A185" s="39"/>
      <c r="B185" s="39"/>
      <c r="C185" s="40"/>
      <c r="D185" s="40"/>
      <c r="E185" s="40"/>
      <c r="F185" s="1"/>
      <c r="G185" s="1"/>
      <c r="H185" s="1"/>
    </row>
    <row r="186" spans="1:8" ht="15.75" customHeight="1">
      <c r="A186" s="39"/>
      <c r="B186" s="39"/>
      <c r="C186" s="40"/>
      <c r="D186" s="40"/>
      <c r="E186" s="40"/>
      <c r="F186" s="1"/>
      <c r="G186" s="1"/>
      <c r="H186" s="1"/>
    </row>
    <row r="187" spans="1:8" ht="15.75" customHeight="1">
      <c r="A187" s="39"/>
      <c r="B187" s="39"/>
      <c r="C187" s="40"/>
      <c r="D187" s="40"/>
      <c r="E187" s="40"/>
      <c r="F187" s="1"/>
      <c r="G187" s="1"/>
      <c r="H187" s="1"/>
    </row>
    <row r="188" spans="1:8" ht="15.75" customHeight="1">
      <c r="A188" s="39"/>
      <c r="B188" s="39"/>
      <c r="C188" s="40"/>
      <c r="D188" s="40"/>
      <c r="E188" s="40"/>
      <c r="F188" s="1"/>
      <c r="G188" s="1"/>
      <c r="H188" s="1"/>
    </row>
    <row r="189" spans="1:8" ht="15.75" customHeight="1">
      <c r="A189" s="39"/>
      <c r="B189" s="39"/>
      <c r="C189" s="40"/>
      <c r="D189" s="40"/>
      <c r="E189" s="40"/>
      <c r="F189" s="1"/>
      <c r="G189" s="1"/>
      <c r="H189" s="1"/>
    </row>
    <row r="190" spans="1:8" ht="15.75" customHeight="1">
      <c r="A190" s="39"/>
      <c r="B190" s="39"/>
      <c r="C190" s="40"/>
      <c r="D190" s="40"/>
      <c r="E190" s="40"/>
      <c r="F190" s="1"/>
      <c r="G190" s="1"/>
      <c r="H190" s="1"/>
    </row>
    <row r="191" spans="1:8" ht="15.75" customHeight="1">
      <c r="A191" s="39"/>
      <c r="B191" s="39"/>
      <c r="C191" s="40"/>
      <c r="D191" s="40"/>
      <c r="E191" s="40"/>
      <c r="F191" s="1"/>
      <c r="G191" s="1"/>
      <c r="H191" s="1"/>
    </row>
    <row r="192" spans="1:8" ht="15.75" customHeight="1">
      <c r="A192" s="39"/>
      <c r="B192" s="39"/>
      <c r="C192" s="40"/>
      <c r="D192" s="40"/>
      <c r="E192" s="40"/>
      <c r="F192" s="1"/>
      <c r="G192" s="1"/>
      <c r="H192" s="1"/>
    </row>
    <row r="193" spans="1:8" ht="15.75" customHeight="1">
      <c r="A193" s="39"/>
      <c r="B193" s="39"/>
      <c r="C193" s="40"/>
      <c r="D193" s="40"/>
      <c r="E193" s="40"/>
      <c r="F193" s="1"/>
      <c r="G193" s="1"/>
      <c r="H193" s="1"/>
    </row>
    <row r="194" spans="1:8" ht="15.75" customHeight="1">
      <c r="A194" s="39"/>
      <c r="B194" s="39"/>
      <c r="C194" s="40"/>
      <c r="D194" s="40"/>
      <c r="E194" s="40"/>
      <c r="F194" s="1"/>
      <c r="G194" s="1"/>
      <c r="H194" s="1"/>
    </row>
    <row r="195" spans="1:8" ht="15.75" customHeight="1">
      <c r="A195" s="39"/>
      <c r="B195" s="39"/>
      <c r="C195" s="40"/>
      <c r="D195" s="40"/>
      <c r="E195" s="40"/>
      <c r="F195" s="1"/>
      <c r="G195" s="1"/>
      <c r="H195" s="1"/>
    </row>
    <row r="196" spans="1:8" ht="15.75" customHeight="1">
      <c r="A196" s="39"/>
      <c r="B196" s="39"/>
      <c r="C196" s="40"/>
      <c r="D196" s="40"/>
      <c r="E196" s="40"/>
      <c r="F196" s="1"/>
      <c r="G196" s="1"/>
      <c r="H196" s="1"/>
    </row>
    <row r="197" spans="1:8" ht="15.75" customHeight="1">
      <c r="A197" s="39"/>
      <c r="B197" s="39"/>
      <c r="C197" s="40"/>
      <c r="D197" s="40"/>
      <c r="E197" s="40"/>
      <c r="F197" s="1"/>
      <c r="G197" s="1"/>
      <c r="H197" s="1"/>
    </row>
    <row r="198" spans="1:8" ht="15.75" customHeight="1">
      <c r="A198" s="39"/>
      <c r="B198" s="39"/>
      <c r="C198" s="40"/>
      <c r="D198" s="40"/>
      <c r="E198" s="40"/>
      <c r="F198" s="1"/>
      <c r="G198" s="1"/>
      <c r="H198" s="1"/>
    </row>
    <row r="199" spans="1:8" ht="15.75" customHeight="1">
      <c r="A199" s="39"/>
      <c r="B199" s="39"/>
      <c r="C199" s="40"/>
      <c r="D199" s="40"/>
      <c r="E199" s="40"/>
      <c r="F199" s="1"/>
      <c r="G199" s="1"/>
      <c r="H199" s="1"/>
    </row>
    <row r="200" spans="1:8" ht="15.75" customHeight="1">
      <c r="A200" s="39"/>
      <c r="B200" s="39"/>
      <c r="C200" s="40"/>
      <c r="D200" s="40"/>
      <c r="E200" s="40"/>
      <c r="F200" s="1"/>
      <c r="G200" s="1"/>
      <c r="H200" s="1"/>
    </row>
    <row r="201" spans="1:8" ht="15.75" customHeight="1">
      <c r="A201" s="39"/>
      <c r="B201" s="39"/>
      <c r="C201" s="40"/>
      <c r="D201" s="40"/>
      <c r="E201" s="40"/>
      <c r="F201" s="1"/>
      <c r="G201" s="1"/>
      <c r="H201" s="1"/>
    </row>
    <row r="202" spans="1:8" ht="15.75" customHeight="1">
      <c r="A202" s="39"/>
      <c r="B202" s="39"/>
      <c r="C202" s="40"/>
      <c r="D202" s="40"/>
      <c r="E202" s="40"/>
      <c r="F202" s="1"/>
      <c r="G202" s="1"/>
      <c r="H202" s="1"/>
    </row>
    <row r="203" spans="1:8" ht="15.75" customHeight="1">
      <c r="A203" s="39"/>
      <c r="B203" s="39"/>
      <c r="C203" s="40"/>
      <c r="D203" s="40"/>
      <c r="E203" s="40"/>
      <c r="F203" s="1"/>
      <c r="G203" s="1"/>
      <c r="H203" s="1"/>
    </row>
    <row r="204" spans="1:8" ht="15.75" customHeight="1">
      <c r="A204" s="39"/>
      <c r="B204" s="39"/>
      <c r="C204" s="40"/>
      <c r="D204" s="40"/>
      <c r="E204" s="40"/>
      <c r="F204" s="1"/>
      <c r="G204" s="1"/>
      <c r="H204" s="1"/>
    </row>
    <row r="205" spans="1:8" ht="15.75" customHeight="1">
      <c r="A205" s="39"/>
      <c r="B205" s="39"/>
      <c r="C205" s="40"/>
      <c r="D205" s="40"/>
      <c r="E205" s="40"/>
      <c r="F205" s="1"/>
      <c r="G205" s="1"/>
      <c r="H205" s="1"/>
    </row>
    <row r="206" spans="1:8" ht="15.75" customHeight="1">
      <c r="A206" s="39"/>
      <c r="B206" s="39"/>
      <c r="C206" s="40"/>
      <c r="D206" s="40"/>
      <c r="E206" s="40"/>
      <c r="F206" s="1"/>
      <c r="G206" s="1"/>
      <c r="H206" s="1"/>
    </row>
    <row r="207" spans="1:8" ht="15.75" customHeight="1">
      <c r="A207" s="39"/>
      <c r="B207" s="39"/>
      <c r="C207" s="40"/>
      <c r="D207" s="40"/>
      <c r="E207" s="40"/>
      <c r="F207" s="1"/>
      <c r="G207" s="1"/>
      <c r="H207" s="1"/>
    </row>
    <row r="208" spans="1:8" ht="15.75" customHeight="1">
      <c r="A208" s="39"/>
      <c r="B208" s="39"/>
      <c r="C208" s="40"/>
      <c r="D208" s="40"/>
      <c r="E208" s="40"/>
      <c r="F208" s="1"/>
      <c r="G208" s="1"/>
      <c r="H208" s="1"/>
    </row>
    <row r="209" spans="1:8" ht="15.75" customHeight="1">
      <c r="A209" s="39"/>
      <c r="B209" s="39"/>
      <c r="C209" s="40"/>
      <c r="D209" s="40"/>
      <c r="E209" s="40"/>
      <c r="F209" s="1"/>
      <c r="G209" s="1"/>
      <c r="H209" s="1"/>
    </row>
    <row r="210" spans="1:8" ht="15.75" customHeight="1">
      <c r="A210" s="39"/>
      <c r="B210" s="39"/>
      <c r="C210" s="40"/>
      <c r="D210" s="40"/>
      <c r="E210" s="40"/>
      <c r="F210" s="1"/>
      <c r="G210" s="1"/>
      <c r="H210" s="1"/>
    </row>
    <row r="211" spans="1:8" ht="15.75" customHeight="1">
      <c r="A211" s="39"/>
      <c r="B211" s="39"/>
      <c r="C211" s="40"/>
      <c r="D211" s="40"/>
      <c r="E211" s="40"/>
      <c r="F211" s="1"/>
      <c r="G211" s="1"/>
      <c r="H211" s="1"/>
    </row>
    <row r="212" spans="1:8" ht="15.75" customHeight="1">
      <c r="A212" s="39"/>
      <c r="B212" s="39"/>
      <c r="C212" s="40"/>
      <c r="D212" s="40"/>
      <c r="E212" s="40"/>
      <c r="F212" s="1"/>
      <c r="G212" s="1"/>
      <c r="H212" s="1"/>
    </row>
    <row r="213" spans="1:8" ht="15.75" customHeight="1">
      <c r="A213" s="39"/>
      <c r="B213" s="39"/>
      <c r="C213" s="40"/>
      <c r="D213" s="40"/>
      <c r="E213" s="40"/>
      <c r="F213" s="1"/>
      <c r="G213" s="1"/>
      <c r="H213" s="1"/>
    </row>
    <row r="214" spans="1:8" ht="15.75" customHeight="1">
      <c r="A214" s="39"/>
      <c r="B214" s="39"/>
      <c r="C214" s="40"/>
      <c r="D214" s="40"/>
      <c r="E214" s="40"/>
      <c r="F214" s="1"/>
      <c r="G214" s="1"/>
      <c r="H214" s="1"/>
    </row>
    <row r="215" spans="1:8" ht="15.75" customHeight="1">
      <c r="A215" s="39"/>
      <c r="B215" s="39"/>
      <c r="C215" s="40"/>
      <c r="D215" s="40"/>
      <c r="E215" s="40"/>
      <c r="F215" s="1"/>
      <c r="G215" s="1"/>
      <c r="H215" s="1"/>
    </row>
    <row r="216" spans="1:8" ht="15.75" customHeight="1">
      <c r="A216" s="39"/>
      <c r="B216" s="39"/>
      <c r="C216" s="40"/>
      <c r="D216" s="40"/>
      <c r="E216" s="40"/>
      <c r="F216" s="1"/>
      <c r="G216" s="1"/>
      <c r="H216" s="1"/>
    </row>
    <row r="217" spans="1:8" ht="15.75" customHeight="1">
      <c r="A217" s="39"/>
      <c r="B217" s="39"/>
      <c r="C217" s="40"/>
      <c r="D217" s="40"/>
      <c r="E217" s="40"/>
      <c r="F217" s="1"/>
      <c r="G217" s="1"/>
      <c r="H217" s="1"/>
    </row>
    <row r="218" spans="1:8" ht="15.75" customHeight="1">
      <c r="A218" s="39"/>
      <c r="B218" s="39"/>
      <c r="C218" s="40"/>
      <c r="D218" s="40"/>
      <c r="E218" s="40"/>
      <c r="F218" s="1"/>
      <c r="G218" s="1"/>
      <c r="H218" s="1"/>
    </row>
    <row r="219" spans="1:8" ht="15.75" customHeight="1">
      <c r="A219" s="39"/>
      <c r="B219" s="39"/>
      <c r="C219" s="40"/>
      <c r="D219" s="40"/>
      <c r="E219" s="40"/>
      <c r="F219" s="1"/>
      <c r="G219" s="1"/>
      <c r="H219" s="1"/>
    </row>
    <row r="220" spans="1:8" ht="15.75" customHeight="1">
      <c r="A220" s="39"/>
      <c r="B220" s="39"/>
      <c r="C220" s="40"/>
      <c r="D220" s="40"/>
      <c r="E220" s="40"/>
      <c r="F220" s="1"/>
      <c r="G220" s="1"/>
      <c r="H220" s="1"/>
    </row>
    <row r="221" spans="1:8" ht="15.75" customHeight="1"/>
    <row r="222" spans="1:8" ht="15.75" customHeight="1"/>
    <row r="223" spans="1:8" ht="15.75" customHeight="1"/>
    <row r="224" spans="1:8"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A10:L10"/>
    <mergeCell ref="A19:H19"/>
    <mergeCell ref="A2:L2"/>
    <mergeCell ref="A4:L4"/>
    <mergeCell ref="A5:L5"/>
    <mergeCell ref="A6:L6"/>
    <mergeCell ref="A7:L7"/>
    <mergeCell ref="A8:L8"/>
    <mergeCell ref="A9:L9"/>
  </mergeCells>
  <pageMargins left="0.7" right="0.7" top="0.75" bottom="0.75" header="0" footer="0"/>
  <pageSetup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7"/>
  </sheetPr>
  <dimension ref="A1:Y1000"/>
  <sheetViews>
    <sheetView workbookViewId="0"/>
  </sheetViews>
  <sheetFormatPr defaultColWidth="14.3984375" defaultRowHeight="15" customHeight="1"/>
  <cols>
    <col min="1" max="1" width="23.73046875" customWidth="1"/>
    <col min="2" max="2" width="10.73046875" customWidth="1"/>
    <col min="3" max="3" width="35.1328125" customWidth="1"/>
    <col min="4" max="4" width="17.73046875" customWidth="1"/>
    <col min="5" max="5" width="26.265625" customWidth="1"/>
    <col min="6" max="8" width="13.73046875" customWidth="1"/>
    <col min="9" max="25" width="8" customWidth="1"/>
    <col min="26" max="26" width="14.265625" customWidth="1"/>
  </cols>
  <sheetData>
    <row r="1" spans="1:25" ht="14.25">
      <c r="A1" s="39"/>
      <c r="B1" s="39"/>
      <c r="C1" s="40"/>
      <c r="D1" s="40"/>
      <c r="E1" s="40"/>
      <c r="F1" s="1"/>
      <c r="G1" s="1"/>
      <c r="H1" s="1"/>
    </row>
    <row r="2" spans="1:25" ht="15.75" customHeight="1">
      <c r="A2" s="679" t="s">
        <v>5174</v>
      </c>
      <c r="B2" s="676"/>
      <c r="C2" s="676"/>
      <c r="D2" s="676"/>
      <c r="E2" s="677"/>
      <c r="F2" s="615"/>
      <c r="G2" s="615"/>
      <c r="H2" s="615"/>
      <c r="I2" s="42"/>
      <c r="J2" s="42"/>
      <c r="K2" s="42"/>
      <c r="L2" s="42"/>
      <c r="M2" s="42"/>
      <c r="N2" s="42"/>
      <c r="O2" s="42"/>
      <c r="P2" s="42"/>
      <c r="Q2" s="42"/>
      <c r="R2" s="42"/>
      <c r="S2" s="42"/>
      <c r="T2" s="42"/>
      <c r="U2" s="42"/>
      <c r="V2" s="42"/>
      <c r="W2" s="42"/>
      <c r="X2" s="42"/>
      <c r="Y2" s="42"/>
    </row>
    <row r="3" spans="1:25" ht="15.75" customHeight="1">
      <c r="A3" s="218"/>
      <c r="B3" s="218"/>
      <c r="C3" s="218"/>
      <c r="D3" s="218"/>
      <c r="E3" s="616"/>
      <c r="F3" s="615"/>
      <c r="G3" s="615"/>
      <c r="H3" s="615"/>
      <c r="I3" s="42"/>
      <c r="J3" s="42"/>
      <c r="K3" s="42"/>
      <c r="L3" s="42"/>
      <c r="M3" s="42"/>
      <c r="N3" s="42"/>
      <c r="O3" s="42"/>
      <c r="P3" s="42"/>
      <c r="Q3" s="42"/>
      <c r="R3" s="42"/>
      <c r="S3" s="42"/>
      <c r="T3" s="42"/>
      <c r="U3" s="42"/>
      <c r="V3" s="42"/>
      <c r="W3" s="42"/>
      <c r="X3" s="42"/>
      <c r="Y3" s="42"/>
    </row>
    <row r="4" spans="1:25" ht="21" customHeight="1">
      <c r="A4" s="685" t="s">
        <v>5175</v>
      </c>
      <c r="B4" s="676"/>
      <c r="C4" s="676"/>
      <c r="D4" s="676"/>
      <c r="E4" s="677"/>
      <c r="F4" s="615"/>
      <c r="G4" s="615"/>
      <c r="H4" s="615"/>
      <c r="I4" s="42"/>
      <c r="J4" s="42"/>
      <c r="K4" s="42"/>
      <c r="L4" s="42"/>
      <c r="M4" s="42"/>
      <c r="N4" s="42"/>
      <c r="O4" s="42"/>
      <c r="P4" s="42"/>
      <c r="Q4" s="42"/>
      <c r="R4" s="42"/>
      <c r="S4" s="42"/>
      <c r="T4" s="42"/>
      <c r="U4" s="42"/>
      <c r="V4" s="42"/>
      <c r="W4" s="42"/>
      <c r="X4" s="42"/>
      <c r="Y4" s="42"/>
    </row>
    <row r="5" spans="1:25" ht="28.5" customHeight="1">
      <c r="A5" s="693" t="s">
        <v>5176</v>
      </c>
      <c r="B5" s="676"/>
      <c r="C5" s="676"/>
      <c r="D5" s="676"/>
      <c r="E5" s="677"/>
      <c r="F5" s="615"/>
      <c r="G5" s="615"/>
      <c r="H5" s="615"/>
      <c r="I5" s="42"/>
      <c r="J5" s="42"/>
      <c r="K5" s="42"/>
      <c r="L5" s="42"/>
      <c r="M5" s="42"/>
      <c r="N5" s="42"/>
      <c r="O5" s="42"/>
      <c r="P5" s="42"/>
      <c r="Q5" s="42"/>
      <c r="R5" s="42"/>
      <c r="S5" s="42"/>
      <c r="T5" s="42"/>
      <c r="U5" s="42"/>
      <c r="V5" s="42"/>
      <c r="W5" s="42"/>
      <c r="X5" s="42"/>
      <c r="Y5" s="42"/>
    </row>
    <row r="6" spans="1:25" ht="39.75" customHeight="1">
      <c r="A6" s="703" t="s">
        <v>5177</v>
      </c>
      <c r="B6" s="676"/>
      <c r="C6" s="676"/>
      <c r="D6" s="676"/>
      <c r="E6" s="677"/>
      <c r="F6" s="615"/>
      <c r="G6" s="615"/>
      <c r="H6" s="615"/>
      <c r="I6" s="42"/>
      <c r="J6" s="42"/>
      <c r="K6" s="42"/>
      <c r="L6" s="42"/>
      <c r="M6" s="42"/>
      <c r="N6" s="42"/>
      <c r="O6" s="42"/>
      <c r="P6" s="42"/>
      <c r="Q6" s="42"/>
      <c r="R6" s="42"/>
      <c r="S6" s="42"/>
      <c r="T6" s="42"/>
      <c r="U6" s="42"/>
      <c r="V6" s="42"/>
      <c r="W6" s="42"/>
      <c r="X6" s="42"/>
      <c r="Y6" s="42"/>
    </row>
    <row r="7" spans="1:25" ht="14.25">
      <c r="A7" s="45"/>
      <c r="B7" s="45"/>
      <c r="C7" s="46"/>
      <c r="D7" s="46"/>
      <c r="E7" s="46"/>
      <c r="F7" s="45"/>
      <c r="G7" s="45"/>
      <c r="H7" s="45"/>
      <c r="I7" s="42"/>
      <c r="J7" s="42"/>
      <c r="K7" s="42"/>
      <c r="L7" s="42"/>
      <c r="M7" s="42"/>
      <c r="N7" s="42"/>
      <c r="O7" s="42"/>
      <c r="P7" s="42"/>
      <c r="Q7" s="42"/>
      <c r="R7" s="42"/>
      <c r="S7" s="42"/>
      <c r="T7" s="42"/>
      <c r="U7" s="42"/>
      <c r="V7" s="42"/>
      <c r="W7" s="42"/>
      <c r="X7" s="42"/>
      <c r="Y7" s="42"/>
    </row>
    <row r="8" spans="1:25" ht="61.5" customHeight="1">
      <c r="A8" s="220" t="s">
        <v>1306</v>
      </c>
      <c r="B8" s="49" t="s">
        <v>6</v>
      </c>
      <c r="C8" s="49" t="s">
        <v>5178</v>
      </c>
      <c r="D8" s="202" t="s">
        <v>183</v>
      </c>
      <c r="E8" s="202" t="s">
        <v>187</v>
      </c>
      <c r="F8" s="52" t="s">
        <v>188</v>
      </c>
      <c r="I8" s="42"/>
      <c r="J8" s="42"/>
      <c r="K8" s="42"/>
      <c r="L8" s="42"/>
      <c r="M8" s="42"/>
      <c r="N8" s="42"/>
      <c r="O8" s="42"/>
      <c r="P8" s="42"/>
      <c r="Q8" s="42"/>
      <c r="R8" s="42"/>
      <c r="S8" s="42"/>
      <c r="T8" s="42"/>
      <c r="U8" s="42"/>
      <c r="V8" s="42"/>
      <c r="W8" s="42"/>
      <c r="X8" s="42"/>
      <c r="Y8" s="42"/>
    </row>
    <row r="9" spans="1:25" ht="61.5" customHeight="1">
      <c r="A9" s="67" t="s">
        <v>687</v>
      </c>
      <c r="B9" s="221" t="s">
        <v>3577</v>
      </c>
      <c r="C9" s="221" t="s">
        <v>5179</v>
      </c>
      <c r="D9" s="63">
        <v>50</v>
      </c>
      <c r="E9" s="255">
        <v>50</v>
      </c>
      <c r="F9" s="67" t="s">
        <v>687</v>
      </c>
    </row>
    <row r="10" spans="1:25" ht="14.25">
      <c r="A10" s="67" t="s">
        <v>2542</v>
      </c>
      <c r="B10" s="221" t="s">
        <v>50</v>
      </c>
      <c r="C10" s="221" t="s">
        <v>5180</v>
      </c>
      <c r="D10" s="63">
        <v>50</v>
      </c>
      <c r="E10" s="255">
        <v>50</v>
      </c>
      <c r="F10" s="67" t="s">
        <v>2542</v>
      </c>
    </row>
    <row r="11" spans="1:25" ht="25.5">
      <c r="A11" s="67" t="s">
        <v>67</v>
      </c>
      <c r="B11" s="221" t="s">
        <v>50</v>
      </c>
      <c r="C11" s="221" t="s">
        <v>5181</v>
      </c>
      <c r="D11" s="63">
        <v>50</v>
      </c>
      <c r="E11" s="255">
        <v>50</v>
      </c>
      <c r="F11" s="67" t="s">
        <v>67</v>
      </c>
    </row>
    <row r="12" spans="1:25" ht="38.25">
      <c r="A12" s="67" t="s">
        <v>75</v>
      </c>
      <c r="B12" s="221" t="s">
        <v>50</v>
      </c>
      <c r="C12" s="221" t="s">
        <v>5182</v>
      </c>
      <c r="D12" s="63">
        <v>50</v>
      </c>
      <c r="E12" s="255">
        <v>50</v>
      </c>
      <c r="F12" s="67" t="s">
        <v>75</v>
      </c>
    </row>
    <row r="13" spans="1:25" ht="25.5">
      <c r="A13" s="67" t="s">
        <v>2596</v>
      </c>
      <c r="B13" s="221" t="s">
        <v>50</v>
      </c>
      <c r="C13" s="221" t="s">
        <v>5183</v>
      </c>
      <c r="D13" s="63">
        <v>50</v>
      </c>
      <c r="E13" s="255">
        <v>50</v>
      </c>
      <c r="F13" s="67" t="s">
        <v>2596</v>
      </c>
    </row>
    <row r="14" spans="1:25" ht="25.5">
      <c r="A14" s="67" t="s">
        <v>2596</v>
      </c>
      <c r="B14" s="221" t="s">
        <v>50</v>
      </c>
      <c r="C14" s="221" t="s">
        <v>5184</v>
      </c>
      <c r="D14" s="66">
        <v>50</v>
      </c>
      <c r="E14" s="255">
        <v>50</v>
      </c>
      <c r="F14" s="67" t="s">
        <v>2596</v>
      </c>
    </row>
    <row r="15" spans="1:25" ht="38.25">
      <c r="A15" s="67" t="s">
        <v>2596</v>
      </c>
      <c r="B15" s="221" t="s">
        <v>50</v>
      </c>
      <c r="C15" s="221" t="s">
        <v>5185</v>
      </c>
      <c r="D15" s="63">
        <v>50</v>
      </c>
      <c r="E15" s="255">
        <v>50</v>
      </c>
      <c r="F15" s="67" t="s">
        <v>2596</v>
      </c>
    </row>
    <row r="16" spans="1:25" ht="25.5">
      <c r="A16" s="221" t="s">
        <v>96</v>
      </c>
      <c r="B16" s="265" t="s">
        <v>83</v>
      </c>
      <c r="C16" s="265" t="s">
        <v>5186</v>
      </c>
      <c r="D16" s="355">
        <v>50</v>
      </c>
      <c r="E16" s="674">
        <v>50</v>
      </c>
      <c r="F16" s="221" t="s">
        <v>96</v>
      </c>
    </row>
    <row r="17" spans="1:25" ht="25.5">
      <c r="A17" s="67" t="s">
        <v>5187</v>
      </c>
      <c r="B17" s="221" t="s">
        <v>114</v>
      </c>
      <c r="C17" s="62" t="s">
        <v>5188</v>
      </c>
      <c r="D17" s="63">
        <v>50</v>
      </c>
      <c r="E17" s="255">
        <v>50</v>
      </c>
      <c r="F17" s="67" t="s">
        <v>5187</v>
      </c>
    </row>
    <row r="18" spans="1:25" ht="25.5">
      <c r="A18" s="67" t="s">
        <v>2632</v>
      </c>
      <c r="B18" s="221" t="s">
        <v>114</v>
      </c>
      <c r="C18" s="221" t="s">
        <v>5189</v>
      </c>
      <c r="D18" s="66">
        <v>50</v>
      </c>
      <c r="E18" s="255">
        <v>50</v>
      </c>
      <c r="F18" s="67" t="s">
        <v>2632</v>
      </c>
    </row>
    <row r="19" spans="1:25" ht="25.5">
      <c r="A19" s="67" t="s">
        <v>2632</v>
      </c>
      <c r="B19" s="221" t="s">
        <v>114</v>
      </c>
      <c r="C19" s="221" t="s">
        <v>5190</v>
      </c>
      <c r="D19" s="66">
        <v>50</v>
      </c>
      <c r="E19" s="255">
        <v>50</v>
      </c>
      <c r="F19" s="67" t="s">
        <v>2632</v>
      </c>
    </row>
    <row r="20" spans="1:25" ht="25.5">
      <c r="A20" s="67" t="s">
        <v>3697</v>
      </c>
      <c r="B20" s="221" t="s">
        <v>114</v>
      </c>
      <c r="C20" s="221" t="s">
        <v>5191</v>
      </c>
      <c r="D20" s="63">
        <v>50</v>
      </c>
      <c r="E20" s="255">
        <v>50</v>
      </c>
      <c r="F20" s="67" t="s">
        <v>3697</v>
      </c>
    </row>
    <row r="21" spans="1:25" ht="15.75" customHeight="1">
      <c r="A21" s="67"/>
      <c r="B21" s="221"/>
      <c r="C21" s="221"/>
      <c r="D21" s="66"/>
      <c r="E21" s="255"/>
    </row>
    <row r="22" spans="1:25" ht="15.75" customHeight="1">
      <c r="A22" s="46"/>
      <c r="B22" s="557"/>
      <c r="C22" s="557"/>
      <c r="D22" s="558"/>
      <c r="E22" s="558">
        <f>SUM(E9:E21)</f>
        <v>600</v>
      </c>
    </row>
    <row r="23" spans="1:25" ht="15.75" customHeight="1">
      <c r="A23" s="39"/>
      <c r="B23" s="39"/>
      <c r="C23" s="40"/>
      <c r="D23" s="40"/>
      <c r="E23" s="40"/>
      <c r="F23" s="1"/>
      <c r="G23" s="1"/>
      <c r="H23" s="1"/>
    </row>
    <row r="24" spans="1:25" ht="15.75" customHeight="1">
      <c r="A24" s="682" t="s">
        <v>707</v>
      </c>
      <c r="B24" s="683"/>
      <c r="C24" s="683"/>
      <c r="D24" s="683"/>
      <c r="E24" s="683"/>
      <c r="F24" s="683"/>
      <c r="G24" s="683"/>
      <c r="H24" s="684"/>
      <c r="I24" s="39"/>
      <c r="J24" s="39"/>
      <c r="K24" s="39"/>
      <c r="L24" s="39"/>
      <c r="M24" s="39"/>
      <c r="N24" s="39"/>
      <c r="O24" s="39"/>
      <c r="P24" s="39"/>
      <c r="Q24" s="39"/>
      <c r="R24" s="39"/>
      <c r="S24" s="39"/>
      <c r="T24" s="39"/>
      <c r="U24" s="39"/>
      <c r="V24" s="39"/>
      <c r="W24" s="39"/>
      <c r="X24" s="39"/>
      <c r="Y24" s="39"/>
    </row>
    <row r="25" spans="1:25" ht="15.75" customHeight="1">
      <c r="A25" s="39"/>
      <c r="B25" s="39"/>
      <c r="C25" s="40"/>
      <c r="D25" s="40"/>
      <c r="E25" s="1"/>
      <c r="F25" s="1"/>
      <c r="G25" s="1"/>
      <c r="H25" s="1"/>
    </row>
    <row r="26" spans="1:25" ht="15.75" customHeight="1">
      <c r="A26" s="39"/>
      <c r="B26" s="39"/>
      <c r="C26" s="40"/>
      <c r="D26" s="40"/>
      <c r="E26" s="40"/>
      <c r="F26" s="1"/>
      <c r="G26" s="1"/>
      <c r="H26" s="1"/>
    </row>
    <row r="27" spans="1:25" ht="15.75" customHeight="1">
      <c r="A27" s="39"/>
      <c r="B27" s="39"/>
      <c r="C27" s="40"/>
      <c r="D27" s="40"/>
      <c r="E27" s="1"/>
      <c r="F27" s="1"/>
      <c r="G27" s="1"/>
      <c r="H27" s="1"/>
    </row>
    <row r="28" spans="1:25" ht="15.75" customHeight="1">
      <c r="A28" s="39"/>
      <c r="B28" s="39"/>
      <c r="C28" s="40"/>
      <c r="D28" s="40"/>
      <c r="E28" s="40"/>
      <c r="F28" s="1"/>
      <c r="G28" s="1"/>
      <c r="H28" s="1"/>
    </row>
    <row r="29" spans="1:25" ht="15.75" customHeight="1">
      <c r="A29" s="39"/>
      <c r="B29" s="39"/>
      <c r="C29" s="40"/>
      <c r="D29" s="40"/>
      <c r="E29" s="40"/>
      <c r="F29" s="1"/>
      <c r="G29" s="1"/>
      <c r="H29" s="1"/>
    </row>
    <row r="30" spans="1:25" ht="15.75" customHeight="1">
      <c r="A30" s="39"/>
      <c r="B30" s="39"/>
      <c r="C30" s="40"/>
      <c r="D30" s="40"/>
      <c r="E30" s="40"/>
      <c r="F30" s="1"/>
      <c r="G30" s="1"/>
      <c r="H30" s="1"/>
    </row>
    <row r="31" spans="1:25" ht="15.75" customHeight="1">
      <c r="A31" s="39"/>
      <c r="B31" s="39"/>
      <c r="C31" s="40"/>
      <c r="D31" s="40"/>
      <c r="E31" s="40"/>
      <c r="F31" s="1"/>
      <c r="G31" s="1"/>
      <c r="H31" s="1"/>
    </row>
    <row r="32" spans="1:25" ht="15.75" customHeight="1">
      <c r="A32" s="39"/>
      <c r="B32" s="39"/>
      <c r="C32" s="40"/>
      <c r="D32" s="40"/>
      <c r="E32" s="40"/>
      <c r="F32" s="1"/>
      <c r="G32" s="1"/>
      <c r="H32" s="1"/>
    </row>
    <row r="33" spans="1:8" ht="15.75" customHeight="1">
      <c r="A33" s="39"/>
      <c r="B33" s="39"/>
      <c r="C33" s="40"/>
      <c r="D33" s="40"/>
      <c r="E33" s="40"/>
      <c r="F33" s="1"/>
      <c r="G33" s="1"/>
      <c r="H33" s="1"/>
    </row>
    <row r="34" spans="1:8" ht="15.75" customHeight="1">
      <c r="A34" s="39"/>
      <c r="B34" s="39"/>
      <c r="C34" s="40"/>
      <c r="D34" s="40"/>
      <c r="E34" s="40"/>
      <c r="F34" s="1"/>
      <c r="G34" s="1"/>
      <c r="H34" s="1"/>
    </row>
    <row r="35" spans="1:8" ht="15.75" customHeight="1">
      <c r="A35" s="39"/>
      <c r="B35" s="39"/>
      <c r="C35" s="40"/>
      <c r="D35" s="40"/>
      <c r="E35" s="40"/>
      <c r="F35" s="1"/>
      <c r="G35" s="1"/>
      <c r="H35" s="1"/>
    </row>
    <row r="36" spans="1:8" ht="15.75" customHeight="1">
      <c r="A36" s="39"/>
      <c r="B36" s="39"/>
      <c r="C36" s="40"/>
      <c r="D36" s="40"/>
      <c r="E36" s="40"/>
      <c r="F36" s="1"/>
      <c r="G36" s="1"/>
      <c r="H36" s="1"/>
    </row>
    <row r="37" spans="1:8" ht="15.75" customHeight="1">
      <c r="A37" s="39"/>
      <c r="B37" s="39"/>
      <c r="C37" s="40"/>
      <c r="D37" s="40"/>
      <c r="E37" s="40"/>
      <c r="F37" s="1"/>
      <c r="G37" s="1"/>
      <c r="H37" s="1"/>
    </row>
    <row r="38" spans="1:8" ht="15.75" customHeight="1">
      <c r="A38" s="39"/>
      <c r="B38" s="39"/>
      <c r="C38" s="40"/>
      <c r="D38" s="40"/>
      <c r="E38" s="40"/>
      <c r="F38" s="1"/>
      <c r="G38" s="1"/>
      <c r="H38" s="1"/>
    </row>
    <row r="39" spans="1:8" ht="15.75" customHeight="1">
      <c r="A39" s="39"/>
      <c r="B39" s="39"/>
      <c r="C39" s="40"/>
      <c r="D39" s="40"/>
      <c r="E39" s="40"/>
      <c r="F39" s="1"/>
      <c r="G39" s="1"/>
      <c r="H39" s="1"/>
    </row>
    <row r="40" spans="1:8" ht="15.75" customHeight="1">
      <c r="A40" s="39"/>
      <c r="B40" s="39"/>
      <c r="C40" s="40"/>
      <c r="D40" s="40"/>
      <c r="E40" s="40"/>
      <c r="F40" s="1"/>
      <c r="G40" s="1"/>
      <c r="H40" s="1"/>
    </row>
    <row r="41" spans="1:8" ht="15.75" customHeight="1">
      <c r="A41" s="39"/>
      <c r="B41" s="39"/>
      <c r="C41" s="40"/>
      <c r="D41" s="40"/>
      <c r="E41" s="40"/>
      <c r="F41" s="1"/>
      <c r="G41" s="1"/>
      <c r="H41" s="1"/>
    </row>
    <row r="42" spans="1:8" ht="15.75" customHeight="1">
      <c r="A42" s="39"/>
      <c r="B42" s="39"/>
      <c r="C42" s="40"/>
      <c r="D42" s="40"/>
      <c r="E42" s="40"/>
      <c r="F42" s="1"/>
      <c r="G42" s="1"/>
      <c r="H42" s="1"/>
    </row>
    <row r="43" spans="1:8" ht="15.75" customHeight="1">
      <c r="A43" s="39"/>
      <c r="B43" s="39"/>
      <c r="C43" s="40"/>
      <c r="D43" s="40"/>
      <c r="E43" s="40"/>
      <c r="F43" s="1"/>
      <c r="G43" s="1"/>
      <c r="H43" s="1"/>
    </row>
    <row r="44" spans="1:8" ht="15.75" customHeight="1">
      <c r="A44" s="39"/>
      <c r="B44" s="39"/>
      <c r="C44" s="40"/>
      <c r="D44" s="40"/>
      <c r="E44" s="40"/>
      <c r="F44" s="1"/>
      <c r="G44" s="1"/>
      <c r="H44" s="1"/>
    </row>
    <row r="45" spans="1:8" ht="15.75" customHeight="1">
      <c r="A45" s="39"/>
      <c r="B45" s="39"/>
      <c r="C45" s="40"/>
      <c r="D45" s="40"/>
      <c r="E45" s="40"/>
      <c r="F45" s="1"/>
      <c r="G45" s="1"/>
      <c r="H45" s="1"/>
    </row>
    <row r="46" spans="1:8" ht="15.75" customHeight="1">
      <c r="A46" s="39"/>
      <c r="B46" s="39"/>
      <c r="C46" s="40"/>
      <c r="D46" s="40"/>
      <c r="E46" s="40"/>
      <c r="F46" s="1"/>
      <c r="G46" s="1"/>
      <c r="H46" s="1"/>
    </row>
    <row r="47" spans="1:8" ht="15.75" customHeight="1">
      <c r="A47" s="39"/>
      <c r="B47" s="39"/>
      <c r="C47" s="40"/>
      <c r="D47" s="40"/>
      <c r="E47" s="40"/>
      <c r="F47" s="1"/>
      <c r="G47" s="1"/>
      <c r="H47" s="1"/>
    </row>
    <row r="48" spans="1:8" ht="15.75" customHeight="1">
      <c r="A48" s="39"/>
      <c r="B48" s="39"/>
      <c r="C48" s="40"/>
      <c r="D48" s="40"/>
      <c r="E48" s="40"/>
      <c r="F48" s="1"/>
      <c r="G48" s="1"/>
      <c r="H48" s="1"/>
    </row>
    <row r="49" spans="1:8" ht="15.75" customHeight="1">
      <c r="A49" s="39"/>
      <c r="B49" s="39"/>
      <c r="C49" s="40"/>
      <c r="D49" s="40"/>
      <c r="E49" s="40"/>
      <c r="F49" s="1"/>
      <c r="G49" s="1"/>
      <c r="H49" s="1"/>
    </row>
    <row r="50" spans="1:8" ht="15.75" customHeight="1">
      <c r="A50" s="39"/>
      <c r="B50" s="39"/>
      <c r="C50" s="40"/>
      <c r="D50" s="40"/>
      <c r="E50" s="40"/>
      <c r="F50" s="1"/>
      <c r="G50" s="1"/>
      <c r="H50" s="1"/>
    </row>
    <row r="51" spans="1:8" ht="15.75" customHeight="1">
      <c r="A51" s="39"/>
      <c r="B51" s="39"/>
      <c r="C51" s="40"/>
      <c r="D51" s="40"/>
      <c r="E51" s="40"/>
      <c r="F51" s="1"/>
      <c r="G51" s="1"/>
      <c r="H51" s="1"/>
    </row>
    <row r="52" spans="1:8" ht="15.75" customHeight="1">
      <c r="A52" s="39"/>
      <c r="B52" s="39"/>
      <c r="C52" s="40"/>
      <c r="D52" s="40"/>
      <c r="E52" s="40"/>
      <c r="F52" s="1"/>
      <c r="G52" s="1"/>
      <c r="H52" s="1"/>
    </row>
    <row r="53" spans="1:8" ht="15.75" customHeight="1">
      <c r="A53" s="39"/>
      <c r="B53" s="39"/>
      <c r="C53" s="40"/>
      <c r="D53" s="40"/>
      <c r="E53" s="40"/>
      <c r="F53" s="1"/>
      <c r="G53" s="1"/>
      <c r="H53" s="1"/>
    </row>
    <row r="54" spans="1:8" ht="15.75" customHeight="1">
      <c r="A54" s="39"/>
      <c r="B54" s="39"/>
      <c r="C54" s="40"/>
      <c r="D54" s="40"/>
      <c r="E54" s="40"/>
      <c r="F54" s="1"/>
      <c r="G54" s="1"/>
      <c r="H54" s="1"/>
    </row>
    <row r="55" spans="1:8" ht="15.75" customHeight="1">
      <c r="A55" s="39"/>
      <c r="B55" s="39"/>
      <c r="C55" s="40"/>
      <c r="D55" s="40"/>
      <c r="E55" s="40"/>
      <c r="F55" s="1"/>
      <c r="G55" s="1"/>
      <c r="H55" s="1"/>
    </row>
    <row r="56" spans="1:8" ht="15.75" customHeight="1">
      <c r="A56" s="39"/>
      <c r="B56" s="39"/>
      <c r="C56" s="40"/>
      <c r="D56" s="40"/>
      <c r="E56" s="40"/>
      <c r="F56" s="1"/>
      <c r="G56" s="1"/>
      <c r="H56" s="1"/>
    </row>
    <row r="57" spans="1:8" ht="15.75" customHeight="1">
      <c r="A57" s="39"/>
      <c r="B57" s="39"/>
      <c r="C57" s="40"/>
      <c r="D57" s="40"/>
      <c r="E57" s="40"/>
      <c r="F57" s="1"/>
      <c r="G57" s="1"/>
      <c r="H57" s="1"/>
    </row>
    <row r="58" spans="1:8" ht="15.75" customHeight="1">
      <c r="A58" s="39"/>
      <c r="B58" s="39"/>
      <c r="C58" s="40"/>
      <c r="D58" s="40"/>
      <c r="E58" s="40"/>
      <c r="F58" s="1"/>
      <c r="G58" s="1"/>
      <c r="H58" s="1"/>
    </row>
    <row r="59" spans="1:8" ht="15.75" customHeight="1">
      <c r="A59" s="39"/>
      <c r="B59" s="39"/>
      <c r="C59" s="40"/>
      <c r="D59" s="40"/>
      <c r="E59" s="40"/>
      <c r="F59" s="1"/>
      <c r="G59" s="1"/>
      <c r="H59" s="1"/>
    </row>
    <row r="60" spans="1:8" ht="15.75" customHeight="1">
      <c r="A60" s="39"/>
      <c r="B60" s="39"/>
      <c r="C60" s="40"/>
      <c r="D60" s="40"/>
      <c r="E60" s="40"/>
      <c r="F60" s="1"/>
      <c r="G60" s="1"/>
      <c r="H60" s="1"/>
    </row>
    <row r="61" spans="1:8" ht="15.75" customHeight="1">
      <c r="A61" s="39"/>
      <c r="B61" s="39"/>
      <c r="C61" s="40"/>
      <c r="D61" s="40"/>
      <c r="E61" s="40"/>
      <c r="F61" s="1"/>
      <c r="G61" s="1"/>
      <c r="H61" s="1"/>
    </row>
    <row r="62" spans="1:8" ht="15.75" customHeight="1">
      <c r="A62" s="39"/>
      <c r="B62" s="39"/>
      <c r="C62" s="40"/>
      <c r="D62" s="40"/>
      <c r="E62" s="40"/>
      <c r="F62" s="1"/>
      <c r="G62" s="1"/>
      <c r="H62" s="1"/>
    </row>
    <row r="63" spans="1:8" ht="15.75" customHeight="1">
      <c r="A63" s="39"/>
      <c r="B63" s="39"/>
      <c r="C63" s="40"/>
      <c r="D63" s="40"/>
      <c r="E63" s="40"/>
      <c r="F63" s="1"/>
      <c r="G63" s="1"/>
      <c r="H63" s="1"/>
    </row>
    <row r="64" spans="1:8" ht="15.75" customHeight="1">
      <c r="A64" s="39"/>
      <c r="B64" s="39"/>
      <c r="C64" s="40"/>
      <c r="D64" s="40"/>
      <c r="E64" s="40"/>
      <c r="F64" s="1"/>
      <c r="G64" s="1"/>
      <c r="H64" s="1"/>
    </row>
    <row r="65" spans="1:8" ht="15.75" customHeight="1">
      <c r="A65" s="39"/>
      <c r="B65" s="39"/>
      <c r="C65" s="40"/>
      <c r="D65" s="40"/>
      <c r="E65" s="40"/>
      <c r="F65" s="1"/>
      <c r="G65" s="1"/>
      <c r="H65" s="1"/>
    </row>
    <row r="66" spans="1:8" ht="15.75" customHeight="1">
      <c r="A66" s="39"/>
      <c r="B66" s="39"/>
      <c r="C66" s="40"/>
      <c r="D66" s="40"/>
      <c r="E66" s="40"/>
      <c r="F66" s="1"/>
      <c r="G66" s="1"/>
      <c r="H66" s="1"/>
    </row>
    <row r="67" spans="1:8" ht="15.75" customHeight="1">
      <c r="A67" s="39"/>
      <c r="B67" s="39"/>
      <c r="C67" s="40"/>
      <c r="D67" s="40"/>
      <c r="E67" s="40"/>
      <c r="F67" s="1"/>
      <c r="G67" s="1"/>
      <c r="H67" s="1"/>
    </row>
    <row r="68" spans="1:8" ht="15.75" customHeight="1">
      <c r="A68" s="39"/>
      <c r="B68" s="39"/>
      <c r="C68" s="40"/>
      <c r="D68" s="40"/>
      <c r="E68" s="40"/>
      <c r="F68" s="1"/>
      <c r="G68" s="1"/>
      <c r="H68" s="1"/>
    </row>
    <row r="69" spans="1:8" ht="15.75" customHeight="1">
      <c r="A69" s="39"/>
      <c r="B69" s="39"/>
      <c r="C69" s="40"/>
      <c r="D69" s="40"/>
      <c r="E69" s="40"/>
      <c r="F69" s="1"/>
      <c r="G69" s="1"/>
      <c r="H69" s="1"/>
    </row>
    <row r="70" spans="1:8" ht="15.75" customHeight="1">
      <c r="A70" s="39"/>
      <c r="B70" s="39"/>
      <c r="C70" s="40"/>
      <c r="D70" s="40"/>
      <c r="E70" s="40"/>
      <c r="F70" s="1"/>
      <c r="G70" s="1"/>
      <c r="H70" s="1"/>
    </row>
    <row r="71" spans="1:8" ht="15.75" customHeight="1">
      <c r="A71" s="39"/>
      <c r="B71" s="39"/>
      <c r="C71" s="40"/>
      <c r="D71" s="40"/>
      <c r="E71" s="40"/>
      <c r="F71" s="1"/>
      <c r="G71" s="1"/>
      <c r="H71" s="1"/>
    </row>
    <row r="72" spans="1:8" ht="15.75" customHeight="1">
      <c r="A72" s="39"/>
      <c r="B72" s="39"/>
      <c r="C72" s="40"/>
      <c r="D72" s="40"/>
      <c r="E72" s="40"/>
      <c r="F72" s="1"/>
      <c r="G72" s="1"/>
      <c r="H72" s="1"/>
    </row>
    <row r="73" spans="1:8" ht="15.75" customHeight="1">
      <c r="A73" s="39"/>
      <c r="B73" s="39"/>
      <c r="C73" s="40"/>
      <c r="D73" s="40"/>
      <c r="E73" s="40"/>
      <c r="F73" s="1"/>
      <c r="G73" s="1"/>
      <c r="H73" s="1"/>
    </row>
    <row r="74" spans="1:8" ht="15.75" customHeight="1">
      <c r="A74" s="39"/>
      <c r="B74" s="39"/>
      <c r="C74" s="40"/>
      <c r="D74" s="40"/>
      <c r="E74" s="40"/>
      <c r="F74" s="1"/>
      <c r="G74" s="1"/>
      <c r="H74" s="1"/>
    </row>
    <row r="75" spans="1:8" ht="15.75" customHeight="1">
      <c r="A75" s="39"/>
      <c r="B75" s="39"/>
      <c r="C75" s="40"/>
      <c r="D75" s="40"/>
      <c r="E75" s="40"/>
      <c r="F75" s="1"/>
      <c r="G75" s="1"/>
      <c r="H75" s="1"/>
    </row>
    <row r="76" spans="1:8" ht="15.75" customHeight="1">
      <c r="A76" s="39"/>
      <c r="B76" s="39"/>
      <c r="C76" s="40"/>
      <c r="D76" s="40"/>
      <c r="E76" s="40"/>
      <c r="F76" s="1"/>
      <c r="G76" s="1"/>
      <c r="H76" s="1"/>
    </row>
    <row r="77" spans="1:8" ht="15.75" customHeight="1">
      <c r="A77" s="39"/>
      <c r="B77" s="39"/>
      <c r="C77" s="40"/>
      <c r="D77" s="40"/>
      <c r="E77" s="40"/>
      <c r="F77" s="1"/>
      <c r="G77" s="1"/>
      <c r="H77" s="1"/>
    </row>
    <row r="78" spans="1:8" ht="15.75" customHeight="1">
      <c r="A78" s="39"/>
      <c r="B78" s="39"/>
      <c r="C78" s="40"/>
      <c r="D78" s="40"/>
      <c r="E78" s="40"/>
      <c r="F78" s="1"/>
      <c r="G78" s="1"/>
      <c r="H78" s="1"/>
    </row>
    <row r="79" spans="1:8" ht="15.75" customHeight="1">
      <c r="A79" s="39"/>
      <c r="B79" s="39"/>
      <c r="C79" s="40"/>
      <c r="D79" s="40"/>
      <c r="E79" s="40"/>
      <c r="F79" s="1"/>
      <c r="G79" s="1"/>
      <c r="H79" s="1"/>
    </row>
    <row r="80" spans="1:8" ht="15.75" customHeight="1">
      <c r="A80" s="39"/>
      <c r="B80" s="39"/>
      <c r="C80" s="40"/>
      <c r="D80" s="40"/>
      <c r="E80" s="40"/>
      <c r="F80" s="1"/>
      <c r="G80" s="1"/>
      <c r="H80" s="1"/>
    </row>
    <row r="81" spans="1:8" ht="15.75" customHeight="1">
      <c r="A81" s="39"/>
      <c r="B81" s="39"/>
      <c r="C81" s="40"/>
      <c r="D81" s="40"/>
      <c r="E81" s="40"/>
      <c r="F81" s="1"/>
      <c r="G81" s="1"/>
      <c r="H81" s="1"/>
    </row>
    <row r="82" spans="1:8" ht="15.75" customHeight="1">
      <c r="A82" s="39"/>
      <c r="B82" s="39"/>
      <c r="C82" s="40"/>
      <c r="D82" s="40"/>
      <c r="E82" s="40"/>
      <c r="F82" s="1"/>
      <c r="G82" s="1"/>
      <c r="H82" s="1"/>
    </row>
    <row r="83" spans="1:8" ht="15.75" customHeight="1">
      <c r="A83" s="39"/>
      <c r="B83" s="39"/>
      <c r="C83" s="40"/>
      <c r="D83" s="40"/>
      <c r="E83" s="40"/>
      <c r="F83" s="1"/>
      <c r="G83" s="1"/>
      <c r="H83" s="1"/>
    </row>
    <row r="84" spans="1:8" ht="15.75" customHeight="1">
      <c r="A84" s="39"/>
      <c r="B84" s="39"/>
      <c r="C84" s="40"/>
      <c r="D84" s="40"/>
      <c r="E84" s="40"/>
      <c r="F84" s="1"/>
      <c r="G84" s="1"/>
      <c r="H84" s="1"/>
    </row>
    <row r="85" spans="1:8" ht="15.75" customHeight="1">
      <c r="A85" s="39"/>
      <c r="B85" s="39"/>
      <c r="C85" s="40"/>
      <c r="D85" s="40"/>
      <c r="E85" s="40"/>
      <c r="F85" s="1"/>
      <c r="G85" s="1"/>
      <c r="H85" s="1"/>
    </row>
    <row r="86" spans="1:8" ht="15.75" customHeight="1">
      <c r="A86" s="39"/>
      <c r="B86" s="39"/>
      <c r="C86" s="40"/>
      <c r="D86" s="40"/>
      <c r="E86" s="40"/>
      <c r="F86" s="1"/>
      <c r="G86" s="1"/>
      <c r="H86" s="1"/>
    </row>
    <row r="87" spans="1:8" ht="15.75" customHeight="1">
      <c r="A87" s="39"/>
      <c r="B87" s="39"/>
      <c r="C87" s="40"/>
      <c r="D87" s="40"/>
      <c r="E87" s="40"/>
      <c r="F87" s="1"/>
      <c r="G87" s="1"/>
      <c r="H87" s="1"/>
    </row>
    <row r="88" spans="1:8" ht="15.75" customHeight="1">
      <c r="A88" s="39"/>
      <c r="B88" s="39"/>
      <c r="C88" s="40"/>
      <c r="D88" s="40"/>
      <c r="E88" s="40"/>
      <c r="F88" s="1"/>
      <c r="G88" s="1"/>
      <c r="H88" s="1"/>
    </row>
    <row r="89" spans="1:8" ht="15.75" customHeight="1">
      <c r="A89" s="39"/>
      <c r="B89" s="39"/>
      <c r="C89" s="40"/>
      <c r="D89" s="40"/>
      <c r="E89" s="40"/>
      <c r="F89" s="1"/>
      <c r="G89" s="1"/>
      <c r="H89" s="1"/>
    </row>
    <row r="90" spans="1:8" ht="15.75" customHeight="1">
      <c r="A90" s="39"/>
      <c r="B90" s="39"/>
      <c r="C90" s="40"/>
      <c r="D90" s="40"/>
      <c r="E90" s="40"/>
      <c r="F90" s="1"/>
      <c r="G90" s="1"/>
      <c r="H90" s="1"/>
    </row>
    <row r="91" spans="1:8" ht="15.75" customHeight="1">
      <c r="A91" s="39"/>
      <c r="B91" s="39"/>
      <c r="C91" s="40"/>
      <c r="D91" s="40"/>
      <c r="E91" s="40"/>
      <c r="F91" s="1"/>
      <c r="G91" s="1"/>
      <c r="H91" s="1"/>
    </row>
    <row r="92" spans="1:8" ht="15.75" customHeight="1">
      <c r="A92" s="39"/>
      <c r="B92" s="39"/>
      <c r="C92" s="40"/>
      <c r="D92" s="40"/>
      <c r="E92" s="40"/>
      <c r="F92" s="1"/>
      <c r="G92" s="1"/>
      <c r="H92" s="1"/>
    </row>
    <row r="93" spans="1:8" ht="15.75" customHeight="1">
      <c r="A93" s="39"/>
      <c r="B93" s="39"/>
      <c r="C93" s="40"/>
      <c r="D93" s="40"/>
      <c r="E93" s="40"/>
      <c r="F93" s="1"/>
      <c r="G93" s="1"/>
      <c r="H93" s="1"/>
    </row>
    <row r="94" spans="1:8" ht="15.75" customHeight="1">
      <c r="A94" s="39"/>
      <c r="B94" s="39"/>
      <c r="C94" s="40"/>
      <c r="D94" s="40"/>
      <c r="E94" s="40"/>
      <c r="F94" s="1"/>
      <c r="G94" s="1"/>
      <c r="H94" s="1"/>
    </row>
    <row r="95" spans="1:8" ht="15.75" customHeight="1">
      <c r="A95" s="39"/>
      <c r="B95" s="39"/>
      <c r="C95" s="40"/>
      <c r="D95" s="40"/>
      <c r="E95" s="40"/>
      <c r="F95" s="1"/>
      <c r="G95" s="1"/>
      <c r="H95" s="1"/>
    </row>
    <row r="96" spans="1:8" ht="15.75" customHeight="1">
      <c r="A96" s="39"/>
      <c r="B96" s="39"/>
      <c r="C96" s="40"/>
      <c r="D96" s="40"/>
      <c r="E96" s="40"/>
      <c r="F96" s="1"/>
      <c r="G96" s="1"/>
      <c r="H96" s="1"/>
    </row>
    <row r="97" spans="1:8" ht="15.75" customHeight="1">
      <c r="A97" s="39"/>
      <c r="B97" s="39"/>
      <c r="C97" s="40"/>
      <c r="D97" s="40"/>
      <c r="E97" s="40"/>
      <c r="F97" s="1"/>
      <c r="G97" s="1"/>
      <c r="H97" s="1"/>
    </row>
    <row r="98" spans="1:8" ht="15.75" customHeight="1">
      <c r="A98" s="39"/>
      <c r="B98" s="39"/>
      <c r="C98" s="40"/>
      <c r="D98" s="40"/>
      <c r="E98" s="40"/>
      <c r="F98" s="1"/>
      <c r="G98" s="1"/>
      <c r="H98" s="1"/>
    </row>
    <row r="99" spans="1:8" ht="15.75" customHeight="1">
      <c r="A99" s="39"/>
      <c r="B99" s="39"/>
      <c r="C99" s="40"/>
      <c r="D99" s="40"/>
      <c r="E99" s="40"/>
      <c r="F99" s="1"/>
      <c r="G99" s="1"/>
      <c r="H99" s="1"/>
    </row>
    <row r="100" spans="1:8" ht="15.75" customHeight="1">
      <c r="A100" s="39"/>
      <c r="B100" s="39"/>
      <c r="C100" s="40"/>
      <c r="D100" s="40"/>
      <c r="E100" s="40"/>
      <c r="F100" s="1"/>
      <c r="G100" s="1"/>
      <c r="H100" s="1"/>
    </row>
    <row r="101" spans="1:8" ht="15.75" customHeight="1">
      <c r="A101" s="39"/>
      <c r="B101" s="39"/>
      <c r="C101" s="40"/>
      <c r="D101" s="40"/>
      <c r="E101" s="40"/>
      <c r="F101" s="1"/>
      <c r="G101" s="1"/>
      <c r="H101" s="1"/>
    </row>
    <row r="102" spans="1:8" ht="15.75" customHeight="1">
      <c r="A102" s="39"/>
      <c r="B102" s="39"/>
      <c r="C102" s="40"/>
      <c r="D102" s="40"/>
      <c r="E102" s="40"/>
      <c r="F102" s="1"/>
      <c r="G102" s="1"/>
      <c r="H102" s="1"/>
    </row>
    <row r="103" spans="1:8" ht="15.75" customHeight="1">
      <c r="A103" s="39"/>
      <c r="B103" s="39"/>
      <c r="C103" s="40"/>
      <c r="D103" s="40"/>
      <c r="E103" s="40"/>
      <c r="F103" s="1"/>
      <c r="G103" s="1"/>
      <c r="H103" s="1"/>
    </row>
    <row r="104" spans="1:8" ht="15.75" customHeight="1">
      <c r="A104" s="39"/>
      <c r="B104" s="39"/>
      <c r="C104" s="40"/>
      <c r="D104" s="40"/>
      <c r="E104" s="40"/>
      <c r="F104" s="1"/>
      <c r="G104" s="1"/>
      <c r="H104" s="1"/>
    </row>
    <row r="105" spans="1:8" ht="15.75" customHeight="1">
      <c r="A105" s="39"/>
      <c r="B105" s="39"/>
      <c r="C105" s="40"/>
      <c r="D105" s="40"/>
      <c r="E105" s="40"/>
      <c r="F105" s="1"/>
      <c r="G105" s="1"/>
      <c r="H105" s="1"/>
    </row>
    <row r="106" spans="1:8" ht="15.75" customHeight="1">
      <c r="A106" s="39"/>
      <c r="B106" s="39"/>
      <c r="C106" s="40"/>
      <c r="D106" s="40"/>
      <c r="E106" s="40"/>
      <c r="F106" s="1"/>
      <c r="G106" s="1"/>
      <c r="H106" s="1"/>
    </row>
    <row r="107" spans="1:8" ht="15.75" customHeight="1">
      <c r="A107" s="39"/>
      <c r="B107" s="39"/>
      <c r="C107" s="40"/>
      <c r="D107" s="40"/>
      <c r="E107" s="40"/>
      <c r="F107" s="1"/>
      <c r="G107" s="1"/>
      <c r="H107" s="1"/>
    </row>
    <row r="108" spans="1:8" ht="15.75" customHeight="1">
      <c r="A108" s="39"/>
      <c r="B108" s="39"/>
      <c r="C108" s="40"/>
      <c r="D108" s="40"/>
      <c r="E108" s="40"/>
      <c r="F108" s="1"/>
      <c r="G108" s="1"/>
      <c r="H108" s="1"/>
    </row>
    <row r="109" spans="1:8" ht="15.75" customHeight="1">
      <c r="A109" s="39"/>
      <c r="B109" s="39"/>
      <c r="C109" s="40"/>
      <c r="D109" s="40"/>
      <c r="E109" s="40"/>
      <c r="F109" s="1"/>
      <c r="G109" s="1"/>
      <c r="H109" s="1"/>
    </row>
    <row r="110" spans="1:8" ht="15.75" customHeight="1">
      <c r="A110" s="39"/>
      <c r="B110" s="39"/>
      <c r="C110" s="40"/>
      <c r="D110" s="40"/>
      <c r="E110" s="40"/>
      <c r="F110" s="1"/>
      <c r="G110" s="1"/>
      <c r="H110" s="1"/>
    </row>
    <row r="111" spans="1:8" ht="15.75" customHeight="1">
      <c r="A111" s="39"/>
      <c r="B111" s="39"/>
      <c r="C111" s="40"/>
      <c r="D111" s="40"/>
      <c r="E111" s="40"/>
      <c r="F111" s="1"/>
      <c r="G111" s="1"/>
      <c r="H111" s="1"/>
    </row>
    <row r="112" spans="1:8" ht="15.75" customHeight="1">
      <c r="A112" s="39"/>
      <c r="B112" s="39"/>
      <c r="C112" s="40"/>
      <c r="D112" s="40"/>
      <c r="E112" s="40"/>
      <c r="F112" s="1"/>
      <c r="G112" s="1"/>
      <c r="H112" s="1"/>
    </row>
    <row r="113" spans="1:8" ht="15.75" customHeight="1">
      <c r="A113" s="39"/>
      <c r="B113" s="39"/>
      <c r="C113" s="40"/>
      <c r="D113" s="40"/>
      <c r="E113" s="40"/>
      <c r="F113" s="1"/>
      <c r="G113" s="1"/>
      <c r="H113" s="1"/>
    </row>
    <row r="114" spans="1:8" ht="15.75" customHeight="1">
      <c r="A114" s="39"/>
      <c r="B114" s="39"/>
      <c r="C114" s="40"/>
      <c r="D114" s="40"/>
      <c r="E114" s="40"/>
      <c r="F114" s="1"/>
      <c r="G114" s="1"/>
      <c r="H114" s="1"/>
    </row>
    <row r="115" spans="1:8" ht="15.75" customHeight="1">
      <c r="A115" s="39"/>
      <c r="B115" s="39"/>
      <c r="C115" s="40"/>
      <c r="D115" s="40"/>
      <c r="E115" s="40"/>
      <c r="F115" s="1"/>
      <c r="G115" s="1"/>
      <c r="H115" s="1"/>
    </row>
    <row r="116" spans="1:8" ht="15.75" customHeight="1">
      <c r="A116" s="39"/>
      <c r="B116" s="39"/>
      <c r="C116" s="40"/>
      <c r="D116" s="40"/>
      <c r="E116" s="40"/>
      <c r="F116" s="1"/>
      <c r="G116" s="1"/>
      <c r="H116" s="1"/>
    </row>
    <row r="117" spans="1:8" ht="15.75" customHeight="1">
      <c r="A117" s="39"/>
      <c r="B117" s="39"/>
      <c r="C117" s="40"/>
      <c r="D117" s="40"/>
      <c r="E117" s="40"/>
      <c r="F117" s="1"/>
      <c r="G117" s="1"/>
      <c r="H117" s="1"/>
    </row>
    <row r="118" spans="1:8" ht="15.75" customHeight="1">
      <c r="A118" s="39"/>
      <c r="B118" s="39"/>
      <c r="C118" s="40"/>
      <c r="D118" s="40"/>
      <c r="E118" s="40"/>
      <c r="F118" s="1"/>
      <c r="G118" s="1"/>
      <c r="H118" s="1"/>
    </row>
    <row r="119" spans="1:8" ht="15.75" customHeight="1">
      <c r="A119" s="39"/>
      <c r="B119" s="39"/>
      <c r="C119" s="40"/>
      <c r="D119" s="40"/>
      <c r="E119" s="40"/>
      <c r="F119" s="1"/>
      <c r="G119" s="1"/>
      <c r="H119" s="1"/>
    </row>
    <row r="120" spans="1:8" ht="15.75" customHeight="1">
      <c r="A120" s="39"/>
      <c r="B120" s="39"/>
      <c r="C120" s="40"/>
      <c r="D120" s="40"/>
      <c r="E120" s="40"/>
      <c r="F120" s="1"/>
      <c r="G120" s="1"/>
      <c r="H120" s="1"/>
    </row>
    <row r="121" spans="1:8" ht="15.75" customHeight="1">
      <c r="A121" s="39"/>
      <c r="B121" s="39"/>
      <c r="C121" s="40"/>
      <c r="D121" s="40"/>
      <c r="E121" s="40"/>
      <c r="F121" s="1"/>
      <c r="G121" s="1"/>
      <c r="H121" s="1"/>
    </row>
    <row r="122" spans="1:8" ht="15.75" customHeight="1">
      <c r="A122" s="39"/>
      <c r="B122" s="39"/>
      <c r="C122" s="40"/>
      <c r="D122" s="40"/>
      <c r="E122" s="40"/>
      <c r="F122" s="1"/>
      <c r="G122" s="1"/>
      <c r="H122" s="1"/>
    </row>
    <row r="123" spans="1:8" ht="15.75" customHeight="1">
      <c r="A123" s="39"/>
      <c r="B123" s="39"/>
      <c r="C123" s="40"/>
      <c r="D123" s="40"/>
      <c r="E123" s="40"/>
      <c r="F123" s="1"/>
      <c r="G123" s="1"/>
      <c r="H123" s="1"/>
    </row>
    <row r="124" spans="1:8" ht="15.75" customHeight="1">
      <c r="A124" s="39"/>
      <c r="B124" s="39"/>
      <c r="C124" s="40"/>
      <c r="D124" s="40"/>
      <c r="E124" s="40"/>
      <c r="F124" s="1"/>
      <c r="G124" s="1"/>
      <c r="H124" s="1"/>
    </row>
    <row r="125" spans="1:8" ht="15.75" customHeight="1">
      <c r="A125" s="39"/>
      <c r="B125" s="39"/>
      <c r="C125" s="40"/>
      <c r="D125" s="40"/>
      <c r="E125" s="40"/>
      <c r="F125" s="1"/>
      <c r="G125" s="1"/>
      <c r="H125" s="1"/>
    </row>
    <row r="126" spans="1:8" ht="15.75" customHeight="1">
      <c r="A126" s="39"/>
      <c r="B126" s="39"/>
      <c r="C126" s="40"/>
      <c r="D126" s="40"/>
      <c r="E126" s="40"/>
      <c r="F126" s="1"/>
      <c r="G126" s="1"/>
      <c r="H126" s="1"/>
    </row>
    <row r="127" spans="1:8" ht="15.75" customHeight="1">
      <c r="A127" s="39"/>
      <c r="B127" s="39"/>
      <c r="C127" s="40"/>
      <c r="D127" s="40"/>
      <c r="E127" s="40"/>
      <c r="F127" s="1"/>
      <c r="G127" s="1"/>
      <c r="H127" s="1"/>
    </row>
    <row r="128" spans="1:8" ht="15.75" customHeight="1">
      <c r="A128" s="39"/>
      <c r="B128" s="39"/>
      <c r="C128" s="40"/>
      <c r="D128" s="40"/>
      <c r="E128" s="40"/>
      <c r="F128" s="1"/>
      <c r="G128" s="1"/>
      <c r="H128" s="1"/>
    </row>
    <row r="129" spans="1:8" ht="15.75" customHeight="1">
      <c r="A129" s="39"/>
      <c r="B129" s="39"/>
      <c r="C129" s="40"/>
      <c r="D129" s="40"/>
      <c r="E129" s="40"/>
      <c r="F129" s="1"/>
      <c r="G129" s="1"/>
      <c r="H129" s="1"/>
    </row>
    <row r="130" spans="1:8" ht="15.75" customHeight="1">
      <c r="A130" s="39"/>
      <c r="B130" s="39"/>
      <c r="C130" s="40"/>
      <c r="D130" s="40"/>
      <c r="E130" s="40"/>
      <c r="F130" s="1"/>
      <c r="G130" s="1"/>
      <c r="H130" s="1"/>
    </row>
    <row r="131" spans="1:8" ht="15.75" customHeight="1">
      <c r="A131" s="39"/>
      <c r="B131" s="39"/>
      <c r="C131" s="40"/>
      <c r="D131" s="40"/>
      <c r="E131" s="40"/>
      <c r="F131" s="1"/>
      <c r="G131" s="1"/>
      <c r="H131" s="1"/>
    </row>
    <row r="132" spans="1:8" ht="15.75" customHeight="1">
      <c r="A132" s="39"/>
      <c r="B132" s="39"/>
      <c r="C132" s="40"/>
      <c r="D132" s="40"/>
      <c r="E132" s="40"/>
      <c r="F132" s="1"/>
      <c r="G132" s="1"/>
      <c r="H132" s="1"/>
    </row>
    <row r="133" spans="1:8" ht="15.75" customHeight="1">
      <c r="A133" s="39"/>
      <c r="B133" s="39"/>
      <c r="C133" s="40"/>
      <c r="D133" s="40"/>
      <c r="E133" s="40"/>
      <c r="F133" s="1"/>
      <c r="G133" s="1"/>
      <c r="H133" s="1"/>
    </row>
    <row r="134" spans="1:8" ht="15.75" customHeight="1">
      <c r="A134" s="39"/>
      <c r="B134" s="39"/>
      <c r="C134" s="40"/>
      <c r="D134" s="40"/>
      <c r="E134" s="40"/>
      <c r="F134" s="1"/>
      <c r="G134" s="1"/>
      <c r="H134" s="1"/>
    </row>
    <row r="135" spans="1:8" ht="15.75" customHeight="1">
      <c r="A135" s="39"/>
      <c r="B135" s="39"/>
      <c r="C135" s="40"/>
      <c r="D135" s="40"/>
      <c r="E135" s="40"/>
      <c r="F135" s="1"/>
      <c r="G135" s="1"/>
      <c r="H135" s="1"/>
    </row>
    <row r="136" spans="1:8" ht="15.75" customHeight="1">
      <c r="A136" s="39"/>
      <c r="B136" s="39"/>
      <c r="C136" s="40"/>
      <c r="D136" s="40"/>
      <c r="E136" s="40"/>
      <c r="F136" s="1"/>
      <c r="G136" s="1"/>
      <c r="H136" s="1"/>
    </row>
    <row r="137" spans="1:8" ht="15.75" customHeight="1">
      <c r="A137" s="39"/>
      <c r="B137" s="39"/>
      <c r="C137" s="40"/>
      <c r="D137" s="40"/>
      <c r="E137" s="40"/>
      <c r="F137" s="1"/>
      <c r="G137" s="1"/>
      <c r="H137" s="1"/>
    </row>
    <row r="138" spans="1:8" ht="15.75" customHeight="1">
      <c r="A138" s="39"/>
      <c r="B138" s="39"/>
      <c r="C138" s="40"/>
      <c r="D138" s="40"/>
      <c r="E138" s="40"/>
      <c r="F138" s="1"/>
      <c r="G138" s="1"/>
      <c r="H138" s="1"/>
    </row>
    <row r="139" spans="1:8" ht="15.75" customHeight="1">
      <c r="A139" s="39"/>
      <c r="B139" s="39"/>
      <c r="C139" s="40"/>
      <c r="D139" s="40"/>
      <c r="E139" s="40"/>
      <c r="F139" s="1"/>
      <c r="G139" s="1"/>
      <c r="H139" s="1"/>
    </row>
    <row r="140" spans="1:8" ht="15.75" customHeight="1">
      <c r="A140" s="39"/>
      <c r="B140" s="39"/>
      <c r="C140" s="40"/>
      <c r="D140" s="40"/>
      <c r="E140" s="40"/>
      <c r="F140" s="1"/>
      <c r="G140" s="1"/>
      <c r="H140" s="1"/>
    </row>
    <row r="141" spans="1:8" ht="15.75" customHeight="1">
      <c r="A141" s="39"/>
      <c r="B141" s="39"/>
      <c r="C141" s="40"/>
      <c r="D141" s="40"/>
      <c r="E141" s="40"/>
      <c r="F141" s="1"/>
      <c r="G141" s="1"/>
      <c r="H141" s="1"/>
    </row>
    <row r="142" spans="1:8" ht="15.75" customHeight="1">
      <c r="A142" s="39"/>
      <c r="B142" s="39"/>
      <c r="C142" s="40"/>
      <c r="D142" s="40"/>
      <c r="E142" s="40"/>
      <c r="F142" s="1"/>
      <c r="G142" s="1"/>
      <c r="H142" s="1"/>
    </row>
    <row r="143" spans="1:8" ht="15.75" customHeight="1">
      <c r="A143" s="39"/>
      <c r="B143" s="39"/>
      <c r="C143" s="40"/>
      <c r="D143" s="40"/>
      <c r="E143" s="40"/>
      <c r="F143" s="1"/>
      <c r="G143" s="1"/>
      <c r="H143" s="1"/>
    </row>
    <row r="144" spans="1:8" ht="15.75" customHeight="1">
      <c r="A144" s="39"/>
      <c r="B144" s="39"/>
      <c r="C144" s="40"/>
      <c r="D144" s="40"/>
      <c r="E144" s="40"/>
      <c r="F144" s="1"/>
      <c r="G144" s="1"/>
      <c r="H144" s="1"/>
    </row>
    <row r="145" spans="1:8" ht="15.75" customHeight="1">
      <c r="A145" s="39"/>
      <c r="B145" s="39"/>
      <c r="C145" s="40"/>
      <c r="D145" s="40"/>
      <c r="E145" s="40"/>
      <c r="F145" s="1"/>
      <c r="G145" s="1"/>
      <c r="H145" s="1"/>
    </row>
    <row r="146" spans="1:8" ht="15.75" customHeight="1">
      <c r="A146" s="39"/>
      <c r="B146" s="39"/>
      <c r="C146" s="40"/>
      <c r="D146" s="40"/>
      <c r="E146" s="40"/>
      <c r="F146" s="1"/>
      <c r="G146" s="1"/>
      <c r="H146" s="1"/>
    </row>
    <row r="147" spans="1:8" ht="15.75" customHeight="1">
      <c r="A147" s="39"/>
      <c r="B147" s="39"/>
      <c r="C147" s="40"/>
      <c r="D147" s="40"/>
      <c r="E147" s="40"/>
      <c r="F147" s="1"/>
      <c r="G147" s="1"/>
      <c r="H147" s="1"/>
    </row>
    <row r="148" spans="1:8" ht="15.75" customHeight="1">
      <c r="A148" s="39"/>
      <c r="B148" s="39"/>
      <c r="C148" s="40"/>
      <c r="D148" s="40"/>
      <c r="E148" s="40"/>
      <c r="F148" s="1"/>
      <c r="G148" s="1"/>
      <c r="H148" s="1"/>
    </row>
    <row r="149" spans="1:8" ht="15.75" customHeight="1">
      <c r="A149" s="39"/>
      <c r="B149" s="39"/>
      <c r="C149" s="40"/>
      <c r="D149" s="40"/>
      <c r="E149" s="40"/>
      <c r="F149" s="1"/>
      <c r="G149" s="1"/>
      <c r="H149" s="1"/>
    </row>
    <row r="150" spans="1:8" ht="15.75" customHeight="1">
      <c r="A150" s="39"/>
      <c r="B150" s="39"/>
      <c r="C150" s="40"/>
      <c r="D150" s="40"/>
      <c r="E150" s="40"/>
      <c r="F150" s="1"/>
      <c r="G150" s="1"/>
      <c r="H150" s="1"/>
    </row>
    <row r="151" spans="1:8" ht="15.75" customHeight="1">
      <c r="A151" s="39"/>
      <c r="B151" s="39"/>
      <c r="C151" s="40"/>
      <c r="D151" s="40"/>
      <c r="E151" s="40"/>
      <c r="F151" s="1"/>
      <c r="G151" s="1"/>
      <c r="H151" s="1"/>
    </row>
    <row r="152" spans="1:8" ht="15.75" customHeight="1">
      <c r="A152" s="39"/>
      <c r="B152" s="39"/>
      <c r="C152" s="40"/>
      <c r="D152" s="40"/>
      <c r="E152" s="40"/>
      <c r="F152" s="1"/>
      <c r="G152" s="1"/>
      <c r="H152" s="1"/>
    </row>
    <row r="153" spans="1:8" ht="15.75" customHeight="1">
      <c r="A153" s="39"/>
      <c r="B153" s="39"/>
      <c r="C153" s="40"/>
      <c r="D153" s="40"/>
      <c r="E153" s="40"/>
      <c r="F153" s="1"/>
      <c r="G153" s="1"/>
      <c r="H153" s="1"/>
    </row>
    <row r="154" spans="1:8" ht="15.75" customHeight="1">
      <c r="A154" s="39"/>
      <c r="B154" s="39"/>
      <c r="C154" s="40"/>
      <c r="D154" s="40"/>
      <c r="E154" s="40"/>
      <c r="F154" s="1"/>
      <c r="G154" s="1"/>
      <c r="H154" s="1"/>
    </row>
    <row r="155" spans="1:8" ht="15.75" customHeight="1">
      <c r="A155" s="39"/>
      <c r="B155" s="39"/>
      <c r="C155" s="40"/>
      <c r="D155" s="40"/>
      <c r="E155" s="40"/>
      <c r="F155" s="1"/>
      <c r="G155" s="1"/>
      <c r="H155" s="1"/>
    </row>
    <row r="156" spans="1:8" ht="15.75" customHeight="1">
      <c r="A156" s="39"/>
      <c r="B156" s="39"/>
      <c r="C156" s="40"/>
      <c r="D156" s="40"/>
      <c r="E156" s="40"/>
      <c r="F156" s="1"/>
      <c r="G156" s="1"/>
      <c r="H156" s="1"/>
    </row>
    <row r="157" spans="1:8" ht="15.75" customHeight="1">
      <c r="A157" s="39"/>
      <c r="B157" s="39"/>
      <c r="C157" s="40"/>
      <c r="D157" s="40"/>
      <c r="E157" s="40"/>
      <c r="F157" s="1"/>
      <c r="G157" s="1"/>
      <c r="H157" s="1"/>
    </row>
    <row r="158" spans="1:8" ht="15.75" customHeight="1">
      <c r="A158" s="39"/>
      <c r="B158" s="39"/>
      <c r="C158" s="40"/>
      <c r="D158" s="40"/>
      <c r="E158" s="40"/>
      <c r="F158" s="1"/>
      <c r="G158" s="1"/>
      <c r="H158" s="1"/>
    </row>
    <row r="159" spans="1:8" ht="15.75" customHeight="1">
      <c r="A159" s="39"/>
      <c r="B159" s="39"/>
      <c r="C159" s="40"/>
      <c r="D159" s="40"/>
      <c r="E159" s="40"/>
      <c r="F159" s="1"/>
      <c r="G159" s="1"/>
      <c r="H159" s="1"/>
    </row>
    <row r="160" spans="1:8" ht="15.75" customHeight="1">
      <c r="A160" s="39"/>
      <c r="B160" s="39"/>
      <c r="C160" s="40"/>
      <c r="D160" s="40"/>
      <c r="E160" s="40"/>
      <c r="F160" s="1"/>
      <c r="G160" s="1"/>
      <c r="H160" s="1"/>
    </row>
    <row r="161" spans="1:8" ht="15.75" customHeight="1">
      <c r="A161" s="39"/>
      <c r="B161" s="39"/>
      <c r="C161" s="40"/>
      <c r="D161" s="40"/>
      <c r="E161" s="40"/>
      <c r="F161" s="1"/>
      <c r="G161" s="1"/>
      <c r="H161" s="1"/>
    </row>
    <row r="162" spans="1:8" ht="15.75" customHeight="1">
      <c r="A162" s="39"/>
      <c r="B162" s="39"/>
      <c r="C162" s="40"/>
      <c r="D162" s="40"/>
      <c r="E162" s="40"/>
      <c r="F162" s="1"/>
      <c r="G162" s="1"/>
      <c r="H162" s="1"/>
    </row>
    <row r="163" spans="1:8" ht="15.75" customHeight="1">
      <c r="A163" s="39"/>
      <c r="B163" s="39"/>
      <c r="C163" s="40"/>
      <c r="D163" s="40"/>
      <c r="E163" s="40"/>
      <c r="F163" s="1"/>
      <c r="G163" s="1"/>
      <c r="H163" s="1"/>
    </row>
    <row r="164" spans="1:8" ht="15.75" customHeight="1">
      <c r="A164" s="39"/>
      <c r="B164" s="39"/>
      <c r="C164" s="40"/>
      <c r="D164" s="40"/>
      <c r="E164" s="40"/>
      <c r="F164" s="1"/>
      <c r="G164" s="1"/>
      <c r="H164" s="1"/>
    </row>
    <row r="165" spans="1:8" ht="15.75" customHeight="1">
      <c r="A165" s="39"/>
      <c r="B165" s="39"/>
      <c r="C165" s="40"/>
      <c r="D165" s="40"/>
      <c r="E165" s="40"/>
      <c r="F165" s="1"/>
      <c r="G165" s="1"/>
      <c r="H165" s="1"/>
    </row>
    <row r="166" spans="1:8" ht="15.75" customHeight="1">
      <c r="A166" s="39"/>
      <c r="B166" s="39"/>
      <c r="C166" s="40"/>
      <c r="D166" s="40"/>
      <c r="E166" s="40"/>
      <c r="F166" s="1"/>
      <c r="G166" s="1"/>
      <c r="H166" s="1"/>
    </row>
    <row r="167" spans="1:8" ht="15.75" customHeight="1">
      <c r="A167" s="39"/>
      <c r="B167" s="39"/>
      <c r="C167" s="40"/>
      <c r="D167" s="40"/>
      <c r="E167" s="40"/>
      <c r="F167" s="1"/>
      <c r="G167" s="1"/>
      <c r="H167" s="1"/>
    </row>
    <row r="168" spans="1:8" ht="15.75" customHeight="1">
      <c r="A168" s="39"/>
      <c r="B168" s="39"/>
      <c r="C168" s="40"/>
      <c r="D168" s="40"/>
      <c r="E168" s="40"/>
      <c r="F168" s="1"/>
      <c r="G168" s="1"/>
      <c r="H168" s="1"/>
    </row>
    <row r="169" spans="1:8" ht="15.75" customHeight="1">
      <c r="A169" s="39"/>
      <c r="B169" s="39"/>
      <c r="C169" s="40"/>
      <c r="D169" s="40"/>
      <c r="E169" s="40"/>
      <c r="F169" s="1"/>
      <c r="G169" s="1"/>
      <c r="H169" s="1"/>
    </row>
    <row r="170" spans="1:8" ht="15.75" customHeight="1">
      <c r="A170" s="39"/>
      <c r="B170" s="39"/>
      <c r="C170" s="40"/>
      <c r="D170" s="40"/>
      <c r="E170" s="40"/>
      <c r="F170" s="1"/>
      <c r="G170" s="1"/>
      <c r="H170" s="1"/>
    </row>
    <row r="171" spans="1:8" ht="15.75" customHeight="1">
      <c r="A171" s="39"/>
      <c r="B171" s="39"/>
      <c r="C171" s="40"/>
      <c r="D171" s="40"/>
      <c r="E171" s="40"/>
      <c r="F171" s="1"/>
      <c r="G171" s="1"/>
      <c r="H171" s="1"/>
    </row>
    <row r="172" spans="1:8" ht="15.75" customHeight="1">
      <c r="A172" s="39"/>
      <c r="B172" s="39"/>
      <c r="C172" s="40"/>
      <c r="D172" s="40"/>
      <c r="E172" s="40"/>
      <c r="F172" s="1"/>
      <c r="G172" s="1"/>
      <c r="H172" s="1"/>
    </row>
    <row r="173" spans="1:8" ht="15.75" customHeight="1">
      <c r="A173" s="39"/>
      <c r="B173" s="39"/>
      <c r="C173" s="40"/>
      <c r="D173" s="40"/>
      <c r="E173" s="40"/>
      <c r="F173" s="1"/>
      <c r="G173" s="1"/>
      <c r="H173" s="1"/>
    </row>
    <row r="174" spans="1:8" ht="15.75" customHeight="1">
      <c r="A174" s="39"/>
      <c r="B174" s="39"/>
      <c r="C174" s="40"/>
      <c r="D174" s="40"/>
      <c r="E174" s="40"/>
      <c r="F174" s="1"/>
      <c r="G174" s="1"/>
      <c r="H174" s="1"/>
    </row>
    <row r="175" spans="1:8" ht="15.75" customHeight="1">
      <c r="A175" s="39"/>
      <c r="B175" s="39"/>
      <c r="C175" s="40"/>
      <c r="D175" s="40"/>
      <c r="E175" s="40"/>
      <c r="F175" s="1"/>
      <c r="G175" s="1"/>
      <c r="H175" s="1"/>
    </row>
    <row r="176" spans="1:8" ht="15.75" customHeight="1">
      <c r="A176" s="39"/>
      <c r="B176" s="39"/>
      <c r="C176" s="40"/>
      <c r="D176" s="40"/>
      <c r="E176" s="40"/>
      <c r="F176" s="1"/>
      <c r="G176" s="1"/>
      <c r="H176" s="1"/>
    </row>
    <row r="177" spans="1:8" ht="15.75" customHeight="1">
      <c r="A177" s="39"/>
      <c r="B177" s="39"/>
      <c r="C177" s="40"/>
      <c r="D177" s="40"/>
      <c r="E177" s="40"/>
      <c r="F177" s="1"/>
      <c r="G177" s="1"/>
      <c r="H177" s="1"/>
    </row>
    <row r="178" spans="1:8" ht="15.75" customHeight="1">
      <c r="A178" s="39"/>
      <c r="B178" s="39"/>
      <c r="C178" s="40"/>
      <c r="D178" s="40"/>
      <c r="E178" s="40"/>
      <c r="F178" s="1"/>
      <c r="G178" s="1"/>
      <c r="H178" s="1"/>
    </row>
    <row r="179" spans="1:8" ht="15.75" customHeight="1">
      <c r="A179" s="39"/>
      <c r="B179" s="39"/>
      <c r="C179" s="40"/>
      <c r="D179" s="40"/>
      <c r="E179" s="40"/>
      <c r="F179" s="1"/>
      <c r="G179" s="1"/>
      <c r="H179" s="1"/>
    </row>
    <row r="180" spans="1:8" ht="15.75" customHeight="1">
      <c r="A180" s="39"/>
      <c r="B180" s="39"/>
      <c r="C180" s="40"/>
      <c r="D180" s="40"/>
      <c r="E180" s="40"/>
      <c r="F180" s="1"/>
      <c r="G180" s="1"/>
      <c r="H180" s="1"/>
    </row>
    <row r="181" spans="1:8" ht="15.75" customHeight="1">
      <c r="A181" s="39"/>
      <c r="B181" s="39"/>
      <c r="C181" s="40"/>
      <c r="D181" s="40"/>
      <c r="E181" s="40"/>
      <c r="F181" s="1"/>
      <c r="G181" s="1"/>
      <c r="H181" s="1"/>
    </row>
    <row r="182" spans="1:8" ht="15.75" customHeight="1">
      <c r="A182" s="39"/>
      <c r="B182" s="39"/>
      <c r="C182" s="40"/>
      <c r="D182" s="40"/>
      <c r="E182" s="40"/>
      <c r="F182" s="1"/>
      <c r="G182" s="1"/>
      <c r="H182" s="1"/>
    </row>
    <row r="183" spans="1:8" ht="15.75" customHeight="1">
      <c r="A183" s="39"/>
      <c r="B183" s="39"/>
      <c r="C183" s="40"/>
      <c r="D183" s="40"/>
      <c r="E183" s="40"/>
      <c r="F183" s="1"/>
      <c r="G183" s="1"/>
      <c r="H183" s="1"/>
    </row>
    <row r="184" spans="1:8" ht="15.75" customHeight="1">
      <c r="A184" s="39"/>
      <c r="B184" s="39"/>
      <c r="C184" s="40"/>
      <c r="D184" s="40"/>
      <c r="E184" s="40"/>
      <c r="F184" s="1"/>
      <c r="G184" s="1"/>
      <c r="H184" s="1"/>
    </row>
    <row r="185" spans="1:8" ht="15.75" customHeight="1">
      <c r="A185" s="39"/>
      <c r="B185" s="39"/>
      <c r="C185" s="40"/>
      <c r="D185" s="40"/>
      <c r="E185" s="40"/>
      <c r="F185" s="1"/>
      <c r="G185" s="1"/>
      <c r="H185" s="1"/>
    </row>
    <row r="186" spans="1:8" ht="15.75" customHeight="1">
      <c r="A186" s="39"/>
      <c r="B186" s="39"/>
      <c r="C186" s="40"/>
      <c r="D186" s="40"/>
      <c r="E186" s="40"/>
      <c r="F186" s="1"/>
      <c r="G186" s="1"/>
      <c r="H186" s="1"/>
    </row>
    <row r="187" spans="1:8" ht="15.75" customHeight="1">
      <c r="A187" s="39"/>
      <c r="B187" s="39"/>
      <c r="C187" s="40"/>
      <c r="D187" s="40"/>
      <c r="E187" s="40"/>
      <c r="F187" s="1"/>
      <c r="G187" s="1"/>
      <c r="H187" s="1"/>
    </row>
    <row r="188" spans="1:8" ht="15.75" customHeight="1">
      <c r="A188" s="39"/>
      <c r="B188" s="39"/>
      <c r="C188" s="40"/>
      <c r="D188" s="40"/>
      <c r="E188" s="40"/>
      <c r="F188" s="1"/>
      <c r="G188" s="1"/>
      <c r="H188" s="1"/>
    </row>
    <row r="189" spans="1:8" ht="15.75" customHeight="1">
      <c r="A189" s="39"/>
      <c r="B189" s="39"/>
      <c r="C189" s="40"/>
      <c r="D189" s="40"/>
      <c r="E189" s="40"/>
      <c r="F189" s="1"/>
      <c r="G189" s="1"/>
      <c r="H189" s="1"/>
    </row>
    <row r="190" spans="1:8" ht="15.75" customHeight="1">
      <c r="A190" s="39"/>
      <c r="B190" s="39"/>
      <c r="C190" s="40"/>
      <c r="D190" s="40"/>
      <c r="E190" s="40"/>
      <c r="F190" s="1"/>
      <c r="G190" s="1"/>
      <c r="H190" s="1"/>
    </row>
    <row r="191" spans="1:8" ht="15.75" customHeight="1">
      <c r="A191" s="39"/>
      <c r="B191" s="39"/>
      <c r="C191" s="40"/>
      <c r="D191" s="40"/>
      <c r="E191" s="40"/>
      <c r="F191" s="1"/>
      <c r="G191" s="1"/>
      <c r="H191" s="1"/>
    </row>
    <row r="192" spans="1:8" ht="15.75" customHeight="1">
      <c r="A192" s="39"/>
      <c r="B192" s="39"/>
      <c r="C192" s="40"/>
      <c r="D192" s="40"/>
      <c r="E192" s="40"/>
      <c r="F192" s="1"/>
      <c r="G192" s="1"/>
      <c r="H192" s="1"/>
    </row>
    <row r="193" spans="1:8" ht="15.75" customHeight="1">
      <c r="A193" s="39"/>
      <c r="B193" s="39"/>
      <c r="C193" s="40"/>
      <c r="D193" s="40"/>
      <c r="E193" s="40"/>
      <c r="F193" s="1"/>
      <c r="G193" s="1"/>
      <c r="H193" s="1"/>
    </row>
    <row r="194" spans="1:8" ht="15.75" customHeight="1">
      <c r="A194" s="39"/>
      <c r="B194" s="39"/>
      <c r="C194" s="40"/>
      <c r="D194" s="40"/>
      <c r="E194" s="40"/>
      <c r="F194" s="1"/>
      <c r="G194" s="1"/>
      <c r="H194" s="1"/>
    </row>
    <row r="195" spans="1:8" ht="15.75" customHeight="1">
      <c r="A195" s="39"/>
      <c r="B195" s="39"/>
      <c r="C195" s="40"/>
      <c r="D195" s="40"/>
      <c r="E195" s="40"/>
      <c r="F195" s="1"/>
      <c r="G195" s="1"/>
      <c r="H195" s="1"/>
    </row>
    <row r="196" spans="1:8" ht="15.75" customHeight="1">
      <c r="A196" s="39"/>
      <c r="B196" s="39"/>
      <c r="C196" s="40"/>
      <c r="D196" s="40"/>
      <c r="E196" s="40"/>
      <c r="F196" s="1"/>
      <c r="G196" s="1"/>
      <c r="H196" s="1"/>
    </row>
    <row r="197" spans="1:8" ht="15.75" customHeight="1">
      <c r="A197" s="39"/>
      <c r="B197" s="39"/>
      <c r="C197" s="40"/>
      <c r="D197" s="40"/>
      <c r="E197" s="40"/>
      <c r="F197" s="1"/>
      <c r="G197" s="1"/>
      <c r="H197" s="1"/>
    </row>
    <row r="198" spans="1:8" ht="15.75" customHeight="1">
      <c r="A198" s="39"/>
      <c r="B198" s="39"/>
      <c r="C198" s="40"/>
      <c r="D198" s="40"/>
      <c r="E198" s="40"/>
      <c r="F198" s="1"/>
      <c r="G198" s="1"/>
      <c r="H198" s="1"/>
    </row>
    <row r="199" spans="1:8" ht="15.75" customHeight="1">
      <c r="A199" s="39"/>
      <c r="B199" s="39"/>
      <c r="C199" s="40"/>
      <c r="D199" s="40"/>
      <c r="E199" s="40"/>
      <c r="F199" s="1"/>
      <c r="G199" s="1"/>
      <c r="H199" s="1"/>
    </row>
    <row r="200" spans="1:8" ht="15.75" customHeight="1">
      <c r="A200" s="39"/>
      <c r="B200" s="39"/>
      <c r="C200" s="40"/>
      <c r="D200" s="40"/>
      <c r="E200" s="40"/>
      <c r="F200" s="1"/>
      <c r="G200" s="1"/>
      <c r="H200" s="1"/>
    </row>
    <row r="201" spans="1:8" ht="15.75" customHeight="1">
      <c r="A201" s="39"/>
      <c r="B201" s="39"/>
      <c r="C201" s="40"/>
      <c r="D201" s="40"/>
      <c r="E201" s="40"/>
      <c r="F201" s="1"/>
      <c r="G201" s="1"/>
      <c r="H201" s="1"/>
    </row>
    <row r="202" spans="1:8" ht="15.75" customHeight="1">
      <c r="A202" s="39"/>
      <c r="B202" s="39"/>
      <c r="C202" s="40"/>
      <c r="D202" s="40"/>
      <c r="E202" s="40"/>
      <c r="F202" s="1"/>
      <c r="G202" s="1"/>
      <c r="H202" s="1"/>
    </row>
    <row r="203" spans="1:8" ht="15.75" customHeight="1">
      <c r="A203" s="39"/>
      <c r="B203" s="39"/>
      <c r="C203" s="40"/>
      <c r="D203" s="40"/>
      <c r="E203" s="40"/>
      <c r="F203" s="1"/>
      <c r="G203" s="1"/>
      <c r="H203" s="1"/>
    </row>
    <row r="204" spans="1:8" ht="15.75" customHeight="1">
      <c r="A204" s="39"/>
      <c r="B204" s="39"/>
      <c r="C204" s="40"/>
      <c r="D204" s="40"/>
      <c r="E204" s="40"/>
      <c r="F204" s="1"/>
      <c r="G204" s="1"/>
      <c r="H204" s="1"/>
    </row>
    <row r="205" spans="1:8" ht="15.75" customHeight="1">
      <c r="A205" s="39"/>
      <c r="B205" s="39"/>
      <c r="C205" s="40"/>
      <c r="D205" s="40"/>
      <c r="E205" s="40"/>
      <c r="F205" s="1"/>
      <c r="G205" s="1"/>
      <c r="H205" s="1"/>
    </row>
    <row r="206" spans="1:8" ht="15.75" customHeight="1">
      <c r="A206" s="39"/>
      <c r="B206" s="39"/>
      <c r="C206" s="40"/>
      <c r="D206" s="40"/>
      <c r="E206" s="40"/>
      <c r="F206" s="1"/>
      <c r="G206" s="1"/>
      <c r="H206" s="1"/>
    </row>
    <row r="207" spans="1:8" ht="15.75" customHeight="1">
      <c r="A207" s="39"/>
      <c r="B207" s="39"/>
      <c r="C207" s="40"/>
      <c r="D207" s="40"/>
      <c r="E207" s="40"/>
      <c r="F207" s="1"/>
      <c r="G207" s="1"/>
      <c r="H207" s="1"/>
    </row>
    <row r="208" spans="1:8" ht="15.75" customHeight="1">
      <c r="A208" s="39"/>
      <c r="B208" s="39"/>
      <c r="C208" s="40"/>
      <c r="D208" s="40"/>
      <c r="E208" s="40"/>
      <c r="F208" s="1"/>
      <c r="G208" s="1"/>
      <c r="H208" s="1"/>
    </row>
    <row r="209" spans="1:8" ht="15.75" customHeight="1">
      <c r="A209" s="39"/>
      <c r="B209" s="39"/>
      <c r="C209" s="40"/>
      <c r="D209" s="40"/>
      <c r="E209" s="40"/>
      <c r="F209" s="1"/>
      <c r="G209" s="1"/>
      <c r="H209" s="1"/>
    </row>
    <row r="210" spans="1:8" ht="15.75" customHeight="1">
      <c r="A210" s="39"/>
      <c r="B210" s="39"/>
      <c r="C210" s="40"/>
      <c r="D210" s="40"/>
      <c r="E210" s="40"/>
      <c r="F210" s="1"/>
      <c r="G210" s="1"/>
      <c r="H210" s="1"/>
    </row>
    <row r="211" spans="1:8" ht="15.75" customHeight="1">
      <c r="A211" s="39"/>
      <c r="B211" s="39"/>
      <c r="C211" s="40"/>
      <c r="D211" s="40"/>
      <c r="E211" s="40"/>
      <c r="F211" s="1"/>
      <c r="G211" s="1"/>
      <c r="H211" s="1"/>
    </row>
    <row r="212" spans="1:8" ht="15.75" customHeight="1">
      <c r="A212" s="39"/>
      <c r="B212" s="39"/>
      <c r="C212" s="40"/>
      <c r="D212" s="40"/>
      <c r="E212" s="40"/>
      <c r="F212" s="1"/>
      <c r="G212" s="1"/>
      <c r="H212" s="1"/>
    </row>
    <row r="213" spans="1:8" ht="15.75" customHeight="1">
      <c r="A213" s="39"/>
      <c r="B213" s="39"/>
      <c r="C213" s="40"/>
      <c r="D213" s="40"/>
      <c r="E213" s="40"/>
      <c r="F213" s="1"/>
      <c r="G213" s="1"/>
      <c r="H213" s="1"/>
    </row>
    <row r="214" spans="1:8" ht="15.75" customHeight="1">
      <c r="A214" s="39"/>
      <c r="B214" s="39"/>
      <c r="C214" s="40"/>
      <c r="D214" s="40"/>
      <c r="E214" s="40"/>
      <c r="F214" s="1"/>
      <c r="G214" s="1"/>
      <c r="H214" s="1"/>
    </row>
    <row r="215" spans="1:8" ht="15.75" customHeight="1">
      <c r="A215" s="39"/>
      <c r="B215" s="39"/>
      <c r="C215" s="40"/>
      <c r="D215" s="40"/>
      <c r="E215" s="40"/>
      <c r="F215" s="1"/>
      <c r="G215" s="1"/>
      <c r="H215" s="1"/>
    </row>
    <row r="216" spans="1:8" ht="15.75" customHeight="1">
      <c r="A216" s="39"/>
      <c r="B216" s="39"/>
      <c r="C216" s="40"/>
      <c r="D216" s="40"/>
      <c r="E216" s="40"/>
      <c r="F216" s="1"/>
      <c r="G216" s="1"/>
      <c r="H216" s="1"/>
    </row>
    <row r="217" spans="1:8" ht="15.75" customHeight="1">
      <c r="A217" s="39"/>
      <c r="B217" s="39"/>
      <c r="C217" s="40"/>
      <c r="D217" s="40"/>
      <c r="E217" s="40"/>
      <c r="F217" s="1"/>
      <c r="G217" s="1"/>
      <c r="H217" s="1"/>
    </row>
    <row r="218" spans="1:8" ht="15.75" customHeight="1">
      <c r="A218" s="39"/>
      <c r="B218" s="39"/>
      <c r="C218" s="40"/>
      <c r="D218" s="40"/>
      <c r="E218" s="40"/>
      <c r="F218" s="1"/>
      <c r="G218" s="1"/>
      <c r="H218" s="1"/>
    </row>
    <row r="219" spans="1:8" ht="15.75" customHeight="1">
      <c r="A219" s="39"/>
      <c r="B219" s="39"/>
      <c r="C219" s="40"/>
      <c r="D219" s="40"/>
      <c r="E219" s="40"/>
      <c r="F219" s="1"/>
      <c r="G219" s="1"/>
      <c r="H219" s="1"/>
    </row>
    <row r="220" spans="1:8" ht="15.75" customHeight="1">
      <c r="A220" s="39"/>
      <c r="B220" s="39"/>
      <c r="C220" s="40"/>
      <c r="D220" s="40"/>
      <c r="E220" s="40"/>
      <c r="F220" s="1"/>
      <c r="G220" s="1"/>
      <c r="H220" s="1"/>
    </row>
    <row r="221" spans="1:8" ht="15.75" customHeight="1">
      <c r="A221" s="39"/>
      <c r="B221" s="39"/>
      <c r="C221" s="40"/>
      <c r="D221" s="40"/>
      <c r="E221" s="40"/>
      <c r="F221" s="1"/>
      <c r="G221" s="1"/>
      <c r="H221" s="1"/>
    </row>
    <row r="222" spans="1:8" ht="15.75" customHeight="1">
      <c r="A222" s="39"/>
      <c r="B222" s="39"/>
      <c r="C222" s="40"/>
      <c r="D222" s="40"/>
      <c r="E222" s="40"/>
      <c r="F222" s="1"/>
      <c r="G222" s="1"/>
      <c r="H222" s="1"/>
    </row>
    <row r="223" spans="1:8" ht="15.75" customHeight="1">
      <c r="A223" s="39"/>
      <c r="B223" s="39"/>
      <c r="C223" s="40"/>
      <c r="D223" s="40"/>
      <c r="E223" s="40"/>
      <c r="F223" s="1"/>
      <c r="G223" s="1"/>
      <c r="H223" s="1"/>
    </row>
    <row r="224" spans="1:8" ht="15.75" customHeight="1">
      <c r="A224" s="39"/>
      <c r="B224" s="39"/>
      <c r="C224" s="40"/>
      <c r="D224" s="40"/>
      <c r="E224" s="40"/>
      <c r="F224" s="1"/>
      <c r="G224" s="1"/>
      <c r="H224" s="1"/>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2:E2"/>
    <mergeCell ref="A4:E4"/>
    <mergeCell ref="A5:E5"/>
    <mergeCell ref="A6:E6"/>
    <mergeCell ref="A24:H24"/>
  </mergeCells>
  <pageMargins left="0.7" right="0.7" top="0.75" bottom="0.75" header="0" footer="0"/>
  <pageSetup orientation="landscape"/>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7"/>
  </sheetPr>
  <dimension ref="A1:Y1000"/>
  <sheetViews>
    <sheetView workbookViewId="0"/>
  </sheetViews>
  <sheetFormatPr defaultColWidth="14.3984375" defaultRowHeight="15" customHeight="1"/>
  <cols>
    <col min="1" max="1" width="23.73046875" customWidth="1"/>
    <col min="2" max="2" width="10.73046875" customWidth="1"/>
    <col min="3" max="3" width="30" customWidth="1"/>
    <col min="4" max="4" width="17.73046875" customWidth="1"/>
    <col min="5" max="5" width="26.265625" customWidth="1"/>
    <col min="6" max="8" width="13.73046875" customWidth="1"/>
    <col min="9" max="13" width="8" customWidth="1"/>
    <col min="14" max="14" width="11.265625" customWidth="1"/>
    <col min="15" max="25" width="8" customWidth="1"/>
    <col min="26" max="26" width="14.265625" customWidth="1"/>
  </cols>
  <sheetData>
    <row r="1" spans="1:25" ht="14.25">
      <c r="A1" s="39"/>
      <c r="B1" s="39"/>
      <c r="C1" s="40"/>
      <c r="D1" s="40"/>
      <c r="E1" s="40"/>
      <c r="F1" s="1"/>
      <c r="G1" s="1"/>
      <c r="H1" s="1"/>
    </row>
    <row r="2" spans="1:25" ht="15.75" customHeight="1">
      <c r="A2" s="708" t="s">
        <v>5192</v>
      </c>
      <c r="B2" s="683"/>
      <c r="C2" s="683"/>
      <c r="D2" s="683"/>
      <c r="E2" s="683"/>
      <c r="F2" s="683"/>
      <c r="G2" s="683"/>
      <c r="H2" s="683"/>
      <c r="I2" s="683"/>
      <c r="J2" s="683"/>
      <c r="K2" s="683"/>
      <c r="L2" s="683"/>
      <c r="M2" s="684"/>
      <c r="N2" s="42"/>
      <c r="O2" s="42"/>
      <c r="P2" s="42"/>
      <c r="Q2" s="42"/>
      <c r="R2" s="42"/>
      <c r="S2" s="42"/>
      <c r="T2" s="42"/>
      <c r="U2" s="42"/>
      <c r="V2" s="42"/>
      <c r="W2" s="42"/>
      <c r="X2" s="42"/>
      <c r="Y2" s="42"/>
    </row>
    <row r="3" spans="1:25" ht="15.75" customHeight="1">
      <c r="A3" s="218"/>
      <c r="B3" s="218"/>
      <c r="C3" s="218"/>
      <c r="D3" s="218"/>
      <c r="E3" s="616"/>
      <c r="F3" s="615"/>
      <c r="G3" s="615"/>
      <c r="H3" s="615"/>
      <c r="I3" s="42"/>
      <c r="J3" s="42"/>
      <c r="K3" s="42"/>
      <c r="L3" s="42"/>
      <c r="M3" s="42"/>
      <c r="N3" s="42"/>
      <c r="O3" s="42"/>
      <c r="P3" s="42"/>
      <c r="Q3" s="42"/>
      <c r="R3" s="42"/>
      <c r="S3" s="42"/>
      <c r="T3" s="42"/>
      <c r="U3" s="42"/>
      <c r="V3" s="42"/>
      <c r="W3" s="42"/>
      <c r="X3" s="42"/>
      <c r="Y3" s="42"/>
    </row>
    <row r="4" spans="1:25" ht="21" customHeight="1">
      <c r="A4" s="685" t="s">
        <v>5193</v>
      </c>
      <c r="B4" s="676"/>
      <c r="C4" s="676"/>
      <c r="D4" s="676"/>
      <c r="E4" s="676"/>
      <c r="F4" s="676"/>
      <c r="G4" s="676"/>
      <c r="H4" s="676"/>
      <c r="I4" s="676"/>
      <c r="J4" s="676"/>
      <c r="K4" s="676"/>
      <c r="L4" s="676"/>
      <c r="M4" s="677"/>
      <c r="N4" s="42"/>
      <c r="O4" s="42"/>
      <c r="P4" s="42"/>
      <c r="Q4" s="42"/>
      <c r="R4" s="42"/>
      <c r="S4" s="42"/>
      <c r="T4" s="42"/>
      <c r="U4" s="42"/>
      <c r="V4" s="42"/>
      <c r="W4" s="42"/>
      <c r="X4" s="42"/>
      <c r="Y4" s="42"/>
    </row>
    <row r="5" spans="1:25" ht="27" customHeight="1">
      <c r="A5" s="693" t="s">
        <v>2056</v>
      </c>
      <c r="B5" s="676"/>
      <c r="C5" s="676"/>
      <c r="D5" s="676"/>
      <c r="E5" s="676"/>
      <c r="F5" s="676"/>
      <c r="G5" s="676"/>
      <c r="H5" s="676"/>
      <c r="I5" s="676"/>
      <c r="J5" s="676"/>
      <c r="K5" s="676"/>
      <c r="L5" s="676"/>
      <c r="M5" s="677"/>
      <c r="N5" s="42"/>
      <c r="O5" s="42"/>
      <c r="P5" s="42"/>
      <c r="Q5" s="42"/>
      <c r="R5" s="42"/>
      <c r="S5" s="42"/>
      <c r="T5" s="42"/>
      <c r="U5" s="42"/>
      <c r="V5" s="42"/>
      <c r="W5" s="42"/>
      <c r="X5" s="42"/>
      <c r="Y5" s="42"/>
    </row>
    <row r="6" spans="1:25" ht="30" customHeight="1">
      <c r="A6" s="693" t="s">
        <v>5194</v>
      </c>
      <c r="B6" s="676"/>
      <c r="C6" s="676"/>
      <c r="D6" s="676"/>
      <c r="E6" s="676"/>
      <c r="F6" s="676"/>
      <c r="G6" s="676"/>
      <c r="H6" s="676"/>
      <c r="I6" s="676"/>
      <c r="J6" s="676"/>
      <c r="K6" s="676"/>
      <c r="L6" s="676"/>
      <c r="M6" s="677"/>
      <c r="N6" s="42"/>
      <c r="O6" s="42"/>
      <c r="P6" s="42"/>
      <c r="Q6" s="42"/>
      <c r="R6" s="42"/>
      <c r="S6" s="42"/>
      <c r="T6" s="42"/>
      <c r="U6" s="42"/>
      <c r="V6" s="42"/>
      <c r="W6" s="42"/>
      <c r="X6" s="42"/>
      <c r="Y6" s="42"/>
    </row>
    <row r="7" spans="1:25" ht="29.25" customHeight="1">
      <c r="A7" s="693" t="s">
        <v>5195</v>
      </c>
      <c r="B7" s="676"/>
      <c r="C7" s="676"/>
      <c r="D7" s="676"/>
      <c r="E7" s="676"/>
      <c r="F7" s="676"/>
      <c r="G7" s="676"/>
      <c r="H7" s="676"/>
      <c r="I7" s="676"/>
      <c r="J7" s="676"/>
      <c r="K7" s="676"/>
      <c r="L7" s="676"/>
      <c r="M7" s="677"/>
      <c r="N7" s="42"/>
      <c r="O7" s="42"/>
      <c r="P7" s="42"/>
      <c r="Q7" s="42"/>
      <c r="R7" s="42"/>
      <c r="S7" s="42"/>
      <c r="T7" s="42"/>
      <c r="U7" s="42"/>
      <c r="V7" s="42"/>
      <c r="W7" s="42"/>
      <c r="X7" s="42"/>
      <c r="Y7" s="42"/>
    </row>
    <row r="8" spans="1:25" ht="18.75" customHeight="1">
      <c r="A8" s="693" t="s">
        <v>2059</v>
      </c>
      <c r="B8" s="676"/>
      <c r="C8" s="676"/>
      <c r="D8" s="676"/>
      <c r="E8" s="676"/>
      <c r="F8" s="676"/>
      <c r="G8" s="676"/>
      <c r="H8" s="676"/>
      <c r="I8" s="676"/>
      <c r="J8" s="676"/>
      <c r="K8" s="676"/>
      <c r="L8" s="676"/>
      <c r="M8" s="677"/>
      <c r="N8" s="42"/>
      <c r="O8" s="42"/>
      <c r="P8" s="42"/>
      <c r="Q8" s="42"/>
      <c r="R8" s="42"/>
      <c r="S8" s="42"/>
      <c r="T8" s="42"/>
      <c r="U8" s="42"/>
      <c r="V8" s="42"/>
      <c r="W8" s="42"/>
      <c r="X8" s="42"/>
      <c r="Y8" s="42"/>
    </row>
    <row r="9" spans="1:25" ht="44.25" customHeight="1">
      <c r="A9" s="693" t="s">
        <v>5196</v>
      </c>
      <c r="B9" s="676"/>
      <c r="C9" s="676"/>
      <c r="D9" s="676"/>
      <c r="E9" s="676"/>
      <c r="F9" s="676"/>
      <c r="G9" s="676"/>
      <c r="H9" s="676"/>
      <c r="I9" s="676"/>
      <c r="J9" s="676"/>
      <c r="K9" s="676"/>
      <c r="L9" s="676"/>
      <c r="M9" s="677"/>
      <c r="N9" s="42"/>
      <c r="O9" s="42"/>
      <c r="P9" s="42"/>
      <c r="Q9" s="42"/>
      <c r="R9" s="42"/>
      <c r="S9" s="42"/>
      <c r="T9" s="42"/>
      <c r="U9" s="42"/>
      <c r="V9" s="42"/>
      <c r="W9" s="42"/>
      <c r="X9" s="42"/>
      <c r="Y9" s="42"/>
    </row>
    <row r="10" spans="1:25" ht="26.25" customHeight="1">
      <c r="A10" s="693" t="s">
        <v>5197</v>
      </c>
      <c r="B10" s="676"/>
      <c r="C10" s="676"/>
      <c r="D10" s="676"/>
      <c r="E10" s="676"/>
      <c r="F10" s="676"/>
      <c r="G10" s="676"/>
      <c r="H10" s="676"/>
      <c r="I10" s="676"/>
      <c r="J10" s="676"/>
      <c r="K10" s="676"/>
      <c r="L10" s="676"/>
      <c r="M10" s="677"/>
      <c r="N10" s="42"/>
      <c r="O10" s="42"/>
      <c r="P10" s="42"/>
      <c r="Q10" s="42"/>
      <c r="R10" s="42"/>
      <c r="S10" s="42"/>
      <c r="T10" s="42"/>
      <c r="U10" s="42"/>
      <c r="V10" s="42"/>
      <c r="W10" s="42"/>
      <c r="X10" s="42"/>
      <c r="Y10" s="42"/>
    </row>
    <row r="11" spans="1:25" ht="72" customHeight="1">
      <c r="A11" s="703" t="s">
        <v>5198</v>
      </c>
      <c r="B11" s="676"/>
      <c r="C11" s="676"/>
      <c r="D11" s="676"/>
      <c r="E11" s="676"/>
      <c r="F11" s="676"/>
      <c r="G11" s="676"/>
      <c r="H11" s="676"/>
      <c r="I11" s="676"/>
      <c r="J11" s="676"/>
      <c r="K11" s="676"/>
      <c r="L11" s="676"/>
      <c r="M11" s="677"/>
      <c r="N11" s="42"/>
      <c r="O11" s="42"/>
      <c r="P11" s="42"/>
      <c r="Q11" s="42"/>
      <c r="R11" s="42"/>
      <c r="S11" s="42"/>
      <c r="T11" s="42"/>
      <c r="U11" s="42"/>
      <c r="V11" s="42"/>
      <c r="W11" s="42"/>
      <c r="X11" s="42"/>
      <c r="Y11" s="42"/>
    </row>
    <row r="12" spans="1:25" ht="14.25">
      <c r="A12" s="45"/>
      <c r="B12" s="45"/>
      <c r="C12" s="46"/>
      <c r="D12" s="46"/>
      <c r="E12" s="46"/>
      <c r="F12" s="45"/>
      <c r="G12" s="45"/>
      <c r="H12" s="45"/>
      <c r="I12" s="42"/>
      <c r="J12" s="42"/>
      <c r="K12" s="42"/>
      <c r="L12" s="42"/>
      <c r="M12" s="42"/>
      <c r="N12" s="42"/>
      <c r="O12" s="42"/>
      <c r="P12" s="42"/>
      <c r="Q12" s="42"/>
      <c r="R12" s="42"/>
      <c r="S12" s="42"/>
      <c r="T12" s="42"/>
      <c r="U12" s="42"/>
      <c r="V12" s="42"/>
      <c r="W12" s="42"/>
      <c r="X12" s="42"/>
      <c r="Y12" s="42"/>
    </row>
    <row r="13" spans="1:25" ht="61.5" customHeight="1">
      <c r="A13" s="202" t="s">
        <v>3498</v>
      </c>
      <c r="B13" s="220" t="s">
        <v>2064</v>
      </c>
      <c r="C13" s="49" t="s">
        <v>6</v>
      </c>
      <c r="D13" s="219" t="s">
        <v>2065</v>
      </c>
      <c r="E13" s="220" t="s">
        <v>2066</v>
      </c>
      <c r="F13" s="220" t="s">
        <v>178</v>
      </c>
      <c r="G13" s="220" t="s">
        <v>2067</v>
      </c>
      <c r="H13" s="220" t="s">
        <v>2068</v>
      </c>
      <c r="I13" s="48" t="s">
        <v>180</v>
      </c>
      <c r="J13" s="48" t="s">
        <v>181</v>
      </c>
      <c r="K13" s="48" t="s">
        <v>182</v>
      </c>
      <c r="L13" s="202" t="s">
        <v>183</v>
      </c>
      <c r="M13" s="202" t="s">
        <v>187</v>
      </c>
      <c r="N13" s="52" t="s">
        <v>188</v>
      </c>
      <c r="O13" s="42"/>
      <c r="P13" s="42"/>
      <c r="Q13" s="42"/>
      <c r="R13" s="42"/>
      <c r="S13" s="42"/>
      <c r="T13" s="42"/>
      <c r="U13" s="42"/>
      <c r="V13" s="42"/>
      <c r="W13" s="42"/>
      <c r="X13" s="42"/>
      <c r="Y13" s="42"/>
    </row>
    <row r="14" spans="1:25" ht="25.5">
      <c r="A14" s="67"/>
      <c r="B14" s="67" t="s">
        <v>5199</v>
      </c>
      <c r="C14" s="67" t="s">
        <v>1996</v>
      </c>
      <c r="D14" s="62" t="s">
        <v>114</v>
      </c>
      <c r="E14" s="69" t="s">
        <v>5200</v>
      </c>
      <c r="F14" s="63">
        <v>2021</v>
      </c>
      <c r="G14" s="63" t="s">
        <v>5201</v>
      </c>
      <c r="H14" s="596">
        <v>126</v>
      </c>
      <c r="I14" s="371">
        <v>1</v>
      </c>
      <c r="J14" s="371">
        <v>1</v>
      </c>
      <c r="K14" s="371">
        <v>1</v>
      </c>
      <c r="L14" s="302" t="s">
        <v>5202</v>
      </c>
      <c r="M14" s="302">
        <v>252</v>
      </c>
      <c r="N14" s="302"/>
    </row>
    <row r="15" spans="1:25" ht="14.25">
      <c r="A15" s="67"/>
      <c r="B15" s="67"/>
      <c r="C15" s="62"/>
      <c r="D15" s="69"/>
      <c r="E15" s="344"/>
      <c r="F15" s="66"/>
      <c r="G15" s="66"/>
      <c r="H15" s="370"/>
      <c r="I15" s="371"/>
      <c r="J15" s="371"/>
      <c r="K15" s="371"/>
      <c r="L15" s="302"/>
      <c r="M15" s="302"/>
    </row>
    <row r="16" spans="1:25" ht="14.25">
      <c r="A16" s="67"/>
      <c r="B16" s="67"/>
      <c r="C16" s="62"/>
      <c r="D16" s="69"/>
      <c r="E16" s="344"/>
      <c r="F16" s="63"/>
      <c r="G16" s="63"/>
      <c r="H16" s="370"/>
      <c r="I16" s="371"/>
      <c r="J16" s="371"/>
      <c r="K16" s="371"/>
      <c r="L16" s="302"/>
      <c r="M16" s="302"/>
    </row>
    <row r="17" spans="1:25" ht="14.25">
      <c r="A17" s="67"/>
      <c r="B17" s="67"/>
      <c r="C17" s="62"/>
      <c r="D17" s="69"/>
      <c r="E17" s="344"/>
      <c r="F17" s="66"/>
      <c r="G17" s="66"/>
      <c r="H17" s="370"/>
      <c r="I17" s="371"/>
      <c r="J17" s="371"/>
      <c r="K17" s="371"/>
      <c r="L17" s="302"/>
      <c r="M17" s="302"/>
    </row>
    <row r="18" spans="1:25" ht="14.25">
      <c r="A18" s="67"/>
      <c r="B18" s="67"/>
      <c r="C18" s="62"/>
      <c r="D18" s="69"/>
      <c r="E18" s="344"/>
      <c r="F18" s="66"/>
      <c r="G18" s="66"/>
      <c r="H18" s="370"/>
      <c r="I18" s="371"/>
      <c r="J18" s="371"/>
      <c r="K18" s="371"/>
      <c r="L18" s="302"/>
      <c r="M18" s="302"/>
    </row>
    <row r="19" spans="1:25" ht="14.25">
      <c r="A19" s="67"/>
      <c r="B19" s="67"/>
      <c r="C19" s="62"/>
      <c r="D19" s="69"/>
      <c r="E19" s="344"/>
      <c r="F19" s="66"/>
      <c r="G19" s="66"/>
      <c r="H19" s="370"/>
      <c r="I19" s="371"/>
      <c r="J19" s="371"/>
      <c r="K19" s="371"/>
      <c r="L19" s="302"/>
      <c r="M19" s="302"/>
    </row>
    <row r="20" spans="1:25" ht="14.25">
      <c r="A20" s="303" t="s">
        <v>147</v>
      </c>
      <c r="B20" s="40"/>
      <c r="C20" s="40"/>
      <c r="D20" s="40"/>
      <c r="E20" s="41"/>
      <c r="F20" s="410"/>
      <c r="G20" s="410"/>
      <c r="M20" s="410">
        <f>SUM(M14:M19)</f>
        <v>252</v>
      </c>
    </row>
    <row r="21" spans="1:25" ht="15.75" customHeight="1">
      <c r="A21" s="39"/>
      <c r="B21" s="39"/>
      <c r="C21" s="40"/>
      <c r="D21" s="40"/>
      <c r="E21" s="40"/>
      <c r="F21" s="1"/>
      <c r="G21" s="1"/>
      <c r="H21" s="1"/>
    </row>
    <row r="22" spans="1:25" ht="15.75" customHeight="1">
      <c r="A22" s="682" t="s">
        <v>707</v>
      </c>
      <c r="B22" s="683"/>
      <c r="C22" s="683"/>
      <c r="D22" s="683"/>
      <c r="E22" s="683"/>
      <c r="F22" s="683"/>
      <c r="G22" s="683"/>
      <c r="H22" s="684"/>
      <c r="I22" s="39"/>
      <c r="J22" s="39"/>
      <c r="K22" s="39"/>
      <c r="L22" s="39"/>
      <c r="M22" s="39"/>
      <c r="N22" s="39"/>
      <c r="O22" s="39"/>
      <c r="P22" s="39"/>
      <c r="Q22" s="39"/>
      <c r="R22" s="39"/>
      <c r="S22" s="39"/>
      <c r="T22" s="39"/>
      <c r="U22" s="39"/>
      <c r="V22" s="39"/>
      <c r="W22" s="39"/>
      <c r="X22" s="39"/>
      <c r="Y22" s="39"/>
    </row>
    <row r="23" spans="1:25" ht="15.75" customHeight="1">
      <c r="A23" s="39"/>
      <c r="B23" s="39"/>
      <c r="C23" s="40"/>
      <c r="D23" s="40"/>
      <c r="E23" s="1"/>
      <c r="F23" s="1"/>
      <c r="G23" s="1"/>
      <c r="H23" s="1"/>
    </row>
    <row r="24" spans="1:25" ht="15.75" customHeight="1">
      <c r="A24" s="39"/>
      <c r="B24" s="39"/>
      <c r="C24" s="40"/>
      <c r="D24" s="40"/>
      <c r="E24" s="40"/>
      <c r="F24" s="1"/>
      <c r="G24" s="1"/>
      <c r="H24" s="1"/>
    </row>
    <row r="25" spans="1:25" ht="15.75" customHeight="1">
      <c r="A25" s="39"/>
      <c r="B25" s="39"/>
      <c r="C25" s="40"/>
      <c r="D25" s="40"/>
      <c r="E25" s="1"/>
      <c r="F25" s="1"/>
      <c r="G25" s="1"/>
      <c r="H25" s="1"/>
    </row>
    <row r="26" spans="1:25" ht="15.75" customHeight="1">
      <c r="A26" s="39"/>
      <c r="B26" s="39"/>
      <c r="C26" s="40"/>
      <c r="D26" s="40"/>
      <c r="E26" s="40"/>
      <c r="F26" s="1"/>
      <c r="G26" s="1"/>
      <c r="H26" s="1"/>
    </row>
    <row r="27" spans="1:25" ht="15.75" customHeight="1">
      <c r="A27" s="39"/>
      <c r="B27" s="39"/>
      <c r="C27" s="40"/>
      <c r="D27" s="40"/>
      <c r="E27" s="40"/>
      <c r="F27" s="1"/>
      <c r="G27" s="1"/>
      <c r="H27" s="1"/>
    </row>
    <row r="28" spans="1:25" ht="15.75" customHeight="1">
      <c r="A28" s="39"/>
      <c r="B28" s="39"/>
      <c r="C28" s="40"/>
      <c r="D28" s="40"/>
      <c r="E28" s="40"/>
      <c r="F28" s="1"/>
      <c r="G28" s="1"/>
      <c r="H28" s="1"/>
    </row>
    <row r="29" spans="1:25" ht="15.75" customHeight="1">
      <c r="A29" s="39"/>
      <c r="B29" s="39"/>
      <c r="C29" s="40"/>
      <c r="D29" s="40"/>
      <c r="E29" s="40"/>
      <c r="F29" s="1"/>
      <c r="G29" s="1"/>
      <c r="H29" s="1"/>
    </row>
    <row r="30" spans="1:25" ht="15.75" customHeight="1">
      <c r="A30" s="39"/>
      <c r="B30" s="39"/>
      <c r="C30" s="40"/>
      <c r="D30" s="40"/>
      <c r="E30" s="40"/>
      <c r="F30" s="1"/>
      <c r="G30" s="1"/>
      <c r="H30" s="1"/>
    </row>
    <row r="31" spans="1:25" ht="15.75" customHeight="1">
      <c r="A31" s="39"/>
      <c r="B31" s="39"/>
      <c r="C31" s="40"/>
      <c r="D31" s="40"/>
      <c r="E31" s="40"/>
      <c r="F31" s="1"/>
      <c r="G31" s="1"/>
      <c r="H31" s="1"/>
    </row>
    <row r="32" spans="1:25" ht="15.75" customHeight="1">
      <c r="A32" s="39"/>
      <c r="B32" s="39"/>
      <c r="C32" s="40"/>
      <c r="D32" s="40"/>
      <c r="E32" s="40"/>
      <c r="F32" s="1"/>
      <c r="G32" s="1"/>
      <c r="H32" s="1"/>
    </row>
    <row r="33" spans="1:8" ht="15.75" customHeight="1">
      <c r="A33" s="39"/>
      <c r="B33" s="39"/>
      <c r="C33" s="40"/>
      <c r="D33" s="40"/>
      <c r="E33" s="40"/>
      <c r="F33" s="1"/>
      <c r="G33" s="1"/>
      <c r="H33" s="1"/>
    </row>
    <row r="34" spans="1:8" ht="15.75" customHeight="1">
      <c r="A34" s="39"/>
      <c r="B34" s="39"/>
      <c r="C34" s="40"/>
      <c r="D34" s="40"/>
      <c r="E34" s="40"/>
      <c r="F34" s="1"/>
      <c r="G34" s="1"/>
      <c r="H34" s="1"/>
    </row>
    <row r="35" spans="1:8" ht="15.75" customHeight="1">
      <c r="A35" s="39"/>
      <c r="B35" s="39"/>
      <c r="C35" s="40"/>
      <c r="D35" s="40"/>
      <c r="E35" s="40"/>
      <c r="F35" s="1"/>
      <c r="G35" s="1"/>
      <c r="H35" s="1"/>
    </row>
    <row r="36" spans="1:8" ht="15.75" customHeight="1">
      <c r="A36" s="39"/>
      <c r="B36" s="39"/>
      <c r="C36" s="40"/>
      <c r="D36" s="40"/>
      <c r="E36" s="40"/>
      <c r="F36" s="1"/>
      <c r="G36" s="1"/>
      <c r="H36" s="1"/>
    </row>
    <row r="37" spans="1:8" ht="15.75" customHeight="1">
      <c r="A37" s="39"/>
      <c r="B37" s="39"/>
      <c r="C37" s="40"/>
      <c r="D37" s="40"/>
      <c r="E37" s="40"/>
      <c r="F37" s="1"/>
      <c r="G37" s="1"/>
      <c r="H37" s="1"/>
    </row>
    <row r="38" spans="1:8" ht="15.75" customHeight="1">
      <c r="A38" s="39"/>
      <c r="B38" s="39"/>
      <c r="C38" s="40"/>
      <c r="D38" s="40"/>
      <c r="E38" s="40"/>
      <c r="F38" s="1"/>
      <c r="G38" s="1"/>
      <c r="H38" s="1"/>
    </row>
    <row r="39" spans="1:8" ht="15.75" customHeight="1">
      <c r="A39" s="39"/>
      <c r="B39" s="39"/>
      <c r="C39" s="40"/>
      <c r="D39" s="40"/>
      <c r="E39" s="40"/>
      <c r="F39" s="1"/>
      <c r="G39" s="1"/>
      <c r="H39" s="1"/>
    </row>
    <row r="40" spans="1:8" ht="15.75" customHeight="1">
      <c r="A40" s="39"/>
      <c r="B40" s="39"/>
      <c r="C40" s="40"/>
      <c r="D40" s="40"/>
      <c r="E40" s="40"/>
      <c r="F40" s="1"/>
      <c r="G40" s="1"/>
      <c r="H40" s="1"/>
    </row>
    <row r="41" spans="1:8" ht="15.75" customHeight="1">
      <c r="A41" s="39"/>
      <c r="B41" s="39"/>
      <c r="C41" s="40"/>
      <c r="D41" s="40"/>
      <c r="E41" s="40"/>
      <c r="F41" s="1"/>
      <c r="G41" s="1"/>
      <c r="H41" s="1"/>
    </row>
    <row r="42" spans="1:8" ht="15.75" customHeight="1">
      <c r="A42" s="39"/>
      <c r="B42" s="39"/>
      <c r="C42" s="40"/>
      <c r="D42" s="40"/>
      <c r="E42" s="40"/>
      <c r="F42" s="1"/>
      <c r="G42" s="1"/>
      <c r="H42" s="1"/>
    </row>
    <row r="43" spans="1:8" ht="15.75" customHeight="1">
      <c r="A43" s="39"/>
      <c r="B43" s="39"/>
      <c r="C43" s="40"/>
      <c r="D43" s="40"/>
      <c r="E43" s="40"/>
      <c r="F43" s="1"/>
      <c r="G43" s="1"/>
      <c r="H43" s="1"/>
    </row>
    <row r="44" spans="1:8" ht="15.75" customHeight="1">
      <c r="A44" s="39"/>
      <c r="B44" s="39"/>
      <c r="C44" s="40"/>
      <c r="D44" s="40"/>
      <c r="E44" s="40"/>
      <c r="F44" s="1"/>
      <c r="G44" s="1"/>
      <c r="H44" s="1"/>
    </row>
    <row r="45" spans="1:8" ht="15.75" customHeight="1">
      <c r="A45" s="39"/>
      <c r="B45" s="39"/>
      <c r="C45" s="40"/>
      <c r="D45" s="40"/>
      <c r="E45" s="40"/>
      <c r="F45" s="1"/>
      <c r="G45" s="1"/>
      <c r="H45" s="1"/>
    </row>
    <row r="46" spans="1:8" ht="15.75" customHeight="1">
      <c r="A46" s="39"/>
      <c r="B46" s="39"/>
      <c r="C46" s="40"/>
      <c r="D46" s="40"/>
      <c r="E46" s="40"/>
      <c r="F46" s="1"/>
      <c r="G46" s="1"/>
      <c r="H46" s="1"/>
    </row>
    <row r="47" spans="1:8" ht="15.75" customHeight="1">
      <c r="A47" s="39"/>
      <c r="B47" s="39"/>
      <c r="C47" s="40"/>
      <c r="D47" s="40"/>
      <c r="E47" s="40"/>
      <c r="F47" s="1"/>
      <c r="G47" s="1"/>
      <c r="H47" s="1"/>
    </row>
    <row r="48" spans="1:8" ht="15.75" customHeight="1">
      <c r="A48" s="39"/>
      <c r="B48" s="39"/>
      <c r="C48" s="40"/>
      <c r="D48" s="40"/>
      <c r="E48" s="40"/>
      <c r="F48" s="1"/>
      <c r="G48" s="1"/>
      <c r="H48" s="1"/>
    </row>
    <row r="49" spans="1:8" ht="15.75" customHeight="1">
      <c r="A49" s="39"/>
      <c r="B49" s="39"/>
      <c r="C49" s="40"/>
      <c r="D49" s="40"/>
      <c r="E49" s="40"/>
      <c r="F49" s="1"/>
      <c r="G49" s="1"/>
      <c r="H49" s="1"/>
    </row>
    <row r="50" spans="1:8" ht="15.75" customHeight="1">
      <c r="A50" s="39"/>
      <c r="B50" s="39"/>
      <c r="C50" s="40"/>
      <c r="D50" s="40"/>
      <c r="E50" s="40"/>
      <c r="F50" s="1"/>
      <c r="G50" s="1"/>
      <c r="H50" s="1"/>
    </row>
    <row r="51" spans="1:8" ht="15.75" customHeight="1">
      <c r="A51" s="39"/>
      <c r="B51" s="39"/>
      <c r="C51" s="40"/>
      <c r="D51" s="40"/>
      <c r="E51" s="40"/>
      <c r="F51" s="1"/>
      <c r="G51" s="1"/>
      <c r="H51" s="1"/>
    </row>
    <row r="52" spans="1:8" ht="15.75" customHeight="1">
      <c r="A52" s="39"/>
      <c r="B52" s="39"/>
      <c r="C52" s="40"/>
      <c r="D52" s="40"/>
      <c r="E52" s="40"/>
      <c r="F52" s="1"/>
      <c r="G52" s="1"/>
      <c r="H52" s="1"/>
    </row>
    <row r="53" spans="1:8" ht="15.75" customHeight="1">
      <c r="A53" s="39"/>
      <c r="B53" s="39"/>
      <c r="C53" s="40"/>
      <c r="D53" s="40"/>
      <c r="E53" s="40"/>
      <c r="F53" s="1"/>
      <c r="G53" s="1"/>
      <c r="H53" s="1"/>
    </row>
    <row r="54" spans="1:8" ht="15.75" customHeight="1">
      <c r="A54" s="39"/>
      <c r="B54" s="39"/>
      <c r="C54" s="40"/>
      <c r="D54" s="40"/>
      <c r="E54" s="40"/>
      <c r="F54" s="1"/>
      <c r="G54" s="1"/>
      <c r="H54" s="1"/>
    </row>
    <row r="55" spans="1:8" ht="15.75" customHeight="1">
      <c r="A55" s="39"/>
      <c r="B55" s="39"/>
      <c r="C55" s="40"/>
      <c r="D55" s="40"/>
      <c r="E55" s="40"/>
      <c r="F55" s="1"/>
      <c r="G55" s="1"/>
      <c r="H55" s="1"/>
    </row>
    <row r="56" spans="1:8" ht="15.75" customHeight="1">
      <c r="A56" s="39"/>
      <c r="B56" s="39"/>
      <c r="C56" s="40"/>
      <c r="D56" s="40"/>
      <c r="E56" s="40"/>
      <c r="F56" s="1"/>
      <c r="G56" s="1"/>
      <c r="H56" s="1"/>
    </row>
    <row r="57" spans="1:8" ht="15.75" customHeight="1">
      <c r="A57" s="39"/>
      <c r="B57" s="39"/>
      <c r="C57" s="40"/>
      <c r="D57" s="40"/>
      <c r="E57" s="40"/>
      <c r="F57" s="1"/>
      <c r="G57" s="1"/>
      <c r="H57" s="1"/>
    </row>
    <row r="58" spans="1:8" ht="15.75" customHeight="1">
      <c r="A58" s="39"/>
      <c r="B58" s="39"/>
      <c r="C58" s="40"/>
      <c r="D58" s="40"/>
      <c r="E58" s="40"/>
      <c r="F58" s="1"/>
      <c r="G58" s="1"/>
      <c r="H58" s="1"/>
    </row>
    <row r="59" spans="1:8" ht="15.75" customHeight="1">
      <c r="A59" s="39"/>
      <c r="B59" s="39"/>
      <c r="C59" s="40"/>
      <c r="D59" s="40"/>
      <c r="E59" s="40"/>
      <c r="F59" s="1"/>
      <c r="G59" s="1"/>
      <c r="H59" s="1"/>
    </row>
    <row r="60" spans="1:8" ht="15.75" customHeight="1">
      <c r="A60" s="39"/>
      <c r="B60" s="39"/>
      <c r="C60" s="40"/>
      <c r="D60" s="40"/>
      <c r="E60" s="40"/>
      <c r="F60" s="1"/>
      <c r="G60" s="1"/>
      <c r="H60" s="1"/>
    </row>
    <row r="61" spans="1:8" ht="15.75" customHeight="1">
      <c r="A61" s="39"/>
      <c r="B61" s="39"/>
      <c r="C61" s="40"/>
      <c r="D61" s="40"/>
      <c r="E61" s="40"/>
      <c r="F61" s="1"/>
      <c r="G61" s="1"/>
      <c r="H61" s="1"/>
    </row>
    <row r="62" spans="1:8" ht="15.75" customHeight="1">
      <c r="A62" s="39"/>
      <c r="B62" s="39"/>
      <c r="C62" s="40"/>
      <c r="D62" s="40"/>
      <c r="E62" s="40"/>
      <c r="F62" s="1"/>
      <c r="G62" s="1"/>
      <c r="H62" s="1"/>
    </row>
    <row r="63" spans="1:8" ht="15.75" customHeight="1">
      <c r="A63" s="39"/>
      <c r="B63" s="39"/>
      <c r="C63" s="40"/>
      <c r="D63" s="40"/>
      <c r="E63" s="40"/>
      <c r="F63" s="1"/>
      <c r="G63" s="1"/>
      <c r="H63" s="1"/>
    </row>
    <row r="64" spans="1:8" ht="15.75" customHeight="1">
      <c r="A64" s="39"/>
      <c r="B64" s="39"/>
      <c r="C64" s="40"/>
      <c r="D64" s="40"/>
      <c r="E64" s="40"/>
      <c r="F64" s="1"/>
      <c r="G64" s="1"/>
      <c r="H64" s="1"/>
    </row>
    <row r="65" spans="1:8" ht="15.75" customHeight="1">
      <c r="A65" s="39"/>
      <c r="B65" s="39"/>
      <c r="C65" s="40"/>
      <c r="D65" s="40"/>
      <c r="E65" s="40"/>
      <c r="F65" s="1"/>
      <c r="G65" s="1"/>
      <c r="H65" s="1"/>
    </row>
    <row r="66" spans="1:8" ht="15.75" customHeight="1">
      <c r="A66" s="39"/>
      <c r="B66" s="39"/>
      <c r="C66" s="40"/>
      <c r="D66" s="40"/>
      <c r="E66" s="40"/>
      <c r="F66" s="1"/>
      <c r="G66" s="1"/>
      <c r="H66" s="1"/>
    </row>
    <row r="67" spans="1:8" ht="15.75" customHeight="1">
      <c r="A67" s="39"/>
      <c r="B67" s="39"/>
      <c r="C67" s="40"/>
      <c r="D67" s="40"/>
      <c r="E67" s="40"/>
      <c r="F67" s="1"/>
      <c r="G67" s="1"/>
      <c r="H67" s="1"/>
    </row>
    <row r="68" spans="1:8" ht="15.75" customHeight="1">
      <c r="A68" s="39"/>
      <c r="B68" s="39"/>
      <c r="C68" s="40"/>
      <c r="D68" s="40"/>
      <c r="E68" s="40"/>
      <c r="F68" s="1"/>
      <c r="G68" s="1"/>
      <c r="H68" s="1"/>
    </row>
    <row r="69" spans="1:8" ht="15.75" customHeight="1">
      <c r="A69" s="39"/>
      <c r="B69" s="39"/>
      <c r="C69" s="40"/>
      <c r="D69" s="40"/>
      <c r="E69" s="40"/>
      <c r="F69" s="1"/>
      <c r="G69" s="1"/>
      <c r="H69" s="1"/>
    </row>
    <row r="70" spans="1:8" ht="15.75" customHeight="1">
      <c r="A70" s="39"/>
      <c r="B70" s="39"/>
      <c r="C70" s="40"/>
      <c r="D70" s="40"/>
      <c r="E70" s="40"/>
      <c r="F70" s="1"/>
      <c r="G70" s="1"/>
      <c r="H70" s="1"/>
    </row>
    <row r="71" spans="1:8" ht="15.75" customHeight="1">
      <c r="A71" s="39"/>
      <c r="B71" s="39"/>
      <c r="C71" s="40"/>
      <c r="D71" s="40"/>
      <c r="E71" s="40"/>
      <c r="F71" s="1"/>
      <c r="G71" s="1"/>
      <c r="H71" s="1"/>
    </row>
    <row r="72" spans="1:8" ht="15.75" customHeight="1">
      <c r="A72" s="39"/>
      <c r="B72" s="39"/>
      <c r="C72" s="40"/>
      <c r="D72" s="40"/>
      <c r="E72" s="40"/>
      <c r="F72" s="1"/>
      <c r="G72" s="1"/>
      <c r="H72" s="1"/>
    </row>
    <row r="73" spans="1:8" ht="15.75" customHeight="1">
      <c r="A73" s="39"/>
      <c r="B73" s="39"/>
      <c r="C73" s="40"/>
      <c r="D73" s="40"/>
      <c r="E73" s="40"/>
      <c r="F73" s="1"/>
      <c r="G73" s="1"/>
      <c r="H73" s="1"/>
    </row>
    <row r="74" spans="1:8" ht="15.75" customHeight="1">
      <c r="A74" s="39"/>
      <c r="B74" s="39"/>
      <c r="C74" s="40"/>
      <c r="D74" s="40"/>
      <c r="E74" s="40"/>
      <c r="F74" s="1"/>
      <c r="G74" s="1"/>
      <c r="H74" s="1"/>
    </row>
    <row r="75" spans="1:8" ht="15.75" customHeight="1">
      <c r="A75" s="39"/>
      <c r="B75" s="39"/>
      <c r="C75" s="40"/>
      <c r="D75" s="40"/>
      <c r="E75" s="40"/>
      <c r="F75" s="1"/>
      <c r="G75" s="1"/>
      <c r="H75" s="1"/>
    </row>
    <row r="76" spans="1:8" ht="15.75" customHeight="1">
      <c r="A76" s="39"/>
      <c r="B76" s="39"/>
      <c r="C76" s="40"/>
      <c r="D76" s="40"/>
      <c r="E76" s="40"/>
      <c r="F76" s="1"/>
      <c r="G76" s="1"/>
      <c r="H76" s="1"/>
    </row>
    <row r="77" spans="1:8" ht="15.75" customHeight="1">
      <c r="A77" s="39"/>
      <c r="B77" s="39"/>
      <c r="C77" s="40"/>
      <c r="D77" s="40"/>
      <c r="E77" s="40"/>
      <c r="F77" s="1"/>
      <c r="G77" s="1"/>
      <c r="H77" s="1"/>
    </row>
    <row r="78" spans="1:8" ht="15.75" customHeight="1">
      <c r="A78" s="39"/>
      <c r="B78" s="39"/>
      <c r="C78" s="40"/>
      <c r="D78" s="40"/>
      <c r="E78" s="40"/>
      <c r="F78" s="1"/>
      <c r="G78" s="1"/>
      <c r="H78" s="1"/>
    </row>
    <row r="79" spans="1:8" ht="15.75" customHeight="1">
      <c r="A79" s="39"/>
      <c r="B79" s="39"/>
      <c r="C79" s="40"/>
      <c r="D79" s="40"/>
      <c r="E79" s="40"/>
      <c r="F79" s="1"/>
      <c r="G79" s="1"/>
      <c r="H79" s="1"/>
    </row>
    <row r="80" spans="1:8" ht="15.75" customHeight="1">
      <c r="A80" s="39"/>
      <c r="B80" s="39"/>
      <c r="C80" s="40"/>
      <c r="D80" s="40"/>
      <c r="E80" s="40"/>
      <c r="F80" s="1"/>
      <c r="G80" s="1"/>
      <c r="H80" s="1"/>
    </row>
    <row r="81" spans="1:8" ht="15.75" customHeight="1">
      <c r="A81" s="39"/>
      <c r="B81" s="39"/>
      <c r="C81" s="40"/>
      <c r="D81" s="40"/>
      <c r="E81" s="40"/>
      <c r="F81" s="1"/>
      <c r="G81" s="1"/>
      <c r="H81" s="1"/>
    </row>
    <row r="82" spans="1:8" ht="15.75" customHeight="1">
      <c r="A82" s="39"/>
      <c r="B82" s="39"/>
      <c r="C82" s="40"/>
      <c r="D82" s="40"/>
      <c r="E82" s="40"/>
      <c r="F82" s="1"/>
      <c r="G82" s="1"/>
      <c r="H82" s="1"/>
    </row>
    <row r="83" spans="1:8" ht="15.75" customHeight="1">
      <c r="A83" s="39"/>
      <c r="B83" s="39"/>
      <c r="C83" s="40"/>
      <c r="D83" s="40"/>
      <c r="E83" s="40"/>
      <c r="F83" s="1"/>
      <c r="G83" s="1"/>
      <c r="H83" s="1"/>
    </row>
    <row r="84" spans="1:8" ht="15.75" customHeight="1">
      <c r="A84" s="39"/>
      <c r="B84" s="39"/>
      <c r="C84" s="40"/>
      <c r="D84" s="40"/>
      <c r="E84" s="40"/>
      <c r="F84" s="1"/>
      <c r="G84" s="1"/>
      <c r="H84" s="1"/>
    </row>
    <row r="85" spans="1:8" ht="15.75" customHeight="1">
      <c r="A85" s="39"/>
      <c r="B85" s="39"/>
      <c r="C85" s="40"/>
      <c r="D85" s="40"/>
      <c r="E85" s="40"/>
      <c r="F85" s="1"/>
      <c r="G85" s="1"/>
      <c r="H85" s="1"/>
    </row>
    <row r="86" spans="1:8" ht="15.75" customHeight="1">
      <c r="A86" s="39"/>
      <c r="B86" s="39"/>
      <c r="C86" s="40"/>
      <c r="D86" s="40"/>
      <c r="E86" s="40"/>
      <c r="F86" s="1"/>
      <c r="G86" s="1"/>
      <c r="H86" s="1"/>
    </row>
    <row r="87" spans="1:8" ht="15.75" customHeight="1">
      <c r="A87" s="39"/>
      <c r="B87" s="39"/>
      <c r="C87" s="40"/>
      <c r="D87" s="40"/>
      <c r="E87" s="40"/>
      <c r="F87" s="1"/>
      <c r="G87" s="1"/>
      <c r="H87" s="1"/>
    </row>
    <row r="88" spans="1:8" ht="15.75" customHeight="1">
      <c r="A88" s="39"/>
      <c r="B88" s="39"/>
      <c r="C88" s="40"/>
      <c r="D88" s="40"/>
      <c r="E88" s="40"/>
      <c r="F88" s="1"/>
      <c r="G88" s="1"/>
      <c r="H88" s="1"/>
    </row>
    <row r="89" spans="1:8" ht="15.75" customHeight="1">
      <c r="A89" s="39"/>
      <c r="B89" s="39"/>
      <c r="C89" s="40"/>
      <c r="D89" s="40"/>
      <c r="E89" s="40"/>
      <c r="F89" s="1"/>
      <c r="G89" s="1"/>
      <c r="H89" s="1"/>
    </row>
    <row r="90" spans="1:8" ht="15.75" customHeight="1">
      <c r="A90" s="39"/>
      <c r="B90" s="39"/>
      <c r="C90" s="40"/>
      <c r="D90" s="40"/>
      <c r="E90" s="40"/>
      <c r="F90" s="1"/>
      <c r="G90" s="1"/>
      <c r="H90" s="1"/>
    </row>
    <row r="91" spans="1:8" ht="15.75" customHeight="1">
      <c r="A91" s="39"/>
      <c r="B91" s="39"/>
      <c r="C91" s="40"/>
      <c r="D91" s="40"/>
      <c r="E91" s="40"/>
      <c r="F91" s="1"/>
      <c r="G91" s="1"/>
      <c r="H91" s="1"/>
    </row>
    <row r="92" spans="1:8" ht="15.75" customHeight="1">
      <c r="A92" s="39"/>
      <c r="B92" s="39"/>
      <c r="C92" s="40"/>
      <c r="D92" s="40"/>
      <c r="E92" s="40"/>
      <c r="F92" s="1"/>
      <c r="G92" s="1"/>
      <c r="H92" s="1"/>
    </row>
    <row r="93" spans="1:8" ht="15.75" customHeight="1">
      <c r="A93" s="39"/>
      <c r="B93" s="39"/>
      <c r="C93" s="40"/>
      <c r="D93" s="40"/>
      <c r="E93" s="40"/>
      <c r="F93" s="1"/>
      <c r="G93" s="1"/>
      <c r="H93" s="1"/>
    </row>
    <row r="94" spans="1:8" ht="15.75" customHeight="1">
      <c r="A94" s="39"/>
      <c r="B94" s="39"/>
      <c r="C94" s="40"/>
      <c r="D94" s="40"/>
      <c r="E94" s="40"/>
      <c r="F94" s="1"/>
      <c r="G94" s="1"/>
      <c r="H94" s="1"/>
    </row>
    <row r="95" spans="1:8" ht="15.75" customHeight="1">
      <c r="A95" s="39"/>
      <c r="B95" s="39"/>
      <c r="C95" s="40"/>
      <c r="D95" s="40"/>
      <c r="E95" s="40"/>
      <c r="F95" s="1"/>
      <c r="G95" s="1"/>
      <c r="H95" s="1"/>
    </row>
    <row r="96" spans="1:8" ht="15.75" customHeight="1">
      <c r="A96" s="39"/>
      <c r="B96" s="39"/>
      <c r="C96" s="40"/>
      <c r="D96" s="40"/>
      <c r="E96" s="40"/>
      <c r="F96" s="1"/>
      <c r="G96" s="1"/>
      <c r="H96" s="1"/>
    </row>
    <row r="97" spans="1:8" ht="15.75" customHeight="1">
      <c r="A97" s="39"/>
      <c r="B97" s="39"/>
      <c r="C97" s="40"/>
      <c r="D97" s="40"/>
      <c r="E97" s="40"/>
      <c r="F97" s="1"/>
      <c r="G97" s="1"/>
      <c r="H97" s="1"/>
    </row>
    <row r="98" spans="1:8" ht="15.75" customHeight="1">
      <c r="A98" s="39"/>
      <c r="B98" s="39"/>
      <c r="C98" s="40"/>
      <c r="D98" s="40"/>
      <c r="E98" s="40"/>
      <c r="F98" s="1"/>
      <c r="G98" s="1"/>
      <c r="H98" s="1"/>
    </row>
    <row r="99" spans="1:8" ht="15.75" customHeight="1">
      <c r="A99" s="39"/>
      <c r="B99" s="39"/>
      <c r="C99" s="40"/>
      <c r="D99" s="40"/>
      <c r="E99" s="40"/>
      <c r="F99" s="1"/>
      <c r="G99" s="1"/>
      <c r="H99" s="1"/>
    </row>
    <row r="100" spans="1:8" ht="15.75" customHeight="1">
      <c r="A100" s="39"/>
      <c r="B100" s="39"/>
      <c r="C100" s="40"/>
      <c r="D100" s="40"/>
      <c r="E100" s="40"/>
      <c r="F100" s="1"/>
      <c r="G100" s="1"/>
      <c r="H100" s="1"/>
    </row>
    <row r="101" spans="1:8" ht="15.75" customHeight="1">
      <c r="A101" s="39"/>
      <c r="B101" s="39"/>
      <c r="C101" s="40"/>
      <c r="D101" s="40"/>
      <c r="E101" s="40"/>
      <c r="F101" s="1"/>
      <c r="G101" s="1"/>
      <c r="H101" s="1"/>
    </row>
    <row r="102" spans="1:8" ht="15.75" customHeight="1">
      <c r="A102" s="39"/>
      <c r="B102" s="39"/>
      <c r="C102" s="40"/>
      <c r="D102" s="40"/>
      <c r="E102" s="40"/>
      <c r="F102" s="1"/>
      <c r="G102" s="1"/>
      <c r="H102" s="1"/>
    </row>
    <row r="103" spans="1:8" ht="15.75" customHeight="1">
      <c r="A103" s="39"/>
      <c r="B103" s="39"/>
      <c r="C103" s="40"/>
      <c r="D103" s="40"/>
      <c r="E103" s="40"/>
      <c r="F103" s="1"/>
      <c r="G103" s="1"/>
      <c r="H103" s="1"/>
    </row>
    <row r="104" spans="1:8" ht="15.75" customHeight="1">
      <c r="A104" s="39"/>
      <c r="B104" s="39"/>
      <c r="C104" s="40"/>
      <c r="D104" s="40"/>
      <c r="E104" s="40"/>
      <c r="F104" s="1"/>
      <c r="G104" s="1"/>
      <c r="H104" s="1"/>
    </row>
    <row r="105" spans="1:8" ht="15.75" customHeight="1">
      <c r="A105" s="39"/>
      <c r="B105" s="39"/>
      <c r="C105" s="40"/>
      <c r="D105" s="40"/>
      <c r="E105" s="40"/>
      <c r="F105" s="1"/>
      <c r="G105" s="1"/>
      <c r="H105" s="1"/>
    </row>
    <row r="106" spans="1:8" ht="15.75" customHeight="1">
      <c r="A106" s="39"/>
      <c r="B106" s="39"/>
      <c r="C106" s="40"/>
      <c r="D106" s="40"/>
      <c r="E106" s="40"/>
      <c r="F106" s="1"/>
      <c r="G106" s="1"/>
      <c r="H106" s="1"/>
    </row>
    <row r="107" spans="1:8" ht="15.75" customHeight="1">
      <c r="A107" s="39"/>
      <c r="B107" s="39"/>
      <c r="C107" s="40"/>
      <c r="D107" s="40"/>
      <c r="E107" s="40"/>
      <c r="F107" s="1"/>
      <c r="G107" s="1"/>
      <c r="H107" s="1"/>
    </row>
    <row r="108" spans="1:8" ht="15.75" customHeight="1">
      <c r="A108" s="39"/>
      <c r="B108" s="39"/>
      <c r="C108" s="40"/>
      <c r="D108" s="40"/>
      <c r="E108" s="40"/>
      <c r="F108" s="1"/>
      <c r="G108" s="1"/>
      <c r="H108" s="1"/>
    </row>
    <row r="109" spans="1:8" ht="15.75" customHeight="1">
      <c r="A109" s="39"/>
      <c r="B109" s="39"/>
      <c r="C109" s="40"/>
      <c r="D109" s="40"/>
      <c r="E109" s="40"/>
      <c r="F109" s="1"/>
      <c r="G109" s="1"/>
      <c r="H109" s="1"/>
    </row>
    <row r="110" spans="1:8" ht="15.75" customHeight="1">
      <c r="A110" s="39"/>
      <c r="B110" s="39"/>
      <c r="C110" s="40"/>
      <c r="D110" s="40"/>
      <c r="E110" s="40"/>
      <c r="F110" s="1"/>
      <c r="G110" s="1"/>
      <c r="H110" s="1"/>
    </row>
    <row r="111" spans="1:8" ht="15.75" customHeight="1">
      <c r="A111" s="39"/>
      <c r="B111" s="39"/>
      <c r="C111" s="40"/>
      <c r="D111" s="40"/>
      <c r="E111" s="40"/>
      <c r="F111" s="1"/>
      <c r="G111" s="1"/>
      <c r="H111" s="1"/>
    </row>
    <row r="112" spans="1:8" ht="15.75" customHeight="1">
      <c r="A112" s="39"/>
      <c r="B112" s="39"/>
      <c r="C112" s="40"/>
      <c r="D112" s="40"/>
      <c r="E112" s="40"/>
      <c r="F112" s="1"/>
      <c r="G112" s="1"/>
      <c r="H112" s="1"/>
    </row>
    <row r="113" spans="1:8" ht="15.75" customHeight="1">
      <c r="A113" s="39"/>
      <c r="B113" s="39"/>
      <c r="C113" s="40"/>
      <c r="D113" s="40"/>
      <c r="E113" s="40"/>
      <c r="F113" s="1"/>
      <c r="G113" s="1"/>
      <c r="H113" s="1"/>
    </row>
    <row r="114" spans="1:8" ht="15.75" customHeight="1">
      <c r="A114" s="39"/>
      <c r="B114" s="39"/>
      <c r="C114" s="40"/>
      <c r="D114" s="40"/>
      <c r="E114" s="40"/>
      <c r="F114" s="1"/>
      <c r="G114" s="1"/>
      <c r="H114" s="1"/>
    </row>
    <row r="115" spans="1:8" ht="15.75" customHeight="1">
      <c r="A115" s="39"/>
      <c r="B115" s="39"/>
      <c r="C115" s="40"/>
      <c r="D115" s="40"/>
      <c r="E115" s="40"/>
      <c r="F115" s="1"/>
      <c r="G115" s="1"/>
      <c r="H115" s="1"/>
    </row>
    <row r="116" spans="1:8" ht="15.75" customHeight="1">
      <c r="A116" s="39"/>
      <c r="B116" s="39"/>
      <c r="C116" s="40"/>
      <c r="D116" s="40"/>
      <c r="E116" s="40"/>
      <c r="F116" s="1"/>
      <c r="G116" s="1"/>
      <c r="H116" s="1"/>
    </row>
    <row r="117" spans="1:8" ht="15.75" customHeight="1">
      <c r="A117" s="39"/>
      <c r="B117" s="39"/>
      <c r="C117" s="40"/>
      <c r="D117" s="40"/>
      <c r="E117" s="40"/>
      <c r="F117" s="1"/>
      <c r="G117" s="1"/>
      <c r="H117" s="1"/>
    </row>
    <row r="118" spans="1:8" ht="15.75" customHeight="1">
      <c r="A118" s="39"/>
      <c r="B118" s="39"/>
      <c r="C118" s="40"/>
      <c r="D118" s="40"/>
      <c r="E118" s="40"/>
      <c r="F118" s="1"/>
      <c r="G118" s="1"/>
      <c r="H118" s="1"/>
    </row>
    <row r="119" spans="1:8" ht="15.75" customHeight="1">
      <c r="A119" s="39"/>
      <c r="B119" s="39"/>
      <c r="C119" s="40"/>
      <c r="D119" s="40"/>
      <c r="E119" s="40"/>
      <c r="F119" s="1"/>
      <c r="G119" s="1"/>
      <c r="H119" s="1"/>
    </row>
    <row r="120" spans="1:8" ht="15.75" customHeight="1">
      <c r="A120" s="39"/>
      <c r="B120" s="39"/>
      <c r="C120" s="40"/>
      <c r="D120" s="40"/>
      <c r="E120" s="40"/>
      <c r="F120" s="1"/>
      <c r="G120" s="1"/>
      <c r="H120" s="1"/>
    </row>
    <row r="121" spans="1:8" ht="15.75" customHeight="1">
      <c r="A121" s="39"/>
      <c r="B121" s="39"/>
      <c r="C121" s="40"/>
      <c r="D121" s="40"/>
      <c r="E121" s="40"/>
      <c r="F121" s="1"/>
      <c r="G121" s="1"/>
      <c r="H121" s="1"/>
    </row>
    <row r="122" spans="1:8" ht="15.75" customHeight="1">
      <c r="A122" s="39"/>
      <c r="B122" s="39"/>
      <c r="C122" s="40"/>
      <c r="D122" s="40"/>
      <c r="E122" s="40"/>
      <c r="F122" s="1"/>
      <c r="G122" s="1"/>
      <c r="H122" s="1"/>
    </row>
    <row r="123" spans="1:8" ht="15.75" customHeight="1">
      <c r="A123" s="39"/>
      <c r="B123" s="39"/>
      <c r="C123" s="40"/>
      <c r="D123" s="40"/>
      <c r="E123" s="40"/>
      <c r="F123" s="1"/>
      <c r="G123" s="1"/>
      <c r="H123" s="1"/>
    </row>
    <row r="124" spans="1:8" ht="15.75" customHeight="1">
      <c r="A124" s="39"/>
      <c r="B124" s="39"/>
      <c r="C124" s="40"/>
      <c r="D124" s="40"/>
      <c r="E124" s="40"/>
      <c r="F124" s="1"/>
      <c r="G124" s="1"/>
      <c r="H124" s="1"/>
    </row>
    <row r="125" spans="1:8" ht="15.75" customHeight="1">
      <c r="A125" s="39"/>
      <c r="B125" s="39"/>
      <c r="C125" s="40"/>
      <c r="D125" s="40"/>
      <c r="E125" s="40"/>
      <c r="F125" s="1"/>
      <c r="G125" s="1"/>
      <c r="H125" s="1"/>
    </row>
    <row r="126" spans="1:8" ht="15.75" customHeight="1">
      <c r="A126" s="39"/>
      <c r="B126" s="39"/>
      <c r="C126" s="40"/>
      <c r="D126" s="40"/>
      <c r="E126" s="40"/>
      <c r="F126" s="1"/>
      <c r="G126" s="1"/>
      <c r="H126" s="1"/>
    </row>
    <row r="127" spans="1:8" ht="15.75" customHeight="1">
      <c r="A127" s="39"/>
      <c r="B127" s="39"/>
      <c r="C127" s="40"/>
      <c r="D127" s="40"/>
      <c r="E127" s="40"/>
      <c r="F127" s="1"/>
      <c r="G127" s="1"/>
      <c r="H127" s="1"/>
    </row>
    <row r="128" spans="1:8" ht="15.75" customHeight="1">
      <c r="A128" s="39"/>
      <c r="B128" s="39"/>
      <c r="C128" s="40"/>
      <c r="D128" s="40"/>
      <c r="E128" s="40"/>
      <c r="F128" s="1"/>
      <c r="G128" s="1"/>
      <c r="H128" s="1"/>
    </row>
    <row r="129" spans="1:8" ht="15.75" customHeight="1">
      <c r="A129" s="39"/>
      <c r="B129" s="39"/>
      <c r="C129" s="40"/>
      <c r="D129" s="40"/>
      <c r="E129" s="40"/>
      <c r="F129" s="1"/>
      <c r="G129" s="1"/>
      <c r="H129" s="1"/>
    </row>
    <row r="130" spans="1:8" ht="15.75" customHeight="1">
      <c r="A130" s="39"/>
      <c r="B130" s="39"/>
      <c r="C130" s="40"/>
      <c r="D130" s="40"/>
      <c r="E130" s="40"/>
      <c r="F130" s="1"/>
      <c r="G130" s="1"/>
      <c r="H130" s="1"/>
    </row>
    <row r="131" spans="1:8" ht="15.75" customHeight="1">
      <c r="A131" s="39"/>
      <c r="B131" s="39"/>
      <c r="C131" s="40"/>
      <c r="D131" s="40"/>
      <c r="E131" s="40"/>
      <c r="F131" s="1"/>
      <c r="G131" s="1"/>
      <c r="H131" s="1"/>
    </row>
    <row r="132" spans="1:8" ht="15.75" customHeight="1">
      <c r="A132" s="39"/>
      <c r="B132" s="39"/>
      <c r="C132" s="40"/>
      <c r="D132" s="40"/>
      <c r="E132" s="40"/>
      <c r="F132" s="1"/>
      <c r="G132" s="1"/>
      <c r="H132" s="1"/>
    </row>
    <row r="133" spans="1:8" ht="15.75" customHeight="1">
      <c r="A133" s="39"/>
      <c r="B133" s="39"/>
      <c r="C133" s="40"/>
      <c r="D133" s="40"/>
      <c r="E133" s="40"/>
      <c r="F133" s="1"/>
      <c r="G133" s="1"/>
      <c r="H133" s="1"/>
    </row>
    <row r="134" spans="1:8" ht="15.75" customHeight="1">
      <c r="A134" s="39"/>
      <c r="B134" s="39"/>
      <c r="C134" s="40"/>
      <c r="D134" s="40"/>
      <c r="E134" s="40"/>
      <c r="F134" s="1"/>
      <c r="G134" s="1"/>
      <c r="H134" s="1"/>
    </row>
    <row r="135" spans="1:8" ht="15.75" customHeight="1">
      <c r="A135" s="39"/>
      <c r="B135" s="39"/>
      <c r="C135" s="40"/>
      <c r="D135" s="40"/>
      <c r="E135" s="40"/>
      <c r="F135" s="1"/>
      <c r="G135" s="1"/>
      <c r="H135" s="1"/>
    </row>
    <row r="136" spans="1:8" ht="15.75" customHeight="1">
      <c r="A136" s="39"/>
      <c r="B136" s="39"/>
      <c r="C136" s="40"/>
      <c r="D136" s="40"/>
      <c r="E136" s="40"/>
      <c r="F136" s="1"/>
      <c r="G136" s="1"/>
      <c r="H136" s="1"/>
    </row>
    <row r="137" spans="1:8" ht="15.75" customHeight="1">
      <c r="A137" s="39"/>
      <c r="B137" s="39"/>
      <c r="C137" s="40"/>
      <c r="D137" s="40"/>
      <c r="E137" s="40"/>
      <c r="F137" s="1"/>
      <c r="G137" s="1"/>
      <c r="H137" s="1"/>
    </row>
    <row r="138" spans="1:8" ht="15.75" customHeight="1">
      <c r="A138" s="39"/>
      <c r="B138" s="39"/>
      <c r="C138" s="40"/>
      <c r="D138" s="40"/>
      <c r="E138" s="40"/>
      <c r="F138" s="1"/>
      <c r="G138" s="1"/>
      <c r="H138" s="1"/>
    </row>
    <row r="139" spans="1:8" ht="15.75" customHeight="1">
      <c r="A139" s="39"/>
      <c r="B139" s="39"/>
      <c r="C139" s="40"/>
      <c r="D139" s="40"/>
      <c r="E139" s="40"/>
      <c r="F139" s="1"/>
      <c r="G139" s="1"/>
      <c r="H139" s="1"/>
    </row>
    <row r="140" spans="1:8" ht="15.75" customHeight="1">
      <c r="A140" s="39"/>
      <c r="B140" s="39"/>
      <c r="C140" s="40"/>
      <c r="D140" s="40"/>
      <c r="E140" s="40"/>
      <c r="F140" s="1"/>
      <c r="G140" s="1"/>
      <c r="H140" s="1"/>
    </row>
    <row r="141" spans="1:8" ht="15.75" customHeight="1">
      <c r="A141" s="39"/>
      <c r="B141" s="39"/>
      <c r="C141" s="40"/>
      <c r="D141" s="40"/>
      <c r="E141" s="40"/>
      <c r="F141" s="1"/>
      <c r="G141" s="1"/>
      <c r="H141" s="1"/>
    </row>
    <row r="142" spans="1:8" ht="15.75" customHeight="1">
      <c r="A142" s="39"/>
      <c r="B142" s="39"/>
      <c r="C142" s="40"/>
      <c r="D142" s="40"/>
      <c r="E142" s="40"/>
      <c r="F142" s="1"/>
      <c r="G142" s="1"/>
      <c r="H142" s="1"/>
    </row>
    <row r="143" spans="1:8" ht="15.75" customHeight="1">
      <c r="A143" s="39"/>
      <c r="B143" s="39"/>
      <c r="C143" s="40"/>
      <c r="D143" s="40"/>
      <c r="E143" s="40"/>
      <c r="F143" s="1"/>
      <c r="G143" s="1"/>
      <c r="H143" s="1"/>
    </row>
    <row r="144" spans="1:8" ht="15.75" customHeight="1">
      <c r="A144" s="39"/>
      <c r="B144" s="39"/>
      <c r="C144" s="40"/>
      <c r="D144" s="40"/>
      <c r="E144" s="40"/>
      <c r="F144" s="1"/>
      <c r="G144" s="1"/>
      <c r="H144" s="1"/>
    </row>
    <row r="145" spans="1:8" ht="15.75" customHeight="1">
      <c r="A145" s="39"/>
      <c r="B145" s="39"/>
      <c r="C145" s="40"/>
      <c r="D145" s="40"/>
      <c r="E145" s="40"/>
      <c r="F145" s="1"/>
      <c r="G145" s="1"/>
      <c r="H145" s="1"/>
    </row>
    <row r="146" spans="1:8" ht="15.75" customHeight="1">
      <c r="A146" s="39"/>
      <c r="B146" s="39"/>
      <c r="C146" s="40"/>
      <c r="D146" s="40"/>
      <c r="E146" s="40"/>
      <c r="F146" s="1"/>
      <c r="G146" s="1"/>
      <c r="H146" s="1"/>
    </row>
    <row r="147" spans="1:8" ht="15.75" customHeight="1">
      <c r="A147" s="39"/>
      <c r="B147" s="39"/>
      <c r="C147" s="40"/>
      <c r="D147" s="40"/>
      <c r="E147" s="40"/>
      <c r="F147" s="1"/>
      <c r="G147" s="1"/>
      <c r="H147" s="1"/>
    </row>
    <row r="148" spans="1:8" ht="15.75" customHeight="1">
      <c r="A148" s="39"/>
      <c r="B148" s="39"/>
      <c r="C148" s="40"/>
      <c r="D148" s="40"/>
      <c r="E148" s="40"/>
      <c r="F148" s="1"/>
      <c r="G148" s="1"/>
      <c r="H148" s="1"/>
    </row>
    <row r="149" spans="1:8" ht="15.75" customHeight="1">
      <c r="A149" s="39"/>
      <c r="B149" s="39"/>
      <c r="C149" s="40"/>
      <c r="D149" s="40"/>
      <c r="E149" s="40"/>
      <c r="F149" s="1"/>
      <c r="G149" s="1"/>
      <c r="H149" s="1"/>
    </row>
    <row r="150" spans="1:8" ht="15.75" customHeight="1">
      <c r="A150" s="39"/>
      <c r="B150" s="39"/>
      <c r="C150" s="40"/>
      <c r="D150" s="40"/>
      <c r="E150" s="40"/>
      <c r="F150" s="1"/>
      <c r="G150" s="1"/>
      <c r="H150" s="1"/>
    </row>
    <row r="151" spans="1:8" ht="15.75" customHeight="1">
      <c r="A151" s="39"/>
      <c r="B151" s="39"/>
      <c r="C151" s="40"/>
      <c r="D151" s="40"/>
      <c r="E151" s="40"/>
      <c r="F151" s="1"/>
      <c r="G151" s="1"/>
      <c r="H151" s="1"/>
    </row>
    <row r="152" spans="1:8" ht="15.75" customHeight="1">
      <c r="A152" s="39"/>
      <c r="B152" s="39"/>
      <c r="C152" s="40"/>
      <c r="D152" s="40"/>
      <c r="E152" s="40"/>
      <c r="F152" s="1"/>
      <c r="G152" s="1"/>
      <c r="H152" s="1"/>
    </row>
    <row r="153" spans="1:8" ht="15.75" customHeight="1">
      <c r="A153" s="39"/>
      <c r="B153" s="39"/>
      <c r="C153" s="40"/>
      <c r="D153" s="40"/>
      <c r="E153" s="40"/>
      <c r="F153" s="1"/>
      <c r="G153" s="1"/>
      <c r="H153" s="1"/>
    </row>
    <row r="154" spans="1:8" ht="15.75" customHeight="1">
      <c r="A154" s="39"/>
      <c r="B154" s="39"/>
      <c r="C154" s="40"/>
      <c r="D154" s="40"/>
      <c r="E154" s="40"/>
      <c r="F154" s="1"/>
      <c r="G154" s="1"/>
      <c r="H154" s="1"/>
    </row>
    <row r="155" spans="1:8" ht="15.75" customHeight="1">
      <c r="A155" s="39"/>
      <c r="B155" s="39"/>
      <c r="C155" s="40"/>
      <c r="D155" s="40"/>
      <c r="E155" s="40"/>
      <c r="F155" s="1"/>
      <c r="G155" s="1"/>
      <c r="H155" s="1"/>
    </row>
    <row r="156" spans="1:8" ht="15.75" customHeight="1">
      <c r="A156" s="39"/>
      <c r="B156" s="39"/>
      <c r="C156" s="40"/>
      <c r="D156" s="40"/>
      <c r="E156" s="40"/>
      <c r="F156" s="1"/>
      <c r="G156" s="1"/>
      <c r="H156" s="1"/>
    </row>
    <row r="157" spans="1:8" ht="15.75" customHeight="1">
      <c r="A157" s="39"/>
      <c r="B157" s="39"/>
      <c r="C157" s="40"/>
      <c r="D157" s="40"/>
      <c r="E157" s="40"/>
      <c r="F157" s="1"/>
      <c r="G157" s="1"/>
      <c r="H157" s="1"/>
    </row>
    <row r="158" spans="1:8" ht="15.75" customHeight="1">
      <c r="A158" s="39"/>
      <c r="B158" s="39"/>
      <c r="C158" s="40"/>
      <c r="D158" s="40"/>
      <c r="E158" s="40"/>
      <c r="F158" s="1"/>
      <c r="G158" s="1"/>
      <c r="H158" s="1"/>
    </row>
    <row r="159" spans="1:8" ht="15.75" customHeight="1">
      <c r="A159" s="39"/>
      <c r="B159" s="39"/>
      <c r="C159" s="40"/>
      <c r="D159" s="40"/>
      <c r="E159" s="40"/>
      <c r="F159" s="1"/>
      <c r="G159" s="1"/>
      <c r="H159" s="1"/>
    </row>
    <row r="160" spans="1:8" ht="15.75" customHeight="1">
      <c r="A160" s="39"/>
      <c r="B160" s="39"/>
      <c r="C160" s="40"/>
      <c r="D160" s="40"/>
      <c r="E160" s="40"/>
      <c r="F160" s="1"/>
      <c r="G160" s="1"/>
      <c r="H160" s="1"/>
    </row>
    <row r="161" spans="1:8" ht="15.75" customHeight="1">
      <c r="A161" s="39"/>
      <c r="B161" s="39"/>
      <c r="C161" s="40"/>
      <c r="D161" s="40"/>
      <c r="E161" s="40"/>
      <c r="F161" s="1"/>
      <c r="G161" s="1"/>
      <c r="H161" s="1"/>
    </row>
    <row r="162" spans="1:8" ht="15.75" customHeight="1">
      <c r="A162" s="39"/>
      <c r="B162" s="39"/>
      <c r="C162" s="40"/>
      <c r="D162" s="40"/>
      <c r="E162" s="40"/>
      <c r="F162" s="1"/>
      <c r="G162" s="1"/>
      <c r="H162" s="1"/>
    </row>
    <row r="163" spans="1:8" ht="15.75" customHeight="1">
      <c r="A163" s="39"/>
      <c r="B163" s="39"/>
      <c r="C163" s="40"/>
      <c r="D163" s="40"/>
      <c r="E163" s="40"/>
      <c r="F163" s="1"/>
      <c r="G163" s="1"/>
      <c r="H163" s="1"/>
    </row>
    <row r="164" spans="1:8" ht="15.75" customHeight="1">
      <c r="A164" s="39"/>
      <c r="B164" s="39"/>
      <c r="C164" s="40"/>
      <c r="D164" s="40"/>
      <c r="E164" s="40"/>
      <c r="F164" s="1"/>
      <c r="G164" s="1"/>
      <c r="H164" s="1"/>
    </row>
    <row r="165" spans="1:8" ht="15.75" customHeight="1">
      <c r="A165" s="39"/>
      <c r="B165" s="39"/>
      <c r="C165" s="40"/>
      <c r="D165" s="40"/>
      <c r="E165" s="40"/>
      <c r="F165" s="1"/>
      <c r="G165" s="1"/>
      <c r="H165" s="1"/>
    </row>
    <row r="166" spans="1:8" ht="15.75" customHeight="1">
      <c r="A166" s="39"/>
      <c r="B166" s="39"/>
      <c r="C166" s="40"/>
      <c r="D166" s="40"/>
      <c r="E166" s="40"/>
      <c r="F166" s="1"/>
      <c r="G166" s="1"/>
      <c r="H166" s="1"/>
    </row>
    <row r="167" spans="1:8" ht="15.75" customHeight="1">
      <c r="A167" s="39"/>
      <c r="B167" s="39"/>
      <c r="C167" s="40"/>
      <c r="D167" s="40"/>
      <c r="E167" s="40"/>
      <c r="F167" s="1"/>
      <c r="G167" s="1"/>
      <c r="H167" s="1"/>
    </row>
    <row r="168" spans="1:8" ht="15.75" customHeight="1">
      <c r="A168" s="39"/>
      <c r="B168" s="39"/>
      <c r="C168" s="40"/>
      <c r="D168" s="40"/>
      <c r="E168" s="40"/>
      <c r="F168" s="1"/>
      <c r="G168" s="1"/>
      <c r="H168" s="1"/>
    </row>
    <row r="169" spans="1:8" ht="15.75" customHeight="1">
      <c r="A169" s="39"/>
      <c r="B169" s="39"/>
      <c r="C169" s="40"/>
      <c r="D169" s="40"/>
      <c r="E169" s="40"/>
      <c r="F169" s="1"/>
      <c r="G169" s="1"/>
      <c r="H169" s="1"/>
    </row>
    <row r="170" spans="1:8" ht="15.75" customHeight="1">
      <c r="A170" s="39"/>
      <c r="B170" s="39"/>
      <c r="C170" s="40"/>
      <c r="D170" s="40"/>
      <c r="E170" s="40"/>
      <c r="F170" s="1"/>
      <c r="G170" s="1"/>
      <c r="H170" s="1"/>
    </row>
    <row r="171" spans="1:8" ht="15.75" customHeight="1">
      <c r="A171" s="39"/>
      <c r="B171" s="39"/>
      <c r="C171" s="40"/>
      <c r="D171" s="40"/>
      <c r="E171" s="40"/>
      <c r="F171" s="1"/>
      <c r="G171" s="1"/>
      <c r="H171" s="1"/>
    </row>
    <row r="172" spans="1:8" ht="15.75" customHeight="1">
      <c r="A172" s="39"/>
      <c r="B172" s="39"/>
      <c r="C172" s="40"/>
      <c r="D172" s="40"/>
      <c r="E172" s="40"/>
      <c r="F172" s="1"/>
      <c r="G172" s="1"/>
      <c r="H172" s="1"/>
    </row>
    <row r="173" spans="1:8" ht="15.75" customHeight="1">
      <c r="A173" s="39"/>
      <c r="B173" s="39"/>
      <c r="C173" s="40"/>
      <c r="D173" s="40"/>
      <c r="E173" s="40"/>
      <c r="F173" s="1"/>
      <c r="G173" s="1"/>
      <c r="H173" s="1"/>
    </row>
    <row r="174" spans="1:8" ht="15.75" customHeight="1">
      <c r="A174" s="39"/>
      <c r="B174" s="39"/>
      <c r="C174" s="40"/>
      <c r="D174" s="40"/>
      <c r="E174" s="40"/>
      <c r="F174" s="1"/>
      <c r="G174" s="1"/>
      <c r="H174" s="1"/>
    </row>
    <row r="175" spans="1:8" ht="15.75" customHeight="1">
      <c r="A175" s="39"/>
      <c r="B175" s="39"/>
      <c r="C175" s="40"/>
      <c r="D175" s="40"/>
      <c r="E175" s="40"/>
      <c r="F175" s="1"/>
      <c r="G175" s="1"/>
      <c r="H175" s="1"/>
    </row>
    <row r="176" spans="1:8" ht="15.75" customHeight="1">
      <c r="A176" s="39"/>
      <c r="B176" s="39"/>
      <c r="C176" s="40"/>
      <c r="D176" s="40"/>
      <c r="E176" s="40"/>
      <c r="F176" s="1"/>
      <c r="G176" s="1"/>
      <c r="H176" s="1"/>
    </row>
    <row r="177" spans="1:8" ht="15.75" customHeight="1">
      <c r="A177" s="39"/>
      <c r="B177" s="39"/>
      <c r="C177" s="40"/>
      <c r="D177" s="40"/>
      <c r="E177" s="40"/>
      <c r="F177" s="1"/>
      <c r="G177" s="1"/>
      <c r="H177" s="1"/>
    </row>
    <row r="178" spans="1:8" ht="15.75" customHeight="1">
      <c r="A178" s="39"/>
      <c r="B178" s="39"/>
      <c r="C178" s="40"/>
      <c r="D178" s="40"/>
      <c r="E178" s="40"/>
      <c r="F178" s="1"/>
      <c r="G178" s="1"/>
      <c r="H178" s="1"/>
    </row>
    <row r="179" spans="1:8" ht="15.75" customHeight="1">
      <c r="A179" s="39"/>
      <c r="B179" s="39"/>
      <c r="C179" s="40"/>
      <c r="D179" s="40"/>
      <c r="E179" s="40"/>
      <c r="F179" s="1"/>
      <c r="G179" s="1"/>
      <c r="H179" s="1"/>
    </row>
    <row r="180" spans="1:8" ht="15.75" customHeight="1">
      <c r="A180" s="39"/>
      <c r="B180" s="39"/>
      <c r="C180" s="40"/>
      <c r="D180" s="40"/>
      <c r="E180" s="40"/>
      <c r="F180" s="1"/>
      <c r="G180" s="1"/>
      <c r="H180" s="1"/>
    </row>
    <row r="181" spans="1:8" ht="15.75" customHeight="1">
      <c r="A181" s="39"/>
      <c r="B181" s="39"/>
      <c r="C181" s="40"/>
      <c r="D181" s="40"/>
      <c r="E181" s="40"/>
      <c r="F181" s="1"/>
      <c r="G181" s="1"/>
      <c r="H181" s="1"/>
    </row>
    <row r="182" spans="1:8" ht="15.75" customHeight="1">
      <c r="A182" s="39"/>
      <c r="B182" s="39"/>
      <c r="C182" s="40"/>
      <c r="D182" s="40"/>
      <c r="E182" s="40"/>
      <c r="F182" s="1"/>
      <c r="G182" s="1"/>
      <c r="H182" s="1"/>
    </row>
    <row r="183" spans="1:8" ht="15.75" customHeight="1">
      <c r="A183" s="39"/>
      <c r="B183" s="39"/>
      <c r="C183" s="40"/>
      <c r="D183" s="40"/>
      <c r="E183" s="40"/>
      <c r="F183" s="1"/>
      <c r="G183" s="1"/>
      <c r="H183" s="1"/>
    </row>
    <row r="184" spans="1:8" ht="15.75" customHeight="1">
      <c r="A184" s="39"/>
      <c r="B184" s="39"/>
      <c r="C184" s="40"/>
      <c r="D184" s="40"/>
      <c r="E184" s="40"/>
      <c r="F184" s="1"/>
      <c r="G184" s="1"/>
      <c r="H184" s="1"/>
    </row>
    <row r="185" spans="1:8" ht="15.75" customHeight="1">
      <c r="A185" s="39"/>
      <c r="B185" s="39"/>
      <c r="C185" s="40"/>
      <c r="D185" s="40"/>
      <c r="E185" s="40"/>
      <c r="F185" s="1"/>
      <c r="G185" s="1"/>
      <c r="H185" s="1"/>
    </row>
    <row r="186" spans="1:8" ht="15.75" customHeight="1">
      <c r="A186" s="39"/>
      <c r="B186" s="39"/>
      <c r="C186" s="40"/>
      <c r="D186" s="40"/>
      <c r="E186" s="40"/>
      <c r="F186" s="1"/>
      <c r="G186" s="1"/>
      <c r="H186" s="1"/>
    </row>
    <row r="187" spans="1:8" ht="15.75" customHeight="1">
      <c r="A187" s="39"/>
      <c r="B187" s="39"/>
      <c r="C187" s="40"/>
      <c r="D187" s="40"/>
      <c r="E187" s="40"/>
      <c r="F187" s="1"/>
      <c r="G187" s="1"/>
      <c r="H187" s="1"/>
    </row>
    <row r="188" spans="1:8" ht="15.75" customHeight="1">
      <c r="A188" s="39"/>
      <c r="B188" s="39"/>
      <c r="C188" s="40"/>
      <c r="D188" s="40"/>
      <c r="E188" s="40"/>
      <c r="F188" s="1"/>
      <c r="G188" s="1"/>
      <c r="H188" s="1"/>
    </row>
    <row r="189" spans="1:8" ht="15.75" customHeight="1">
      <c r="A189" s="39"/>
      <c r="B189" s="39"/>
      <c r="C189" s="40"/>
      <c r="D189" s="40"/>
      <c r="E189" s="40"/>
      <c r="F189" s="1"/>
      <c r="G189" s="1"/>
      <c r="H189" s="1"/>
    </row>
    <row r="190" spans="1:8" ht="15.75" customHeight="1">
      <c r="A190" s="39"/>
      <c r="B190" s="39"/>
      <c r="C190" s="40"/>
      <c r="D190" s="40"/>
      <c r="E190" s="40"/>
      <c r="F190" s="1"/>
      <c r="G190" s="1"/>
      <c r="H190" s="1"/>
    </row>
    <row r="191" spans="1:8" ht="15.75" customHeight="1">
      <c r="A191" s="39"/>
      <c r="B191" s="39"/>
      <c r="C191" s="40"/>
      <c r="D191" s="40"/>
      <c r="E191" s="40"/>
      <c r="F191" s="1"/>
      <c r="G191" s="1"/>
      <c r="H191" s="1"/>
    </row>
    <row r="192" spans="1:8" ht="15.75" customHeight="1">
      <c r="A192" s="39"/>
      <c r="B192" s="39"/>
      <c r="C192" s="40"/>
      <c r="D192" s="40"/>
      <c r="E192" s="40"/>
      <c r="F192" s="1"/>
      <c r="G192" s="1"/>
      <c r="H192" s="1"/>
    </row>
    <row r="193" spans="1:8" ht="15.75" customHeight="1">
      <c r="A193" s="39"/>
      <c r="B193" s="39"/>
      <c r="C193" s="40"/>
      <c r="D193" s="40"/>
      <c r="E193" s="40"/>
      <c r="F193" s="1"/>
      <c r="G193" s="1"/>
      <c r="H193" s="1"/>
    </row>
    <row r="194" spans="1:8" ht="15.75" customHeight="1">
      <c r="A194" s="39"/>
      <c r="B194" s="39"/>
      <c r="C194" s="40"/>
      <c r="D194" s="40"/>
      <c r="E194" s="40"/>
      <c r="F194" s="1"/>
      <c r="G194" s="1"/>
      <c r="H194" s="1"/>
    </row>
    <row r="195" spans="1:8" ht="15.75" customHeight="1">
      <c r="A195" s="39"/>
      <c r="B195" s="39"/>
      <c r="C195" s="40"/>
      <c r="D195" s="40"/>
      <c r="E195" s="40"/>
      <c r="F195" s="1"/>
      <c r="G195" s="1"/>
      <c r="H195" s="1"/>
    </row>
    <row r="196" spans="1:8" ht="15.75" customHeight="1">
      <c r="A196" s="39"/>
      <c r="B196" s="39"/>
      <c r="C196" s="40"/>
      <c r="D196" s="40"/>
      <c r="E196" s="40"/>
      <c r="F196" s="1"/>
      <c r="G196" s="1"/>
      <c r="H196" s="1"/>
    </row>
    <row r="197" spans="1:8" ht="15.75" customHeight="1">
      <c r="A197" s="39"/>
      <c r="B197" s="39"/>
      <c r="C197" s="40"/>
      <c r="D197" s="40"/>
      <c r="E197" s="40"/>
      <c r="F197" s="1"/>
      <c r="G197" s="1"/>
      <c r="H197" s="1"/>
    </row>
    <row r="198" spans="1:8" ht="15.75" customHeight="1">
      <c r="A198" s="39"/>
      <c r="B198" s="39"/>
      <c r="C198" s="40"/>
      <c r="D198" s="40"/>
      <c r="E198" s="40"/>
      <c r="F198" s="1"/>
      <c r="G198" s="1"/>
      <c r="H198" s="1"/>
    </row>
    <row r="199" spans="1:8" ht="15.75" customHeight="1">
      <c r="A199" s="39"/>
      <c r="B199" s="39"/>
      <c r="C199" s="40"/>
      <c r="D199" s="40"/>
      <c r="E199" s="40"/>
      <c r="F199" s="1"/>
      <c r="G199" s="1"/>
      <c r="H199" s="1"/>
    </row>
    <row r="200" spans="1:8" ht="15.75" customHeight="1">
      <c r="A200" s="39"/>
      <c r="B200" s="39"/>
      <c r="C200" s="40"/>
      <c r="D200" s="40"/>
      <c r="E200" s="40"/>
      <c r="F200" s="1"/>
      <c r="G200" s="1"/>
      <c r="H200" s="1"/>
    </row>
    <row r="201" spans="1:8" ht="15.75" customHeight="1">
      <c r="A201" s="39"/>
      <c r="B201" s="39"/>
      <c r="C201" s="40"/>
      <c r="D201" s="40"/>
      <c r="E201" s="40"/>
      <c r="F201" s="1"/>
      <c r="G201" s="1"/>
      <c r="H201" s="1"/>
    </row>
    <row r="202" spans="1:8" ht="15.75" customHeight="1">
      <c r="A202" s="39"/>
      <c r="B202" s="39"/>
      <c r="C202" s="40"/>
      <c r="D202" s="40"/>
      <c r="E202" s="40"/>
      <c r="F202" s="1"/>
      <c r="G202" s="1"/>
      <c r="H202" s="1"/>
    </row>
    <row r="203" spans="1:8" ht="15.75" customHeight="1">
      <c r="A203" s="39"/>
      <c r="B203" s="39"/>
      <c r="C203" s="40"/>
      <c r="D203" s="40"/>
      <c r="E203" s="40"/>
      <c r="F203" s="1"/>
      <c r="G203" s="1"/>
      <c r="H203" s="1"/>
    </row>
    <row r="204" spans="1:8" ht="15.75" customHeight="1">
      <c r="A204" s="39"/>
      <c r="B204" s="39"/>
      <c r="C204" s="40"/>
      <c r="D204" s="40"/>
      <c r="E204" s="40"/>
      <c r="F204" s="1"/>
      <c r="G204" s="1"/>
      <c r="H204" s="1"/>
    </row>
    <row r="205" spans="1:8" ht="15.75" customHeight="1">
      <c r="A205" s="39"/>
      <c r="B205" s="39"/>
      <c r="C205" s="40"/>
      <c r="D205" s="40"/>
      <c r="E205" s="40"/>
      <c r="F205" s="1"/>
      <c r="G205" s="1"/>
      <c r="H205" s="1"/>
    </row>
    <row r="206" spans="1:8" ht="15.75" customHeight="1">
      <c r="A206" s="39"/>
      <c r="B206" s="39"/>
      <c r="C206" s="40"/>
      <c r="D206" s="40"/>
      <c r="E206" s="40"/>
      <c r="F206" s="1"/>
      <c r="G206" s="1"/>
      <c r="H206" s="1"/>
    </row>
    <row r="207" spans="1:8" ht="15.75" customHeight="1">
      <c r="A207" s="39"/>
      <c r="B207" s="39"/>
      <c r="C207" s="40"/>
      <c r="D207" s="40"/>
      <c r="E207" s="40"/>
      <c r="F207" s="1"/>
      <c r="G207" s="1"/>
      <c r="H207" s="1"/>
    </row>
    <row r="208" spans="1:8" ht="15.75" customHeight="1">
      <c r="A208" s="39"/>
      <c r="B208" s="39"/>
      <c r="C208" s="40"/>
      <c r="D208" s="40"/>
      <c r="E208" s="40"/>
      <c r="F208" s="1"/>
      <c r="G208" s="1"/>
      <c r="H208" s="1"/>
    </row>
    <row r="209" spans="1:8" ht="15.75" customHeight="1">
      <c r="A209" s="39"/>
      <c r="B209" s="39"/>
      <c r="C209" s="40"/>
      <c r="D209" s="40"/>
      <c r="E209" s="40"/>
      <c r="F209" s="1"/>
      <c r="G209" s="1"/>
      <c r="H209" s="1"/>
    </row>
    <row r="210" spans="1:8" ht="15.75" customHeight="1">
      <c r="A210" s="39"/>
      <c r="B210" s="39"/>
      <c r="C210" s="40"/>
      <c r="D210" s="40"/>
      <c r="E210" s="40"/>
      <c r="F210" s="1"/>
      <c r="G210" s="1"/>
      <c r="H210" s="1"/>
    </row>
    <row r="211" spans="1:8" ht="15.75" customHeight="1">
      <c r="A211" s="39"/>
      <c r="B211" s="39"/>
      <c r="C211" s="40"/>
      <c r="D211" s="40"/>
      <c r="E211" s="40"/>
      <c r="F211" s="1"/>
      <c r="G211" s="1"/>
      <c r="H211" s="1"/>
    </row>
    <row r="212" spans="1:8" ht="15.75" customHeight="1">
      <c r="A212" s="39"/>
      <c r="B212" s="39"/>
      <c r="C212" s="40"/>
      <c r="D212" s="40"/>
      <c r="E212" s="40"/>
      <c r="F212" s="1"/>
      <c r="G212" s="1"/>
      <c r="H212" s="1"/>
    </row>
    <row r="213" spans="1:8" ht="15.75" customHeight="1">
      <c r="A213" s="39"/>
      <c r="B213" s="39"/>
      <c r="C213" s="40"/>
      <c r="D213" s="40"/>
      <c r="E213" s="40"/>
      <c r="F213" s="1"/>
      <c r="G213" s="1"/>
      <c r="H213" s="1"/>
    </row>
    <row r="214" spans="1:8" ht="15.75" customHeight="1">
      <c r="A214" s="39"/>
      <c r="B214" s="39"/>
      <c r="C214" s="40"/>
      <c r="D214" s="40"/>
      <c r="E214" s="40"/>
      <c r="F214" s="1"/>
      <c r="G214" s="1"/>
      <c r="H214" s="1"/>
    </row>
    <row r="215" spans="1:8" ht="15.75" customHeight="1">
      <c r="A215" s="39"/>
      <c r="B215" s="39"/>
      <c r="C215" s="40"/>
      <c r="D215" s="40"/>
      <c r="E215" s="40"/>
      <c r="F215" s="1"/>
      <c r="G215" s="1"/>
      <c r="H215" s="1"/>
    </row>
    <row r="216" spans="1:8" ht="15.75" customHeight="1">
      <c r="A216" s="39"/>
      <c r="B216" s="39"/>
      <c r="C216" s="40"/>
      <c r="D216" s="40"/>
      <c r="E216" s="40"/>
      <c r="F216" s="1"/>
      <c r="G216" s="1"/>
      <c r="H216" s="1"/>
    </row>
    <row r="217" spans="1:8" ht="15.75" customHeight="1">
      <c r="A217" s="39"/>
      <c r="B217" s="39"/>
      <c r="C217" s="40"/>
      <c r="D217" s="40"/>
      <c r="E217" s="40"/>
      <c r="F217" s="1"/>
      <c r="G217" s="1"/>
      <c r="H217" s="1"/>
    </row>
    <row r="218" spans="1:8" ht="15.75" customHeight="1">
      <c r="A218" s="39"/>
      <c r="B218" s="39"/>
      <c r="C218" s="40"/>
      <c r="D218" s="40"/>
      <c r="E218" s="40"/>
      <c r="F218" s="1"/>
      <c r="G218" s="1"/>
      <c r="H218" s="1"/>
    </row>
    <row r="219" spans="1:8" ht="15.75" customHeight="1">
      <c r="A219" s="39"/>
      <c r="B219" s="39"/>
      <c r="C219" s="40"/>
      <c r="D219" s="40"/>
      <c r="E219" s="40"/>
      <c r="F219" s="1"/>
      <c r="G219" s="1"/>
      <c r="H219" s="1"/>
    </row>
    <row r="220" spans="1:8" ht="15.75" customHeight="1">
      <c r="A220" s="39"/>
      <c r="B220" s="39"/>
      <c r="C220" s="40"/>
      <c r="D220" s="40"/>
      <c r="E220" s="40"/>
      <c r="F220" s="1"/>
      <c r="G220" s="1"/>
      <c r="H220" s="1"/>
    </row>
    <row r="221" spans="1:8" ht="15.75" customHeight="1">
      <c r="A221" s="39"/>
      <c r="B221" s="39"/>
      <c r="C221" s="40"/>
      <c r="D221" s="40"/>
      <c r="E221" s="40"/>
      <c r="F221" s="1"/>
      <c r="G221" s="1"/>
      <c r="H221" s="1"/>
    </row>
    <row r="222" spans="1:8" ht="15.75" customHeight="1">
      <c r="A222" s="39"/>
      <c r="B222" s="39"/>
      <c r="C222" s="40"/>
      <c r="D222" s="40"/>
      <c r="E222" s="40"/>
      <c r="F222" s="1"/>
      <c r="G222" s="1"/>
      <c r="H222" s="1"/>
    </row>
    <row r="223" spans="1:8" ht="15.75" customHeight="1"/>
    <row r="224" spans="1:8"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A10:M10"/>
    <mergeCell ref="A11:M11"/>
    <mergeCell ref="A22:H22"/>
    <mergeCell ref="A2:M2"/>
    <mergeCell ref="A4:M4"/>
    <mergeCell ref="A5:M5"/>
    <mergeCell ref="A6:M6"/>
    <mergeCell ref="A7:M7"/>
    <mergeCell ref="A8:M8"/>
    <mergeCell ref="A9:M9"/>
  </mergeCells>
  <pageMargins left="0.7" right="0.7" top="0.75" bottom="0.75" header="0" footer="0"/>
  <pageSetup orientation="landscape"/>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7"/>
  </sheetPr>
  <dimension ref="A1:Z1000"/>
  <sheetViews>
    <sheetView workbookViewId="0"/>
  </sheetViews>
  <sheetFormatPr defaultColWidth="14.3984375" defaultRowHeight="15" customHeight="1"/>
  <cols>
    <col min="1" max="1" width="23.73046875" customWidth="1"/>
    <col min="2" max="2" width="10.73046875" customWidth="1"/>
    <col min="3" max="3" width="30" customWidth="1"/>
    <col min="4" max="4" width="17.73046875" customWidth="1"/>
    <col min="5" max="5" width="26.265625" customWidth="1"/>
    <col min="6" max="8" width="13.73046875" customWidth="1"/>
    <col min="9" max="25" width="8" customWidth="1"/>
    <col min="26" max="26" width="14.265625" customWidth="1"/>
  </cols>
  <sheetData>
    <row r="1" spans="1:26" ht="14.25">
      <c r="A1" s="39"/>
      <c r="B1" s="39"/>
      <c r="C1" s="40"/>
      <c r="D1" s="40"/>
      <c r="E1" s="40"/>
      <c r="F1" s="1"/>
      <c r="G1" s="1"/>
      <c r="H1" s="1"/>
    </row>
    <row r="2" spans="1:26" ht="15.75" customHeight="1">
      <c r="A2" s="709" t="s">
        <v>5203</v>
      </c>
      <c r="B2" s="676"/>
      <c r="C2" s="676"/>
      <c r="D2" s="676"/>
      <c r="E2" s="677"/>
      <c r="F2" s="615"/>
      <c r="G2" s="615"/>
      <c r="H2" s="615"/>
      <c r="I2" s="42"/>
      <c r="J2" s="42"/>
      <c r="K2" s="42"/>
      <c r="L2" s="42"/>
      <c r="M2" s="42"/>
      <c r="N2" s="42"/>
      <c r="O2" s="42"/>
      <c r="P2" s="42"/>
      <c r="Q2" s="42"/>
      <c r="R2" s="42"/>
      <c r="S2" s="42"/>
      <c r="T2" s="42"/>
      <c r="U2" s="42"/>
      <c r="V2" s="42"/>
      <c r="W2" s="42"/>
      <c r="X2" s="42"/>
      <c r="Y2" s="42"/>
    </row>
    <row r="3" spans="1:26" ht="15.75" customHeight="1">
      <c r="A3" s="218"/>
      <c r="B3" s="218"/>
      <c r="C3" s="218"/>
      <c r="D3" s="218"/>
      <c r="E3" s="616"/>
      <c r="F3" s="615"/>
      <c r="G3" s="615"/>
      <c r="H3" s="615"/>
      <c r="I3" s="42"/>
      <c r="J3" s="42"/>
      <c r="K3" s="42"/>
      <c r="L3" s="42"/>
      <c r="M3" s="42"/>
      <c r="N3" s="42"/>
      <c r="O3" s="42"/>
      <c r="P3" s="42"/>
      <c r="Q3" s="42"/>
      <c r="R3" s="42"/>
      <c r="S3" s="42"/>
      <c r="T3" s="42"/>
      <c r="U3" s="42"/>
      <c r="V3" s="42"/>
      <c r="W3" s="42"/>
      <c r="X3" s="42"/>
      <c r="Y3" s="42"/>
    </row>
    <row r="4" spans="1:26" ht="18" customHeight="1">
      <c r="A4" s="685" t="s">
        <v>5204</v>
      </c>
      <c r="B4" s="676"/>
      <c r="C4" s="676"/>
      <c r="D4" s="676"/>
      <c r="E4" s="677"/>
      <c r="F4" s="615"/>
      <c r="G4" s="615"/>
      <c r="H4" s="615"/>
      <c r="I4" s="42"/>
      <c r="J4" s="42"/>
      <c r="K4" s="42"/>
      <c r="L4" s="42"/>
      <c r="M4" s="42"/>
      <c r="N4" s="42"/>
      <c r="O4" s="42"/>
      <c r="P4" s="42"/>
      <c r="Q4" s="42"/>
      <c r="R4" s="42"/>
      <c r="S4" s="42"/>
      <c r="T4" s="42"/>
      <c r="U4" s="42"/>
      <c r="V4" s="42"/>
      <c r="W4" s="42"/>
      <c r="X4" s="42"/>
      <c r="Y4" s="42"/>
    </row>
    <row r="5" spans="1:26" ht="15" customHeight="1">
      <c r="A5" s="693" t="s">
        <v>5205</v>
      </c>
      <c r="B5" s="676"/>
      <c r="C5" s="676"/>
      <c r="D5" s="676"/>
      <c r="E5" s="677"/>
      <c r="F5" s="615"/>
      <c r="G5" s="615"/>
      <c r="H5" s="615"/>
      <c r="I5" s="42"/>
      <c r="J5" s="42"/>
      <c r="K5" s="42"/>
      <c r="L5" s="42"/>
      <c r="M5" s="42"/>
      <c r="N5" s="42"/>
      <c r="O5" s="42"/>
      <c r="P5" s="42"/>
      <c r="Q5" s="42"/>
      <c r="R5" s="42"/>
      <c r="S5" s="42"/>
      <c r="T5" s="42"/>
      <c r="U5" s="42"/>
      <c r="V5" s="42"/>
      <c r="W5" s="42"/>
      <c r="X5" s="42"/>
      <c r="Y5" s="42"/>
    </row>
    <row r="6" spans="1:26" ht="104.25" customHeight="1">
      <c r="A6" s="693" t="s">
        <v>5206</v>
      </c>
      <c r="B6" s="676"/>
      <c r="C6" s="676"/>
      <c r="D6" s="676"/>
      <c r="E6" s="677"/>
      <c r="F6" s="615"/>
      <c r="G6" s="615"/>
      <c r="H6" s="615"/>
      <c r="I6" s="42"/>
      <c r="J6" s="42"/>
      <c r="K6" s="42"/>
      <c r="L6" s="42"/>
      <c r="M6" s="42"/>
      <c r="N6" s="42"/>
      <c r="O6" s="42"/>
      <c r="P6" s="42"/>
      <c r="Q6" s="42"/>
      <c r="R6" s="42"/>
      <c r="S6" s="42"/>
      <c r="T6" s="42"/>
      <c r="U6" s="42"/>
      <c r="V6" s="42"/>
      <c r="W6" s="42"/>
      <c r="X6" s="42"/>
      <c r="Y6" s="42"/>
    </row>
    <row r="7" spans="1:26" ht="56.25" customHeight="1">
      <c r="A7" s="693" t="s">
        <v>5207</v>
      </c>
      <c r="B7" s="676"/>
      <c r="C7" s="676"/>
      <c r="D7" s="676"/>
      <c r="E7" s="677"/>
      <c r="F7" s="615"/>
      <c r="G7" s="615"/>
      <c r="H7" s="615"/>
      <c r="I7" s="42"/>
      <c r="J7" s="42"/>
      <c r="K7" s="42"/>
      <c r="L7" s="42"/>
      <c r="M7" s="42"/>
      <c r="N7" s="42"/>
      <c r="O7" s="42"/>
      <c r="P7" s="42"/>
      <c r="Q7" s="42"/>
      <c r="R7" s="42"/>
      <c r="S7" s="42"/>
      <c r="T7" s="42"/>
      <c r="U7" s="42"/>
      <c r="V7" s="42"/>
      <c r="W7" s="42"/>
      <c r="X7" s="42"/>
      <c r="Y7" s="42"/>
    </row>
    <row r="8" spans="1:26" ht="17.25" customHeight="1">
      <c r="A8" s="693" t="s">
        <v>5208</v>
      </c>
      <c r="B8" s="676"/>
      <c r="C8" s="676"/>
      <c r="D8" s="676"/>
      <c r="E8" s="677"/>
      <c r="F8" s="615"/>
      <c r="G8" s="615"/>
      <c r="H8" s="615"/>
      <c r="I8" s="42"/>
      <c r="J8" s="42"/>
      <c r="K8" s="42"/>
      <c r="L8" s="42"/>
      <c r="M8" s="42"/>
      <c r="N8" s="42"/>
      <c r="O8" s="42"/>
      <c r="P8" s="42"/>
      <c r="Q8" s="42"/>
      <c r="R8" s="42"/>
      <c r="S8" s="42"/>
      <c r="T8" s="42"/>
      <c r="U8" s="42"/>
      <c r="V8" s="42"/>
      <c r="W8" s="42"/>
      <c r="X8" s="42"/>
      <c r="Y8" s="42"/>
    </row>
    <row r="9" spans="1:26" ht="210" customHeight="1">
      <c r="A9" s="703" t="s">
        <v>5209</v>
      </c>
      <c r="B9" s="676"/>
      <c r="C9" s="676"/>
      <c r="D9" s="676"/>
      <c r="E9" s="677"/>
      <c r="F9" s="615"/>
      <c r="G9" s="615"/>
      <c r="H9" s="615"/>
      <c r="I9" s="42"/>
      <c r="J9" s="42"/>
      <c r="K9" s="42"/>
      <c r="L9" s="42"/>
      <c r="M9" s="42"/>
      <c r="N9" s="42"/>
      <c r="O9" s="42"/>
      <c r="P9" s="42"/>
      <c r="Q9" s="42"/>
      <c r="R9" s="42"/>
      <c r="S9" s="42"/>
      <c r="T9" s="42"/>
      <c r="U9" s="42"/>
      <c r="V9" s="42"/>
      <c r="W9" s="42"/>
      <c r="X9" s="42"/>
      <c r="Y9" s="42"/>
    </row>
    <row r="10" spans="1:26" ht="14.25">
      <c r="A10" s="45"/>
      <c r="B10" s="45"/>
      <c r="C10" s="46"/>
      <c r="D10" s="46"/>
      <c r="E10" s="46"/>
      <c r="F10" s="45"/>
      <c r="G10" s="45"/>
      <c r="H10" s="45"/>
      <c r="I10" s="42"/>
      <c r="J10" s="42"/>
      <c r="K10" s="42"/>
      <c r="L10" s="42"/>
      <c r="M10" s="42"/>
      <c r="N10" s="42"/>
      <c r="O10" s="42"/>
      <c r="P10" s="42"/>
      <c r="Q10" s="42"/>
      <c r="R10" s="42"/>
      <c r="S10" s="42"/>
      <c r="T10" s="42"/>
      <c r="U10" s="42"/>
      <c r="V10" s="42"/>
      <c r="W10" s="42"/>
      <c r="X10" s="42"/>
      <c r="Y10" s="42"/>
    </row>
    <row r="11" spans="1:26" ht="61.5" customHeight="1">
      <c r="A11" s="220" t="s">
        <v>1306</v>
      </c>
      <c r="B11" s="49" t="s">
        <v>6</v>
      </c>
      <c r="C11" s="49" t="s">
        <v>5210</v>
      </c>
      <c r="D11" s="202" t="s">
        <v>183</v>
      </c>
      <c r="E11" s="202" t="s">
        <v>187</v>
      </c>
      <c r="F11" s="52" t="s">
        <v>188</v>
      </c>
      <c r="I11" s="42"/>
      <c r="J11" s="42"/>
      <c r="K11" s="42"/>
      <c r="L11" s="42"/>
      <c r="M11" s="42"/>
      <c r="N11" s="42"/>
      <c r="O11" s="42"/>
      <c r="P11" s="42"/>
      <c r="Q11" s="42"/>
      <c r="R11" s="42"/>
      <c r="S11" s="42"/>
      <c r="T11" s="42"/>
      <c r="U11" s="42"/>
      <c r="V11" s="42"/>
      <c r="W11" s="42"/>
      <c r="X11" s="42"/>
      <c r="Y11" s="42"/>
    </row>
    <row r="12" spans="1:26" ht="25.5">
      <c r="A12" s="67" t="s">
        <v>54</v>
      </c>
      <c r="B12" s="221" t="s">
        <v>50</v>
      </c>
      <c r="C12" s="221" t="s">
        <v>5211</v>
      </c>
      <c r="D12" s="66" t="s">
        <v>5212</v>
      </c>
      <c r="E12" s="255">
        <v>24</v>
      </c>
    </row>
    <row r="13" spans="1:26" ht="14.25">
      <c r="A13" s="67" t="s">
        <v>2535</v>
      </c>
      <c r="B13" s="221" t="s">
        <v>266</v>
      </c>
      <c r="C13" s="221" t="s">
        <v>5213</v>
      </c>
      <c r="D13" s="66" t="s">
        <v>5214</v>
      </c>
      <c r="E13" s="255">
        <v>24</v>
      </c>
      <c r="F13" s="3"/>
      <c r="G13" s="3"/>
      <c r="H13" s="3"/>
      <c r="I13" s="3"/>
      <c r="J13" s="3"/>
      <c r="K13" s="3"/>
      <c r="L13" s="3"/>
      <c r="M13" s="3"/>
      <c r="N13" s="3"/>
      <c r="O13" s="3"/>
      <c r="P13" s="3"/>
      <c r="Q13" s="3"/>
      <c r="R13" s="3"/>
      <c r="S13" s="3"/>
      <c r="T13" s="3"/>
      <c r="U13" s="3"/>
      <c r="V13" s="3"/>
      <c r="W13" s="3"/>
      <c r="X13" s="3"/>
      <c r="Y13" s="3"/>
      <c r="Z13" s="3"/>
    </row>
    <row r="14" spans="1:26" ht="14.25">
      <c r="A14" s="67" t="s">
        <v>58</v>
      </c>
      <c r="B14" s="221"/>
      <c r="C14" s="221" t="s">
        <v>5215</v>
      </c>
      <c r="D14" s="66" t="s">
        <v>5216</v>
      </c>
      <c r="E14" s="255">
        <v>24</v>
      </c>
      <c r="F14" s="3"/>
      <c r="G14" s="3"/>
      <c r="H14" s="3"/>
      <c r="I14" s="3"/>
      <c r="J14" s="3"/>
      <c r="K14" s="3"/>
      <c r="L14" s="3"/>
      <c r="M14" s="3"/>
      <c r="N14" s="3"/>
      <c r="O14" s="3"/>
      <c r="P14" s="3"/>
      <c r="Q14" s="3"/>
      <c r="R14" s="3"/>
      <c r="S14" s="3"/>
      <c r="T14" s="3"/>
      <c r="U14" s="3"/>
      <c r="V14" s="3"/>
      <c r="W14" s="3"/>
      <c r="X14" s="3"/>
      <c r="Y14" s="3"/>
      <c r="Z14" s="3"/>
    </row>
    <row r="15" spans="1:26" ht="14.25">
      <c r="A15" s="67" t="s">
        <v>5217</v>
      </c>
      <c r="B15" s="221" t="s">
        <v>50</v>
      </c>
      <c r="C15" s="221" t="s">
        <v>5218</v>
      </c>
      <c r="D15" s="63">
        <v>8</v>
      </c>
      <c r="E15" s="255">
        <v>8</v>
      </c>
    </row>
    <row r="16" spans="1:26" ht="14.25">
      <c r="A16" s="67" t="s">
        <v>5217</v>
      </c>
      <c r="B16" s="221" t="s">
        <v>50</v>
      </c>
      <c r="C16" s="221" t="s">
        <v>5219</v>
      </c>
      <c r="D16" s="66">
        <v>16</v>
      </c>
      <c r="E16" s="255">
        <v>16</v>
      </c>
    </row>
    <row r="17" spans="1:26" ht="25.5">
      <c r="A17" s="67" t="s">
        <v>60</v>
      </c>
      <c r="B17" s="221" t="s">
        <v>50</v>
      </c>
      <c r="C17" s="221" t="s">
        <v>5220</v>
      </c>
      <c r="D17" s="66">
        <v>24</v>
      </c>
      <c r="E17" s="255">
        <v>24</v>
      </c>
      <c r="F17" s="3"/>
      <c r="G17" s="3"/>
      <c r="H17" s="3"/>
      <c r="I17" s="3"/>
      <c r="J17" s="3"/>
      <c r="K17" s="3"/>
      <c r="L17" s="3"/>
      <c r="M17" s="3"/>
      <c r="N17" s="3"/>
      <c r="O17" s="3"/>
      <c r="P17" s="3"/>
      <c r="Q17" s="3"/>
      <c r="R17" s="3"/>
      <c r="S17" s="3"/>
      <c r="T17" s="3"/>
      <c r="U17" s="3"/>
      <c r="V17" s="3"/>
      <c r="W17" s="3"/>
      <c r="X17" s="3"/>
      <c r="Y17" s="3"/>
      <c r="Z17" s="3"/>
    </row>
    <row r="18" spans="1:26" ht="14.25">
      <c r="A18" s="67" t="s">
        <v>60</v>
      </c>
      <c r="B18" s="221" t="s">
        <v>50</v>
      </c>
      <c r="C18" s="221" t="s">
        <v>5221</v>
      </c>
      <c r="D18" s="66">
        <v>20</v>
      </c>
      <c r="E18" s="255">
        <v>20</v>
      </c>
      <c r="F18" s="3"/>
      <c r="G18" s="3"/>
      <c r="H18" s="3"/>
      <c r="I18" s="3"/>
      <c r="J18" s="3"/>
      <c r="K18" s="3"/>
      <c r="L18" s="3"/>
      <c r="M18" s="3"/>
      <c r="N18" s="3"/>
      <c r="O18" s="3"/>
      <c r="P18" s="3"/>
      <c r="Q18" s="3"/>
      <c r="R18" s="3"/>
      <c r="S18" s="3"/>
      <c r="T18" s="3"/>
      <c r="U18" s="3"/>
      <c r="V18" s="3"/>
      <c r="W18" s="3"/>
      <c r="X18" s="3"/>
      <c r="Y18" s="3"/>
      <c r="Z18" s="3"/>
    </row>
    <row r="19" spans="1:26" ht="14.25">
      <c r="A19" s="67" t="s">
        <v>60</v>
      </c>
      <c r="B19" s="221" t="s">
        <v>50</v>
      </c>
      <c r="C19" s="221" t="s">
        <v>5222</v>
      </c>
      <c r="D19" s="66" t="s">
        <v>5223</v>
      </c>
      <c r="E19" s="255">
        <v>112</v>
      </c>
      <c r="F19" s="3"/>
      <c r="G19" s="3"/>
      <c r="H19" s="3"/>
      <c r="I19" s="3"/>
      <c r="J19" s="3"/>
      <c r="K19" s="3"/>
      <c r="L19" s="3"/>
      <c r="M19" s="3"/>
      <c r="N19" s="3"/>
      <c r="O19" s="3"/>
      <c r="P19" s="3"/>
      <c r="Q19" s="3"/>
      <c r="R19" s="3"/>
      <c r="S19" s="3"/>
      <c r="T19" s="3"/>
      <c r="U19" s="3"/>
      <c r="V19" s="3"/>
      <c r="W19" s="3"/>
      <c r="X19" s="3"/>
      <c r="Y19" s="3"/>
      <c r="Z19" s="3"/>
    </row>
    <row r="20" spans="1:26" ht="25.5">
      <c r="A20" s="67" t="s">
        <v>60</v>
      </c>
      <c r="B20" s="221" t="s">
        <v>50</v>
      </c>
      <c r="C20" s="221" t="s">
        <v>5224</v>
      </c>
      <c r="D20" s="66">
        <v>30</v>
      </c>
      <c r="E20" s="255">
        <v>30</v>
      </c>
      <c r="F20" s="3"/>
      <c r="G20" s="3"/>
      <c r="H20" s="3"/>
      <c r="I20" s="3"/>
      <c r="J20" s="3"/>
      <c r="K20" s="3"/>
      <c r="L20" s="3"/>
      <c r="M20" s="3"/>
      <c r="N20" s="3"/>
      <c r="O20" s="3"/>
      <c r="P20" s="3"/>
      <c r="Q20" s="3"/>
      <c r="R20" s="3"/>
      <c r="S20" s="3"/>
      <c r="T20" s="3"/>
      <c r="U20" s="3"/>
      <c r="V20" s="3"/>
      <c r="W20" s="3"/>
      <c r="X20" s="3"/>
      <c r="Y20" s="3"/>
      <c r="Z20" s="3"/>
    </row>
    <row r="21" spans="1:26" ht="15.75" customHeight="1">
      <c r="A21" s="67" t="s">
        <v>60</v>
      </c>
      <c r="B21" s="221" t="s">
        <v>50</v>
      </c>
      <c r="C21" s="221" t="s">
        <v>5225</v>
      </c>
      <c r="D21" s="66">
        <v>100</v>
      </c>
      <c r="E21" s="255">
        <v>100</v>
      </c>
      <c r="F21" s="3"/>
      <c r="G21" s="3"/>
      <c r="H21" s="3"/>
      <c r="I21" s="3"/>
      <c r="J21" s="3"/>
      <c r="K21" s="3"/>
      <c r="L21" s="3"/>
      <c r="M21" s="3"/>
      <c r="N21" s="3"/>
      <c r="O21" s="3"/>
      <c r="P21" s="3"/>
      <c r="Q21" s="3"/>
      <c r="R21" s="3"/>
      <c r="S21" s="3"/>
      <c r="T21" s="3"/>
      <c r="U21" s="3"/>
      <c r="V21" s="3"/>
      <c r="W21" s="3"/>
      <c r="X21" s="3"/>
      <c r="Y21" s="3"/>
      <c r="Z21" s="3"/>
    </row>
    <row r="22" spans="1:26" ht="15.75" customHeight="1">
      <c r="A22" s="67" t="s">
        <v>64</v>
      </c>
      <c r="B22" s="221" t="s">
        <v>50</v>
      </c>
      <c r="C22" s="221" t="s">
        <v>5226</v>
      </c>
      <c r="D22" s="66">
        <v>80</v>
      </c>
      <c r="E22" s="255">
        <v>80</v>
      </c>
      <c r="F22" s="3"/>
      <c r="G22" s="3"/>
      <c r="H22" s="3"/>
      <c r="I22" s="3"/>
      <c r="J22" s="3"/>
      <c r="K22" s="3"/>
      <c r="L22" s="3"/>
      <c r="M22" s="3"/>
      <c r="N22" s="3"/>
      <c r="O22" s="3"/>
      <c r="P22" s="3"/>
      <c r="Q22" s="3"/>
      <c r="R22" s="3"/>
      <c r="S22" s="3"/>
      <c r="T22" s="3"/>
      <c r="U22" s="3"/>
      <c r="V22" s="3"/>
      <c r="W22" s="3"/>
      <c r="X22" s="3"/>
      <c r="Y22" s="3"/>
      <c r="Z22" s="3"/>
    </row>
    <row r="23" spans="1:26" ht="15.75" customHeight="1">
      <c r="A23" s="67" t="s">
        <v>64</v>
      </c>
      <c r="B23" s="221" t="s">
        <v>50</v>
      </c>
      <c r="C23" s="221" t="s">
        <v>5227</v>
      </c>
      <c r="D23" s="66" t="s">
        <v>5228</v>
      </c>
      <c r="E23" s="255">
        <v>24</v>
      </c>
      <c r="F23" s="3"/>
      <c r="G23" s="3"/>
      <c r="H23" s="3"/>
      <c r="I23" s="3"/>
      <c r="J23" s="3"/>
      <c r="K23" s="3"/>
      <c r="L23" s="3"/>
      <c r="M23" s="3"/>
      <c r="N23" s="3"/>
      <c r="O23" s="3"/>
      <c r="P23" s="3"/>
      <c r="Q23" s="3"/>
      <c r="R23" s="3"/>
      <c r="S23" s="3"/>
      <c r="T23" s="3"/>
      <c r="U23" s="3"/>
      <c r="V23" s="3"/>
      <c r="W23" s="3"/>
      <c r="X23" s="3"/>
      <c r="Y23" s="3"/>
      <c r="Z23" s="3"/>
    </row>
    <row r="24" spans="1:26" ht="15.75" customHeight="1">
      <c r="A24" s="67" t="s">
        <v>64</v>
      </c>
      <c r="B24" s="221" t="s">
        <v>50</v>
      </c>
      <c r="C24" s="221" t="s">
        <v>5229</v>
      </c>
      <c r="D24" s="66">
        <v>100</v>
      </c>
      <c r="E24" s="255">
        <v>180</v>
      </c>
      <c r="F24" s="3"/>
      <c r="G24" s="3"/>
      <c r="H24" s="3"/>
      <c r="I24" s="3"/>
      <c r="J24" s="3"/>
      <c r="K24" s="3"/>
      <c r="L24" s="3"/>
      <c r="M24" s="3"/>
      <c r="N24" s="3"/>
      <c r="O24" s="3"/>
      <c r="P24" s="3"/>
      <c r="Q24" s="3"/>
      <c r="R24" s="3"/>
      <c r="S24" s="3"/>
      <c r="T24" s="3"/>
      <c r="U24" s="3"/>
      <c r="V24" s="3"/>
      <c r="W24" s="3"/>
      <c r="X24" s="3"/>
      <c r="Y24" s="3"/>
      <c r="Z24" s="3"/>
    </row>
    <row r="25" spans="1:26" ht="15.75" customHeight="1">
      <c r="A25" s="241" t="s">
        <v>65</v>
      </c>
      <c r="B25" s="242" t="s">
        <v>50</v>
      </c>
      <c r="C25" s="242" t="s">
        <v>5230</v>
      </c>
      <c r="D25" s="181" t="s">
        <v>5231</v>
      </c>
      <c r="E25" s="618">
        <v>80</v>
      </c>
    </row>
    <row r="26" spans="1:26" ht="15.75" customHeight="1">
      <c r="A26" s="176" t="s">
        <v>67</v>
      </c>
      <c r="B26" s="627" t="s">
        <v>50</v>
      </c>
      <c r="C26" s="627" t="s">
        <v>5232</v>
      </c>
      <c r="D26" s="669" t="s">
        <v>4748</v>
      </c>
      <c r="E26" s="670">
        <v>30</v>
      </c>
      <c r="F26" s="628"/>
      <c r="G26" s="628"/>
      <c r="H26" s="628"/>
      <c r="I26" s="628"/>
      <c r="J26" s="628"/>
      <c r="K26" s="628"/>
      <c r="L26" s="628"/>
      <c r="M26" s="628"/>
      <c r="N26" s="628"/>
      <c r="O26" s="628"/>
      <c r="P26" s="628"/>
      <c r="Q26" s="628"/>
      <c r="R26" s="628"/>
      <c r="S26" s="628"/>
      <c r="T26" s="628"/>
      <c r="U26" s="628"/>
      <c r="V26" s="628"/>
      <c r="W26" s="628"/>
      <c r="X26" s="628"/>
      <c r="Y26" s="628"/>
      <c r="Z26" s="628"/>
    </row>
    <row r="27" spans="1:26" ht="15.75" customHeight="1">
      <c r="A27" s="176" t="s">
        <v>67</v>
      </c>
      <c r="B27" s="627" t="s">
        <v>50</v>
      </c>
      <c r="C27" s="627" t="s">
        <v>5233</v>
      </c>
      <c r="D27" s="669" t="s">
        <v>5234</v>
      </c>
      <c r="E27" s="670">
        <v>16</v>
      </c>
      <c r="F27" s="628"/>
      <c r="G27" s="628"/>
      <c r="H27" s="628"/>
      <c r="I27" s="628"/>
      <c r="J27" s="628"/>
      <c r="K27" s="628"/>
      <c r="L27" s="628"/>
      <c r="M27" s="628"/>
      <c r="N27" s="628"/>
      <c r="O27" s="628"/>
      <c r="P27" s="628"/>
      <c r="Q27" s="628"/>
      <c r="R27" s="628"/>
      <c r="S27" s="628"/>
      <c r="T27" s="628"/>
      <c r="U27" s="628"/>
      <c r="V27" s="628"/>
      <c r="W27" s="628"/>
      <c r="X27" s="628"/>
      <c r="Y27" s="628"/>
      <c r="Z27" s="628"/>
    </row>
    <row r="28" spans="1:26" ht="15.75" customHeight="1">
      <c r="A28" s="176" t="s">
        <v>67</v>
      </c>
      <c r="B28" s="627" t="s">
        <v>50</v>
      </c>
      <c r="C28" s="627" t="s">
        <v>5235</v>
      </c>
      <c r="D28" s="669" t="s">
        <v>5236</v>
      </c>
      <c r="E28" s="670">
        <v>100</v>
      </c>
      <c r="F28" s="628"/>
      <c r="G28" s="628"/>
      <c r="H28" s="628"/>
      <c r="I28" s="628"/>
      <c r="J28" s="628"/>
      <c r="K28" s="628"/>
      <c r="L28" s="628"/>
      <c r="M28" s="628"/>
      <c r="N28" s="628"/>
      <c r="O28" s="628"/>
      <c r="P28" s="628"/>
      <c r="Q28" s="628"/>
      <c r="R28" s="628"/>
      <c r="S28" s="628"/>
      <c r="T28" s="628"/>
      <c r="U28" s="628"/>
      <c r="V28" s="628"/>
      <c r="W28" s="628"/>
      <c r="X28" s="628"/>
      <c r="Y28" s="628"/>
      <c r="Z28" s="628"/>
    </row>
    <row r="29" spans="1:26" ht="15.75" customHeight="1">
      <c r="A29" s="67" t="s">
        <v>3664</v>
      </c>
      <c r="B29" s="221" t="s">
        <v>266</v>
      </c>
      <c r="C29" s="221" t="s">
        <v>5237</v>
      </c>
      <c r="D29" s="63">
        <v>24</v>
      </c>
      <c r="E29" s="255">
        <v>24</v>
      </c>
    </row>
    <row r="30" spans="1:26" ht="15.75" customHeight="1">
      <c r="A30" s="62" t="s">
        <v>68</v>
      </c>
      <c r="B30" s="62" t="s">
        <v>50</v>
      </c>
      <c r="C30" s="62" t="s">
        <v>5238</v>
      </c>
      <c r="D30" s="66" t="s">
        <v>5239</v>
      </c>
      <c r="E30" s="255">
        <v>80</v>
      </c>
    </row>
    <row r="31" spans="1:26" ht="15.75" customHeight="1">
      <c r="A31" s="62" t="s">
        <v>68</v>
      </c>
      <c r="B31" s="62" t="s">
        <v>50</v>
      </c>
      <c r="C31" s="62" t="s">
        <v>5240</v>
      </c>
      <c r="D31" s="66" t="s">
        <v>5241</v>
      </c>
      <c r="E31" s="255">
        <v>16</v>
      </c>
    </row>
    <row r="32" spans="1:26" ht="15.75" customHeight="1">
      <c r="A32" s="67" t="s">
        <v>68</v>
      </c>
      <c r="B32" s="221" t="s">
        <v>50</v>
      </c>
      <c r="C32" s="221" t="s">
        <v>5242</v>
      </c>
      <c r="D32" s="63">
        <v>100</v>
      </c>
      <c r="E32" s="255">
        <v>100</v>
      </c>
    </row>
    <row r="33" spans="1:26" ht="15.75" customHeight="1">
      <c r="A33" s="67" t="s">
        <v>2839</v>
      </c>
      <c r="B33" s="221" t="s">
        <v>50</v>
      </c>
      <c r="C33" s="221" t="s">
        <v>5243</v>
      </c>
      <c r="D33" s="63">
        <v>8</v>
      </c>
      <c r="E33" s="255">
        <v>8</v>
      </c>
    </row>
    <row r="34" spans="1:26" ht="15.75" customHeight="1">
      <c r="A34" s="67" t="s">
        <v>2839</v>
      </c>
      <c r="B34" s="221" t="s">
        <v>50</v>
      </c>
      <c r="C34" s="221" t="s">
        <v>5244</v>
      </c>
      <c r="D34" s="66">
        <v>24</v>
      </c>
      <c r="E34" s="255">
        <v>24</v>
      </c>
    </row>
    <row r="35" spans="1:26" ht="15.75" customHeight="1">
      <c r="A35" s="67" t="s">
        <v>73</v>
      </c>
      <c r="B35" s="221" t="s">
        <v>50</v>
      </c>
      <c r="C35" s="221" t="s">
        <v>5245</v>
      </c>
      <c r="D35" s="66" t="s">
        <v>5246</v>
      </c>
      <c r="E35" s="255">
        <v>8</v>
      </c>
    </row>
    <row r="36" spans="1:26" ht="15.75" customHeight="1">
      <c r="A36" s="67" t="s">
        <v>73</v>
      </c>
      <c r="B36" s="221" t="s">
        <v>50</v>
      </c>
      <c r="C36" s="221" t="s">
        <v>5247</v>
      </c>
      <c r="D36" s="66" t="s">
        <v>5248</v>
      </c>
      <c r="E36" s="255">
        <v>104</v>
      </c>
    </row>
    <row r="37" spans="1:26" ht="15.75" customHeight="1">
      <c r="A37" s="67" t="s">
        <v>2565</v>
      </c>
      <c r="B37" s="221" t="s">
        <v>50</v>
      </c>
      <c r="C37" s="221" t="s">
        <v>5249</v>
      </c>
      <c r="D37" s="66">
        <v>32</v>
      </c>
      <c r="E37" s="255">
        <v>32</v>
      </c>
      <c r="F37" s="3"/>
      <c r="G37" s="3"/>
      <c r="H37" s="3"/>
      <c r="I37" s="3"/>
      <c r="J37" s="3"/>
      <c r="K37" s="3"/>
      <c r="L37" s="3"/>
      <c r="M37" s="3"/>
      <c r="N37" s="3"/>
      <c r="O37" s="3"/>
      <c r="P37" s="3"/>
      <c r="Q37" s="3"/>
      <c r="R37" s="3"/>
      <c r="S37" s="3"/>
      <c r="T37" s="3"/>
      <c r="U37" s="3"/>
      <c r="V37" s="3"/>
      <c r="W37" s="3"/>
      <c r="X37" s="3"/>
      <c r="Y37" s="3"/>
      <c r="Z37" s="3"/>
    </row>
    <row r="38" spans="1:26" ht="15.75" customHeight="1">
      <c r="A38" s="67" t="s">
        <v>75</v>
      </c>
      <c r="B38" s="221" t="s">
        <v>50</v>
      </c>
      <c r="C38" s="221" t="s">
        <v>5250</v>
      </c>
      <c r="D38" s="63">
        <v>100</v>
      </c>
      <c r="E38" s="255">
        <v>100</v>
      </c>
    </row>
    <row r="39" spans="1:26" ht="15.75" customHeight="1">
      <c r="A39" s="67" t="s">
        <v>76</v>
      </c>
      <c r="B39" s="221" t="s">
        <v>50</v>
      </c>
      <c r="C39" s="221" t="s">
        <v>5251</v>
      </c>
      <c r="D39" s="63">
        <v>100</v>
      </c>
      <c r="E39" s="255">
        <v>100</v>
      </c>
    </row>
    <row r="40" spans="1:26" ht="15.75" customHeight="1">
      <c r="A40" s="67" t="s">
        <v>2128</v>
      </c>
      <c r="B40" s="221" t="s">
        <v>50</v>
      </c>
      <c r="C40" s="221" t="s">
        <v>5252</v>
      </c>
      <c r="D40" s="63">
        <v>56</v>
      </c>
      <c r="E40" s="255">
        <v>56</v>
      </c>
    </row>
    <row r="41" spans="1:26" ht="15.75" customHeight="1">
      <c r="A41" s="67" t="s">
        <v>2128</v>
      </c>
      <c r="B41" s="221" t="s">
        <v>50</v>
      </c>
      <c r="C41" s="221" t="s">
        <v>5253</v>
      </c>
      <c r="D41" s="66">
        <v>100</v>
      </c>
      <c r="E41" s="255">
        <v>100</v>
      </c>
    </row>
    <row r="42" spans="1:26" ht="15.75" customHeight="1">
      <c r="A42" s="67" t="s">
        <v>2133</v>
      </c>
      <c r="B42" s="221" t="s">
        <v>50</v>
      </c>
      <c r="C42" s="221" t="s">
        <v>5254</v>
      </c>
      <c r="D42" s="63" t="s">
        <v>5239</v>
      </c>
      <c r="E42" s="255">
        <v>80</v>
      </c>
    </row>
    <row r="43" spans="1:26" ht="15.75" customHeight="1">
      <c r="A43" s="67" t="s">
        <v>2596</v>
      </c>
      <c r="B43" s="221" t="s">
        <v>50</v>
      </c>
      <c r="C43" s="221" t="s">
        <v>5255</v>
      </c>
      <c r="D43" s="63">
        <v>20</v>
      </c>
      <c r="E43" s="255">
        <v>30</v>
      </c>
    </row>
    <row r="44" spans="1:26" ht="15.75" customHeight="1">
      <c r="A44" s="67" t="s">
        <v>2596</v>
      </c>
      <c r="B44" s="221" t="s">
        <v>50</v>
      </c>
      <c r="C44" s="221" t="s">
        <v>5256</v>
      </c>
      <c r="D44" s="66">
        <v>30</v>
      </c>
      <c r="E44" s="255">
        <v>30</v>
      </c>
    </row>
    <row r="45" spans="1:26" ht="15.75" customHeight="1">
      <c r="A45" s="67" t="s">
        <v>2596</v>
      </c>
      <c r="B45" s="221" t="s">
        <v>50</v>
      </c>
      <c r="C45" s="221" t="s">
        <v>5257</v>
      </c>
      <c r="D45" s="63">
        <v>20</v>
      </c>
      <c r="E45" s="255">
        <v>20</v>
      </c>
    </row>
    <row r="46" spans="1:26" ht="15.75" customHeight="1">
      <c r="A46" s="67" t="s">
        <v>2596</v>
      </c>
      <c r="B46" s="221" t="s">
        <v>50</v>
      </c>
      <c r="C46" s="221" t="s">
        <v>5242</v>
      </c>
      <c r="D46" s="66">
        <v>100</v>
      </c>
      <c r="E46" s="255">
        <v>100</v>
      </c>
    </row>
    <row r="47" spans="1:26" ht="15.75" customHeight="1">
      <c r="A47" s="308" t="s">
        <v>1311</v>
      </c>
      <c r="B47" s="186" t="s">
        <v>1312</v>
      </c>
      <c r="C47" s="328" t="s">
        <v>2843</v>
      </c>
      <c r="D47" s="394">
        <v>20</v>
      </c>
      <c r="E47" s="641">
        <v>20</v>
      </c>
      <c r="F47" s="308" t="s">
        <v>1311</v>
      </c>
    </row>
    <row r="48" spans="1:26" ht="15.75" customHeight="1">
      <c r="A48" s="308" t="s">
        <v>1338</v>
      </c>
      <c r="B48" s="186" t="s">
        <v>83</v>
      </c>
      <c r="C48" s="186" t="s">
        <v>5258</v>
      </c>
      <c r="D48" s="187">
        <v>80</v>
      </c>
      <c r="E48" s="641">
        <v>80</v>
      </c>
      <c r="F48" s="308" t="s">
        <v>1338</v>
      </c>
    </row>
    <row r="49" spans="1:6" ht="15.75" customHeight="1">
      <c r="A49" s="311" t="s">
        <v>1338</v>
      </c>
      <c r="B49" s="312" t="s">
        <v>83</v>
      </c>
      <c r="C49" s="312" t="s">
        <v>5259</v>
      </c>
      <c r="D49" s="399">
        <v>20</v>
      </c>
      <c r="E49" s="642">
        <v>20</v>
      </c>
      <c r="F49" s="311" t="s">
        <v>1338</v>
      </c>
    </row>
    <row r="50" spans="1:6" ht="15.75" customHeight="1">
      <c r="A50" s="311" t="s">
        <v>1338</v>
      </c>
      <c r="B50" s="312" t="s">
        <v>83</v>
      </c>
      <c r="C50" s="312" t="s">
        <v>5260</v>
      </c>
      <c r="D50" s="399">
        <v>16</v>
      </c>
      <c r="E50" s="642">
        <v>16</v>
      </c>
      <c r="F50" s="311" t="s">
        <v>1338</v>
      </c>
    </row>
    <row r="51" spans="1:6" ht="15.75" customHeight="1">
      <c r="A51" s="308" t="s">
        <v>85</v>
      </c>
      <c r="B51" s="186" t="s">
        <v>83</v>
      </c>
      <c r="C51" s="186" t="s">
        <v>5261</v>
      </c>
      <c r="D51" s="187">
        <v>80</v>
      </c>
      <c r="E51" s="641">
        <v>80</v>
      </c>
      <c r="F51" s="308" t="s">
        <v>85</v>
      </c>
    </row>
    <row r="52" spans="1:6" ht="15.75" customHeight="1">
      <c r="A52" s="308" t="s">
        <v>1423</v>
      </c>
      <c r="B52" s="186" t="s">
        <v>83</v>
      </c>
      <c r="C52" s="186" t="s">
        <v>5262</v>
      </c>
      <c r="D52" s="187">
        <v>20</v>
      </c>
      <c r="E52" s="641">
        <v>20</v>
      </c>
      <c r="F52" s="308" t="s">
        <v>1423</v>
      </c>
    </row>
    <row r="53" spans="1:6" ht="15.75" customHeight="1">
      <c r="A53" s="311" t="s">
        <v>1423</v>
      </c>
      <c r="B53" s="312" t="s">
        <v>83</v>
      </c>
      <c r="C53" s="312" t="s">
        <v>5263</v>
      </c>
      <c r="D53" s="399">
        <v>100</v>
      </c>
      <c r="E53" s="642">
        <v>100</v>
      </c>
      <c r="F53" s="311" t="s">
        <v>1423</v>
      </c>
    </row>
    <row r="54" spans="1:6" ht="15.75" customHeight="1">
      <c r="A54" s="308" t="s">
        <v>1487</v>
      </c>
      <c r="B54" s="186" t="s">
        <v>83</v>
      </c>
      <c r="C54" s="186" t="s">
        <v>5230</v>
      </c>
      <c r="D54" s="187">
        <v>80</v>
      </c>
      <c r="E54" s="641">
        <v>80</v>
      </c>
      <c r="F54" s="308" t="s">
        <v>1487</v>
      </c>
    </row>
    <row r="55" spans="1:6" ht="15.75" customHeight="1">
      <c r="A55" s="308" t="s">
        <v>96</v>
      </c>
      <c r="B55" s="186" t="s">
        <v>83</v>
      </c>
      <c r="C55" s="186" t="s">
        <v>5264</v>
      </c>
      <c r="D55" s="187">
        <v>50</v>
      </c>
      <c r="E55" s="641">
        <v>50</v>
      </c>
      <c r="F55" s="308" t="s">
        <v>96</v>
      </c>
    </row>
    <row r="56" spans="1:6" ht="15.75" customHeight="1">
      <c r="A56" s="311" t="s">
        <v>96</v>
      </c>
      <c r="B56" s="312" t="s">
        <v>83</v>
      </c>
      <c r="C56" s="312" t="s">
        <v>5258</v>
      </c>
      <c r="D56" s="399">
        <v>80</v>
      </c>
      <c r="E56" s="642">
        <v>80</v>
      </c>
      <c r="F56" s="308" t="s">
        <v>96</v>
      </c>
    </row>
    <row r="57" spans="1:6" ht="15.75" customHeight="1">
      <c r="A57" s="311" t="s">
        <v>96</v>
      </c>
      <c r="B57" s="312" t="s">
        <v>83</v>
      </c>
      <c r="C57" s="312" t="s">
        <v>5259</v>
      </c>
      <c r="D57" s="399">
        <v>20</v>
      </c>
      <c r="E57" s="642">
        <v>20</v>
      </c>
      <c r="F57" s="308" t="s">
        <v>96</v>
      </c>
    </row>
    <row r="58" spans="1:6" ht="15.75" customHeight="1">
      <c r="A58" s="311" t="s">
        <v>96</v>
      </c>
      <c r="B58" s="312" t="s">
        <v>83</v>
      </c>
      <c r="C58" s="312" t="s">
        <v>5265</v>
      </c>
      <c r="D58" s="399">
        <v>30</v>
      </c>
      <c r="E58" s="642">
        <v>30</v>
      </c>
      <c r="F58" s="308" t="s">
        <v>96</v>
      </c>
    </row>
    <row r="59" spans="1:6" ht="15.75" customHeight="1">
      <c r="A59" s="311" t="s">
        <v>96</v>
      </c>
      <c r="B59" s="312" t="s">
        <v>83</v>
      </c>
      <c r="C59" s="312" t="s">
        <v>5229</v>
      </c>
      <c r="D59" s="399">
        <v>100</v>
      </c>
      <c r="E59" s="642">
        <v>100</v>
      </c>
      <c r="F59" s="308" t="s">
        <v>96</v>
      </c>
    </row>
    <row r="60" spans="1:6" ht="15.75" customHeight="1">
      <c r="A60" s="308" t="s">
        <v>1615</v>
      </c>
      <c r="B60" s="186" t="s">
        <v>83</v>
      </c>
      <c r="C60" s="186" t="s">
        <v>5213</v>
      </c>
      <c r="D60" s="394">
        <v>16</v>
      </c>
      <c r="E60" s="641">
        <v>16</v>
      </c>
      <c r="F60" s="308" t="s">
        <v>1615</v>
      </c>
    </row>
    <row r="61" spans="1:6" ht="15.75" customHeight="1">
      <c r="A61" s="308" t="s">
        <v>106</v>
      </c>
      <c r="B61" s="186" t="s">
        <v>83</v>
      </c>
      <c r="C61" s="186" t="s">
        <v>5264</v>
      </c>
      <c r="D61" s="187">
        <v>50</v>
      </c>
      <c r="E61" s="641">
        <v>50</v>
      </c>
      <c r="F61" s="308" t="s">
        <v>106</v>
      </c>
    </row>
    <row r="62" spans="1:6" ht="15.75" customHeight="1">
      <c r="A62" s="311" t="s">
        <v>106</v>
      </c>
      <c r="B62" s="312" t="s">
        <v>83</v>
      </c>
      <c r="C62" s="312" t="s">
        <v>5258</v>
      </c>
      <c r="D62" s="399">
        <v>80</v>
      </c>
      <c r="E62" s="642">
        <v>80</v>
      </c>
      <c r="F62" s="311" t="s">
        <v>106</v>
      </c>
    </row>
    <row r="63" spans="1:6" ht="15.75" customHeight="1">
      <c r="A63" s="311" t="s">
        <v>106</v>
      </c>
      <c r="B63" s="312" t="s">
        <v>83</v>
      </c>
      <c r="C63" s="312" t="s">
        <v>5259</v>
      </c>
      <c r="D63" s="399">
        <v>20</v>
      </c>
      <c r="E63" s="642">
        <v>20</v>
      </c>
      <c r="F63" s="311" t="s">
        <v>106</v>
      </c>
    </row>
    <row r="64" spans="1:6" ht="15.75" customHeight="1">
      <c r="A64" s="311" t="s">
        <v>106</v>
      </c>
      <c r="B64" s="312" t="s">
        <v>83</v>
      </c>
      <c r="C64" s="312" t="s">
        <v>5265</v>
      </c>
      <c r="D64" s="399">
        <v>30</v>
      </c>
      <c r="E64" s="642">
        <v>30</v>
      </c>
      <c r="F64" s="311" t="s">
        <v>106</v>
      </c>
    </row>
    <row r="65" spans="1:6" ht="15.75" customHeight="1">
      <c r="A65" s="311" t="s">
        <v>106</v>
      </c>
      <c r="B65" s="312" t="s">
        <v>83</v>
      </c>
      <c r="C65" s="312" t="s">
        <v>5229</v>
      </c>
      <c r="D65" s="399">
        <v>100</v>
      </c>
      <c r="E65" s="642">
        <v>100</v>
      </c>
      <c r="F65" s="311" t="s">
        <v>106</v>
      </c>
    </row>
    <row r="66" spans="1:6" ht="15.75" customHeight="1">
      <c r="A66" s="311" t="s">
        <v>106</v>
      </c>
      <c r="B66" s="312" t="s">
        <v>83</v>
      </c>
      <c r="C66" s="312" t="s">
        <v>5260</v>
      </c>
      <c r="D66" s="399">
        <v>8</v>
      </c>
      <c r="E66" s="642">
        <v>56</v>
      </c>
      <c r="F66" s="311" t="s">
        <v>106</v>
      </c>
    </row>
    <row r="67" spans="1:6" ht="15.75" customHeight="1">
      <c r="A67" s="308" t="s">
        <v>3674</v>
      </c>
      <c r="B67" s="186" t="s">
        <v>83</v>
      </c>
      <c r="C67" s="186" t="s">
        <v>5266</v>
      </c>
      <c r="D67" s="187">
        <v>80</v>
      </c>
      <c r="E67" s="641">
        <v>80</v>
      </c>
      <c r="F67" s="308" t="s">
        <v>3674</v>
      </c>
    </row>
    <row r="68" spans="1:6" ht="15.75" customHeight="1">
      <c r="A68" s="308" t="s">
        <v>108</v>
      </c>
      <c r="B68" s="186" t="s">
        <v>83</v>
      </c>
      <c r="C68" s="186" t="s">
        <v>5267</v>
      </c>
      <c r="D68" s="187">
        <v>40</v>
      </c>
      <c r="E68" s="641">
        <v>40</v>
      </c>
      <c r="F68" s="308" t="s">
        <v>108</v>
      </c>
    </row>
    <row r="69" spans="1:6" ht="15.75" customHeight="1">
      <c r="A69" s="67" t="s">
        <v>413</v>
      </c>
      <c r="B69" s="221" t="s">
        <v>114</v>
      </c>
      <c r="C69" s="221" t="s">
        <v>5235</v>
      </c>
      <c r="D69" s="63">
        <v>100</v>
      </c>
      <c r="E69" s="255">
        <v>100</v>
      </c>
    </row>
    <row r="70" spans="1:6" ht="15.75" customHeight="1">
      <c r="A70" s="67" t="s">
        <v>413</v>
      </c>
      <c r="B70" s="221" t="s">
        <v>114</v>
      </c>
      <c r="C70" s="221" t="s">
        <v>5268</v>
      </c>
      <c r="D70" s="63">
        <v>50</v>
      </c>
      <c r="E70" s="255">
        <v>50</v>
      </c>
    </row>
    <row r="71" spans="1:6" ht="15.75" customHeight="1">
      <c r="A71" s="67" t="s">
        <v>413</v>
      </c>
      <c r="B71" s="221" t="s">
        <v>114</v>
      </c>
      <c r="C71" s="221" t="s">
        <v>5269</v>
      </c>
      <c r="D71" s="63">
        <v>30</v>
      </c>
      <c r="E71" s="255">
        <v>30</v>
      </c>
    </row>
    <row r="72" spans="1:6" ht="15.75" customHeight="1">
      <c r="A72" s="67" t="s">
        <v>413</v>
      </c>
      <c r="B72" s="221" t="s">
        <v>114</v>
      </c>
      <c r="C72" s="221" t="s">
        <v>5270</v>
      </c>
      <c r="D72" s="63">
        <v>20</v>
      </c>
      <c r="E72" s="255">
        <v>20</v>
      </c>
    </row>
    <row r="73" spans="1:6" ht="15.75" customHeight="1">
      <c r="A73" s="67" t="s">
        <v>413</v>
      </c>
      <c r="B73" s="221" t="s">
        <v>114</v>
      </c>
      <c r="C73" s="221" t="s">
        <v>5271</v>
      </c>
      <c r="D73" s="63">
        <v>80</v>
      </c>
      <c r="E73" s="255">
        <v>80</v>
      </c>
    </row>
    <row r="74" spans="1:6" ht="15.75" customHeight="1">
      <c r="A74" s="67" t="s">
        <v>418</v>
      </c>
      <c r="B74" s="221" t="s">
        <v>114</v>
      </c>
      <c r="C74" s="221" t="s">
        <v>5272</v>
      </c>
      <c r="D74" s="63">
        <v>8</v>
      </c>
      <c r="E74" s="255">
        <v>8</v>
      </c>
    </row>
    <row r="75" spans="1:6" ht="15.75" customHeight="1">
      <c r="A75" s="67" t="s">
        <v>418</v>
      </c>
      <c r="B75" s="221" t="s">
        <v>114</v>
      </c>
      <c r="C75" s="221" t="s">
        <v>5273</v>
      </c>
      <c r="D75" s="63">
        <v>80</v>
      </c>
      <c r="E75" s="255">
        <v>80</v>
      </c>
    </row>
    <row r="76" spans="1:6" ht="15.75" customHeight="1">
      <c r="A76" s="67" t="s">
        <v>418</v>
      </c>
      <c r="B76" s="221" t="s">
        <v>114</v>
      </c>
      <c r="C76" s="221" t="s">
        <v>5274</v>
      </c>
      <c r="D76" s="63">
        <v>16</v>
      </c>
      <c r="E76" s="255">
        <v>16</v>
      </c>
    </row>
    <row r="77" spans="1:6" ht="15.75" customHeight="1">
      <c r="A77" s="67" t="s">
        <v>3682</v>
      </c>
      <c r="B77" s="221" t="s">
        <v>114</v>
      </c>
      <c r="C77" s="221" t="s">
        <v>5275</v>
      </c>
      <c r="D77" s="63">
        <v>16</v>
      </c>
      <c r="E77" s="255">
        <v>16</v>
      </c>
    </row>
    <row r="78" spans="1:6" ht="15.75" customHeight="1">
      <c r="A78" s="67" t="s">
        <v>5276</v>
      </c>
      <c r="B78" s="221" t="s">
        <v>114</v>
      </c>
      <c r="C78" s="221" t="s">
        <v>5277</v>
      </c>
      <c r="D78" s="66" t="s">
        <v>5234</v>
      </c>
      <c r="E78" s="255">
        <v>40</v>
      </c>
    </row>
    <row r="79" spans="1:6" ht="15.75" customHeight="1">
      <c r="A79" s="67" t="s">
        <v>5276</v>
      </c>
      <c r="B79" s="221" t="s">
        <v>114</v>
      </c>
      <c r="C79" s="221" t="s">
        <v>5278</v>
      </c>
      <c r="D79" s="66">
        <v>100</v>
      </c>
      <c r="E79" s="255">
        <v>100</v>
      </c>
    </row>
    <row r="80" spans="1:6" ht="15.75" customHeight="1">
      <c r="A80" s="67" t="s">
        <v>5276</v>
      </c>
      <c r="B80" s="221" t="s">
        <v>114</v>
      </c>
      <c r="C80" s="221" t="s">
        <v>5279</v>
      </c>
      <c r="D80" s="66">
        <v>50</v>
      </c>
      <c r="E80" s="255">
        <v>50</v>
      </c>
    </row>
    <row r="81" spans="1:5" ht="15.75" customHeight="1">
      <c r="A81" s="67" t="s">
        <v>5280</v>
      </c>
      <c r="B81" s="221" t="s">
        <v>114</v>
      </c>
      <c r="C81" s="221" t="s">
        <v>5281</v>
      </c>
      <c r="D81" s="63">
        <v>8</v>
      </c>
      <c r="E81" s="255">
        <v>8</v>
      </c>
    </row>
    <row r="82" spans="1:5" ht="15.75" customHeight="1">
      <c r="A82" s="67" t="s">
        <v>1688</v>
      </c>
      <c r="B82" s="221" t="s">
        <v>1689</v>
      </c>
      <c r="C82" s="221" t="s">
        <v>5282</v>
      </c>
      <c r="D82" s="63">
        <v>8</v>
      </c>
      <c r="E82" s="255">
        <v>8</v>
      </c>
    </row>
    <row r="83" spans="1:5" ht="15.75" customHeight="1">
      <c r="A83" s="67" t="s">
        <v>3688</v>
      </c>
      <c r="B83" s="221" t="s">
        <v>114</v>
      </c>
      <c r="C83" s="221" t="s">
        <v>5283</v>
      </c>
      <c r="D83" s="63">
        <v>8</v>
      </c>
      <c r="E83" s="255">
        <v>4</v>
      </c>
    </row>
    <row r="84" spans="1:5" ht="15.75" customHeight="1">
      <c r="A84" s="67" t="s">
        <v>3688</v>
      </c>
      <c r="B84" s="221" t="s">
        <v>114</v>
      </c>
      <c r="C84" s="221" t="s">
        <v>5284</v>
      </c>
      <c r="D84" s="66">
        <v>8</v>
      </c>
      <c r="E84" s="255">
        <v>2</v>
      </c>
    </row>
    <row r="85" spans="1:5" ht="15.75" customHeight="1">
      <c r="A85" s="67" t="s">
        <v>3688</v>
      </c>
      <c r="B85" s="221" t="s">
        <v>114</v>
      </c>
      <c r="C85" s="221" t="s">
        <v>5285</v>
      </c>
      <c r="D85" s="63">
        <v>8</v>
      </c>
      <c r="E85" s="255">
        <v>88</v>
      </c>
    </row>
    <row r="86" spans="1:5" ht="15.75" customHeight="1">
      <c r="A86" s="67" t="s">
        <v>2672</v>
      </c>
      <c r="B86" s="221" t="s">
        <v>114</v>
      </c>
      <c r="C86" s="221" t="s">
        <v>5286</v>
      </c>
      <c r="D86" s="66">
        <v>100</v>
      </c>
      <c r="E86" s="255">
        <v>100</v>
      </c>
    </row>
    <row r="87" spans="1:5" ht="15.75" customHeight="1">
      <c r="A87" s="67" t="s">
        <v>2672</v>
      </c>
      <c r="B87" s="221" t="s">
        <v>114</v>
      </c>
      <c r="C87" s="221" t="s">
        <v>5287</v>
      </c>
      <c r="D87" s="66">
        <v>30</v>
      </c>
      <c r="E87" s="255">
        <v>30</v>
      </c>
    </row>
    <row r="88" spans="1:5" ht="15.75" customHeight="1">
      <c r="A88" s="67" t="s">
        <v>1992</v>
      </c>
      <c r="B88" s="221" t="s">
        <v>114</v>
      </c>
      <c r="C88" s="221" t="s">
        <v>5288</v>
      </c>
      <c r="D88" s="63">
        <v>8</v>
      </c>
      <c r="E88" s="255">
        <v>8</v>
      </c>
    </row>
    <row r="89" spans="1:5" ht="15.75" customHeight="1">
      <c r="A89" s="67" t="s">
        <v>1992</v>
      </c>
      <c r="B89" s="221" t="s">
        <v>114</v>
      </c>
      <c r="C89" s="221" t="s">
        <v>5289</v>
      </c>
      <c r="D89" s="66">
        <v>8</v>
      </c>
      <c r="E89" s="255">
        <v>8</v>
      </c>
    </row>
    <row r="90" spans="1:5" ht="15.75" customHeight="1">
      <c r="A90" s="67" t="s">
        <v>1992</v>
      </c>
      <c r="B90" s="221" t="s">
        <v>114</v>
      </c>
      <c r="C90" s="221" t="s">
        <v>5290</v>
      </c>
      <c r="D90" s="63">
        <v>8</v>
      </c>
      <c r="E90" s="255">
        <v>8</v>
      </c>
    </row>
    <row r="91" spans="1:5" ht="15.75" customHeight="1">
      <c r="A91" s="67" t="s">
        <v>699</v>
      </c>
      <c r="B91" s="221" t="s">
        <v>114</v>
      </c>
      <c r="C91" s="221" t="s">
        <v>5291</v>
      </c>
      <c r="D91" s="66">
        <v>30</v>
      </c>
      <c r="E91" s="255">
        <v>30</v>
      </c>
    </row>
    <row r="92" spans="1:5" ht="15.75" customHeight="1">
      <c r="A92" s="67" t="s">
        <v>699</v>
      </c>
      <c r="B92" s="221" t="s">
        <v>114</v>
      </c>
      <c r="C92" s="221" t="s">
        <v>5292</v>
      </c>
      <c r="D92" s="66" t="s">
        <v>5293</v>
      </c>
      <c r="E92" s="255">
        <v>40</v>
      </c>
    </row>
    <row r="93" spans="1:5" ht="15.75" customHeight="1">
      <c r="A93" s="67" t="s">
        <v>699</v>
      </c>
      <c r="B93" s="221" t="s">
        <v>114</v>
      </c>
      <c r="C93" s="221" t="s">
        <v>5294</v>
      </c>
      <c r="D93" s="66">
        <v>8</v>
      </c>
      <c r="E93" s="255">
        <v>4</v>
      </c>
    </row>
    <row r="94" spans="1:5" ht="15.75" customHeight="1">
      <c r="A94" s="67" t="s">
        <v>699</v>
      </c>
      <c r="B94" s="221" t="s">
        <v>114</v>
      </c>
      <c r="C94" s="221" t="s">
        <v>5295</v>
      </c>
      <c r="D94" s="66">
        <v>8</v>
      </c>
      <c r="E94" s="255">
        <v>8</v>
      </c>
    </row>
    <row r="95" spans="1:5" ht="15.75" customHeight="1">
      <c r="A95" s="67" t="s">
        <v>3692</v>
      </c>
      <c r="B95" s="221" t="s">
        <v>114</v>
      </c>
      <c r="C95" s="221" t="s">
        <v>5296</v>
      </c>
      <c r="D95" s="63">
        <v>80</v>
      </c>
      <c r="E95" s="255">
        <v>80</v>
      </c>
    </row>
    <row r="96" spans="1:5" ht="15.75" customHeight="1">
      <c r="A96" s="67" t="s">
        <v>3692</v>
      </c>
      <c r="B96" s="221" t="s">
        <v>114</v>
      </c>
      <c r="C96" s="221" t="s">
        <v>5297</v>
      </c>
      <c r="D96" s="66">
        <v>10</v>
      </c>
      <c r="E96" s="255">
        <v>10</v>
      </c>
    </row>
    <row r="97" spans="1:5" ht="15.75" customHeight="1">
      <c r="A97" s="67" t="s">
        <v>622</v>
      </c>
      <c r="B97" s="221" t="s">
        <v>114</v>
      </c>
      <c r="C97" s="221" t="s">
        <v>5298</v>
      </c>
      <c r="D97" s="63" t="s">
        <v>5299</v>
      </c>
      <c r="E97" s="255">
        <v>80</v>
      </c>
    </row>
    <row r="98" spans="1:5" ht="15.75" customHeight="1">
      <c r="A98" s="67" t="s">
        <v>622</v>
      </c>
      <c r="B98" s="221" t="s">
        <v>114</v>
      </c>
      <c r="C98" s="221" t="s">
        <v>5300</v>
      </c>
      <c r="D98" s="66" t="s">
        <v>5301</v>
      </c>
      <c r="E98" s="255">
        <v>16</v>
      </c>
    </row>
    <row r="99" spans="1:5" ht="15.75" customHeight="1">
      <c r="A99" s="67" t="s">
        <v>627</v>
      </c>
      <c r="B99" s="221" t="s">
        <v>114</v>
      </c>
      <c r="C99" s="221" t="s">
        <v>5230</v>
      </c>
      <c r="D99" s="63">
        <v>80</v>
      </c>
      <c r="E99" s="255">
        <v>80</v>
      </c>
    </row>
    <row r="100" spans="1:5" ht="15.75" customHeight="1">
      <c r="A100" s="67" t="s">
        <v>627</v>
      </c>
      <c r="B100" s="221" t="s">
        <v>114</v>
      </c>
      <c r="C100" s="221" t="s">
        <v>5302</v>
      </c>
      <c r="D100" s="66" t="s">
        <v>5234</v>
      </c>
      <c r="E100" s="255">
        <v>16</v>
      </c>
    </row>
    <row r="101" spans="1:5" ht="15.75" customHeight="1">
      <c r="A101" s="153" t="s">
        <v>2193</v>
      </c>
      <c r="B101" s="153" t="s">
        <v>114</v>
      </c>
      <c r="C101" s="153" t="s">
        <v>5303</v>
      </c>
      <c r="D101" s="154">
        <v>30</v>
      </c>
      <c r="E101" s="407">
        <v>30</v>
      </c>
    </row>
    <row r="102" spans="1:5" ht="15.75" customHeight="1">
      <c r="A102" s="153" t="s">
        <v>2193</v>
      </c>
      <c r="B102" s="153" t="s">
        <v>114</v>
      </c>
      <c r="C102" s="153" t="s">
        <v>5304</v>
      </c>
      <c r="D102" s="154">
        <v>50</v>
      </c>
      <c r="E102" s="255">
        <v>50</v>
      </c>
    </row>
    <row r="103" spans="1:5" ht="15.75" customHeight="1">
      <c r="A103" s="153" t="s">
        <v>2193</v>
      </c>
      <c r="B103" s="153" t="s">
        <v>114</v>
      </c>
      <c r="C103" s="153" t="s">
        <v>5305</v>
      </c>
      <c r="D103" s="154">
        <v>80</v>
      </c>
      <c r="E103" s="255">
        <v>80</v>
      </c>
    </row>
    <row r="104" spans="1:5" ht="15.75" customHeight="1">
      <c r="A104" s="67" t="s">
        <v>2721</v>
      </c>
      <c r="B104" s="221" t="s">
        <v>114</v>
      </c>
      <c r="C104" s="221" t="s">
        <v>5306</v>
      </c>
      <c r="D104" s="63">
        <v>8</v>
      </c>
      <c r="E104" s="255">
        <v>8</v>
      </c>
    </row>
    <row r="105" spans="1:5" ht="15.75" customHeight="1">
      <c r="A105" s="67" t="s">
        <v>2721</v>
      </c>
      <c r="B105" s="221" t="s">
        <v>114</v>
      </c>
      <c r="C105" s="221" t="s">
        <v>5307</v>
      </c>
      <c r="D105" s="66">
        <v>8</v>
      </c>
      <c r="E105" s="255">
        <f>D105*2</f>
        <v>16</v>
      </c>
    </row>
    <row r="106" spans="1:5" ht="15.75" customHeight="1">
      <c r="A106" s="67" t="s">
        <v>3697</v>
      </c>
      <c r="B106" s="221" t="s">
        <v>114</v>
      </c>
      <c r="C106" s="221" t="s">
        <v>5308</v>
      </c>
      <c r="D106" s="63">
        <v>16</v>
      </c>
      <c r="E106" s="255">
        <v>16</v>
      </c>
    </row>
    <row r="107" spans="1:5" ht="15.75" customHeight="1">
      <c r="A107" s="153" t="s">
        <v>702</v>
      </c>
      <c r="B107" s="153" t="s">
        <v>114</v>
      </c>
      <c r="C107" s="221" t="s">
        <v>5309</v>
      </c>
      <c r="D107" s="154">
        <v>24</v>
      </c>
      <c r="E107" s="407">
        <v>24</v>
      </c>
    </row>
    <row r="108" spans="1:5" ht="15.75" customHeight="1">
      <c r="A108" s="153" t="s">
        <v>702</v>
      </c>
      <c r="B108" s="153" t="s">
        <v>114</v>
      </c>
      <c r="C108" s="221" t="s">
        <v>5310</v>
      </c>
      <c r="D108" s="154">
        <v>16</v>
      </c>
      <c r="E108" s="407">
        <v>16</v>
      </c>
    </row>
    <row r="109" spans="1:5" ht="15.75" customHeight="1">
      <c r="A109" s="67" t="s">
        <v>3680</v>
      </c>
      <c r="B109" s="221" t="s">
        <v>114</v>
      </c>
      <c r="C109" s="221" t="s">
        <v>5311</v>
      </c>
      <c r="D109" s="66" t="s">
        <v>5312</v>
      </c>
      <c r="E109" s="255">
        <v>400</v>
      </c>
    </row>
    <row r="110" spans="1:5" ht="15.75" customHeight="1">
      <c r="A110" s="67" t="s">
        <v>3678</v>
      </c>
      <c r="B110" s="221" t="s">
        <v>114</v>
      </c>
      <c r="C110" s="221" t="s">
        <v>5313</v>
      </c>
      <c r="D110" s="63">
        <v>8</v>
      </c>
      <c r="E110" s="255">
        <v>8</v>
      </c>
    </row>
    <row r="111" spans="1:5" ht="15.75" customHeight="1">
      <c r="A111" s="67"/>
      <c r="B111" s="221"/>
      <c r="C111" s="221"/>
      <c r="D111" s="66"/>
      <c r="E111" s="255"/>
    </row>
    <row r="112" spans="1:5" ht="15.75" customHeight="1">
      <c r="A112" s="67"/>
      <c r="B112" s="221"/>
      <c r="C112" s="221"/>
      <c r="D112" s="66"/>
      <c r="E112" s="255"/>
    </row>
    <row r="113" spans="1:25" ht="15.75" customHeight="1">
      <c r="A113" s="67"/>
      <c r="B113" s="221"/>
      <c r="C113" s="221"/>
      <c r="D113" s="66"/>
      <c r="E113" s="255"/>
    </row>
    <row r="114" spans="1:25" ht="15.75" customHeight="1">
      <c r="A114" s="46"/>
      <c r="B114" s="557"/>
      <c r="C114" s="557"/>
      <c r="D114" s="558"/>
      <c r="E114" s="558">
        <f>SUM(E12:E113)</f>
        <v>4938</v>
      </c>
    </row>
    <row r="115" spans="1:25" ht="15.75" customHeight="1">
      <c r="A115" s="39"/>
      <c r="B115" s="39"/>
      <c r="C115" s="40"/>
      <c r="D115" s="40"/>
      <c r="E115" s="40"/>
      <c r="F115" s="1"/>
      <c r="G115" s="1"/>
      <c r="H115" s="1"/>
    </row>
    <row r="116" spans="1:25" ht="15.75" customHeight="1">
      <c r="A116" s="682" t="s">
        <v>707</v>
      </c>
      <c r="B116" s="683"/>
      <c r="C116" s="683"/>
      <c r="D116" s="683"/>
      <c r="E116" s="683"/>
      <c r="F116" s="683"/>
      <c r="G116" s="683"/>
      <c r="H116" s="684"/>
      <c r="I116" s="39"/>
      <c r="J116" s="39"/>
      <c r="K116" s="39"/>
      <c r="L116" s="39"/>
      <c r="M116" s="39"/>
      <c r="N116" s="39"/>
      <c r="O116" s="39"/>
      <c r="P116" s="39"/>
      <c r="Q116" s="39"/>
      <c r="R116" s="39"/>
      <c r="S116" s="39"/>
      <c r="T116" s="39"/>
      <c r="U116" s="39"/>
      <c r="V116" s="39"/>
      <c r="W116" s="39"/>
      <c r="X116" s="39"/>
      <c r="Y116" s="39"/>
    </row>
    <row r="117" spans="1:25" ht="15.75" customHeight="1">
      <c r="A117" s="39"/>
      <c r="B117" s="39"/>
      <c r="C117" s="40"/>
      <c r="D117" s="40"/>
      <c r="E117" s="1"/>
      <c r="F117" s="1"/>
      <c r="G117" s="1"/>
      <c r="H117" s="1"/>
    </row>
    <row r="118" spans="1:25" ht="15.75" customHeight="1">
      <c r="A118" s="39"/>
      <c r="B118" s="39"/>
      <c r="C118" s="40"/>
      <c r="D118" s="40"/>
      <c r="E118" s="40"/>
      <c r="F118" s="1"/>
      <c r="G118" s="1"/>
      <c r="H118" s="1"/>
    </row>
    <row r="119" spans="1:25" ht="15.75" customHeight="1">
      <c r="A119" s="39"/>
      <c r="B119" s="39"/>
      <c r="C119" s="40"/>
      <c r="D119" s="40"/>
      <c r="E119" s="1"/>
      <c r="F119" s="1"/>
      <c r="G119" s="1"/>
      <c r="H119" s="1"/>
    </row>
    <row r="120" spans="1:25" ht="15.75" customHeight="1">
      <c r="A120" s="39"/>
      <c r="B120" s="39"/>
      <c r="C120" s="40"/>
      <c r="D120" s="40"/>
      <c r="E120" s="40"/>
      <c r="F120" s="1"/>
      <c r="G120" s="1"/>
      <c r="H120" s="1"/>
    </row>
    <row r="121" spans="1:25" ht="15.75" customHeight="1">
      <c r="A121" s="39"/>
      <c r="B121" s="39"/>
      <c r="C121" s="40"/>
      <c r="D121" s="40"/>
      <c r="E121" s="40"/>
      <c r="F121" s="1"/>
      <c r="G121" s="1"/>
      <c r="H121" s="1"/>
    </row>
    <row r="122" spans="1:25" ht="15.75" customHeight="1">
      <c r="A122" s="39"/>
      <c r="B122" s="39"/>
      <c r="C122" s="40"/>
      <c r="D122" s="40"/>
      <c r="E122" s="40"/>
      <c r="F122" s="1"/>
      <c r="G122" s="1"/>
      <c r="H122" s="1"/>
    </row>
    <row r="123" spans="1:25" ht="15.75" customHeight="1">
      <c r="A123" s="39"/>
      <c r="B123" s="39"/>
      <c r="C123" s="40"/>
      <c r="D123" s="40"/>
      <c r="E123" s="40"/>
      <c r="F123" s="1"/>
      <c r="G123" s="1"/>
      <c r="H123" s="1"/>
    </row>
    <row r="124" spans="1:25" ht="15.75" customHeight="1">
      <c r="A124" s="39"/>
      <c r="B124" s="39"/>
      <c r="C124" s="40"/>
      <c r="D124" s="40"/>
      <c r="E124" s="40"/>
      <c r="F124" s="1"/>
      <c r="G124" s="1"/>
      <c r="H124" s="1"/>
    </row>
    <row r="125" spans="1:25" ht="15.75" customHeight="1">
      <c r="A125" s="39"/>
      <c r="B125" s="39"/>
      <c r="C125" s="40"/>
      <c r="D125" s="40"/>
      <c r="E125" s="40"/>
      <c r="F125" s="1"/>
      <c r="G125" s="1"/>
      <c r="H125" s="1"/>
    </row>
    <row r="126" spans="1:25" ht="15.75" customHeight="1">
      <c r="A126" s="39"/>
      <c r="B126" s="39"/>
      <c r="C126" s="40"/>
      <c r="D126" s="40"/>
      <c r="E126" s="40"/>
      <c r="F126" s="1"/>
      <c r="G126" s="1"/>
      <c r="H126" s="1"/>
    </row>
    <row r="127" spans="1:25" ht="15.75" customHeight="1">
      <c r="A127" s="39"/>
      <c r="B127" s="39"/>
      <c r="C127" s="40"/>
      <c r="D127" s="40"/>
      <c r="E127" s="40"/>
      <c r="F127" s="1"/>
      <c r="G127" s="1"/>
      <c r="H127" s="1"/>
    </row>
    <row r="128" spans="1:25" ht="15.75" customHeight="1">
      <c r="A128" s="39"/>
      <c r="B128" s="39"/>
      <c r="C128" s="40"/>
      <c r="D128" s="40"/>
      <c r="E128" s="40"/>
      <c r="F128" s="1"/>
      <c r="G128" s="1"/>
      <c r="H128" s="1"/>
    </row>
    <row r="129" spans="1:8" ht="15.75" customHeight="1">
      <c r="A129" s="39"/>
      <c r="B129" s="39"/>
      <c r="C129" s="40"/>
      <c r="D129" s="40"/>
      <c r="E129" s="40"/>
      <c r="F129" s="1"/>
      <c r="G129" s="1"/>
      <c r="H129" s="1"/>
    </row>
    <row r="130" spans="1:8" ht="15.75" customHeight="1">
      <c r="A130" s="39"/>
      <c r="B130" s="39"/>
      <c r="C130" s="40"/>
      <c r="D130" s="40"/>
      <c r="E130" s="40"/>
      <c r="F130" s="1"/>
      <c r="G130" s="1"/>
      <c r="H130" s="1"/>
    </row>
    <row r="131" spans="1:8" ht="15.75" customHeight="1">
      <c r="A131" s="39"/>
      <c r="B131" s="39"/>
      <c r="C131" s="40"/>
      <c r="D131" s="40"/>
      <c r="E131" s="40"/>
      <c r="F131" s="1"/>
      <c r="G131" s="1"/>
      <c r="H131" s="1"/>
    </row>
    <row r="132" spans="1:8" ht="15.75" customHeight="1">
      <c r="A132" s="39"/>
      <c r="B132" s="39"/>
      <c r="C132" s="40"/>
      <c r="D132" s="40"/>
      <c r="E132" s="40"/>
      <c r="F132" s="1"/>
      <c r="G132" s="1"/>
      <c r="H132" s="1"/>
    </row>
    <row r="133" spans="1:8" ht="15.75" customHeight="1">
      <c r="A133" s="39"/>
      <c r="B133" s="39"/>
      <c r="C133" s="40"/>
      <c r="D133" s="40"/>
      <c r="E133" s="40"/>
      <c r="F133" s="1"/>
      <c r="G133" s="1"/>
      <c r="H133" s="1"/>
    </row>
    <row r="134" spans="1:8" ht="15.75" customHeight="1">
      <c r="A134" s="39"/>
      <c r="B134" s="39"/>
      <c r="C134" s="40"/>
      <c r="D134" s="40"/>
      <c r="E134" s="40"/>
      <c r="F134" s="1"/>
      <c r="G134" s="1"/>
      <c r="H134" s="1"/>
    </row>
    <row r="135" spans="1:8" ht="15.75" customHeight="1">
      <c r="A135" s="39"/>
      <c r="B135" s="39"/>
      <c r="C135" s="40"/>
      <c r="D135" s="40"/>
      <c r="E135" s="40"/>
      <c r="F135" s="1"/>
      <c r="G135" s="1"/>
      <c r="H135" s="1"/>
    </row>
    <row r="136" spans="1:8" ht="15.75" customHeight="1">
      <c r="A136" s="39"/>
      <c r="B136" s="39"/>
      <c r="C136" s="40"/>
      <c r="D136" s="40"/>
      <c r="E136" s="40"/>
      <c r="F136" s="1"/>
      <c r="G136" s="1"/>
      <c r="H136" s="1"/>
    </row>
    <row r="137" spans="1:8" ht="15.75" customHeight="1">
      <c r="A137" s="39"/>
      <c r="B137" s="39"/>
      <c r="C137" s="40"/>
      <c r="D137" s="40"/>
      <c r="E137" s="40"/>
      <c r="F137" s="1"/>
      <c r="G137" s="1"/>
      <c r="H137" s="1"/>
    </row>
    <row r="138" spans="1:8" ht="15.75" customHeight="1">
      <c r="A138" s="39"/>
      <c r="B138" s="39"/>
      <c r="C138" s="40"/>
      <c r="D138" s="40"/>
      <c r="E138" s="40"/>
      <c r="F138" s="1"/>
      <c r="G138" s="1"/>
      <c r="H138" s="1"/>
    </row>
    <row r="139" spans="1:8" ht="15.75" customHeight="1">
      <c r="A139" s="39"/>
      <c r="B139" s="39"/>
      <c r="C139" s="40"/>
      <c r="D139" s="40"/>
      <c r="E139" s="40"/>
      <c r="F139" s="1"/>
      <c r="G139" s="1"/>
      <c r="H139" s="1"/>
    </row>
    <row r="140" spans="1:8" ht="15.75" customHeight="1">
      <c r="A140" s="39"/>
      <c r="B140" s="39"/>
      <c r="C140" s="40"/>
      <c r="D140" s="40"/>
      <c r="E140" s="40"/>
      <c r="F140" s="1"/>
      <c r="G140" s="1"/>
      <c r="H140" s="1"/>
    </row>
    <row r="141" spans="1:8" ht="15.75" customHeight="1">
      <c r="A141" s="39"/>
      <c r="B141" s="39"/>
      <c r="C141" s="40"/>
      <c r="D141" s="40"/>
      <c r="E141" s="40"/>
      <c r="F141" s="1"/>
      <c r="G141" s="1"/>
      <c r="H141" s="1"/>
    </row>
    <row r="142" spans="1:8" ht="15.75" customHeight="1">
      <c r="A142" s="39"/>
      <c r="B142" s="39"/>
      <c r="C142" s="40"/>
      <c r="D142" s="40"/>
      <c r="E142" s="40"/>
      <c r="F142" s="1"/>
      <c r="G142" s="1"/>
      <c r="H142" s="1"/>
    </row>
    <row r="143" spans="1:8" ht="15.75" customHeight="1">
      <c r="A143" s="39"/>
      <c r="B143" s="39"/>
      <c r="C143" s="40"/>
      <c r="D143" s="40"/>
      <c r="E143" s="40"/>
      <c r="F143" s="1"/>
      <c r="G143" s="1"/>
      <c r="H143" s="1"/>
    </row>
    <row r="144" spans="1:8" ht="15.75" customHeight="1">
      <c r="A144" s="39"/>
      <c r="B144" s="39"/>
      <c r="C144" s="40"/>
      <c r="D144" s="40"/>
      <c r="E144" s="40"/>
      <c r="F144" s="1"/>
      <c r="G144" s="1"/>
      <c r="H144" s="1"/>
    </row>
    <row r="145" spans="1:8" ht="15.75" customHeight="1">
      <c r="A145" s="39"/>
      <c r="B145" s="39"/>
      <c r="C145" s="40"/>
      <c r="D145" s="40"/>
      <c r="E145" s="40"/>
      <c r="F145" s="1"/>
      <c r="G145" s="1"/>
      <c r="H145" s="1"/>
    </row>
    <row r="146" spans="1:8" ht="15.75" customHeight="1">
      <c r="A146" s="39"/>
      <c r="B146" s="39"/>
      <c r="C146" s="40"/>
      <c r="D146" s="40"/>
      <c r="E146" s="40"/>
      <c r="F146" s="1"/>
      <c r="G146" s="1"/>
      <c r="H146" s="1"/>
    </row>
    <row r="147" spans="1:8" ht="15.75" customHeight="1">
      <c r="A147" s="39"/>
      <c r="B147" s="39"/>
      <c r="C147" s="40"/>
      <c r="D147" s="40"/>
      <c r="E147" s="40"/>
      <c r="F147" s="1"/>
      <c r="G147" s="1"/>
      <c r="H147" s="1"/>
    </row>
    <row r="148" spans="1:8" ht="15.75" customHeight="1">
      <c r="A148" s="39"/>
      <c r="B148" s="39"/>
      <c r="C148" s="40"/>
      <c r="D148" s="40"/>
      <c r="E148" s="40"/>
      <c r="F148" s="1"/>
      <c r="G148" s="1"/>
      <c r="H148" s="1"/>
    </row>
    <row r="149" spans="1:8" ht="15.75" customHeight="1">
      <c r="A149" s="39"/>
      <c r="B149" s="39"/>
      <c r="C149" s="40"/>
      <c r="D149" s="40"/>
      <c r="E149" s="40"/>
      <c r="F149" s="1"/>
      <c r="G149" s="1"/>
      <c r="H149" s="1"/>
    </row>
    <row r="150" spans="1:8" ht="15.75" customHeight="1">
      <c r="A150" s="39"/>
      <c r="B150" s="39"/>
      <c r="C150" s="40"/>
      <c r="D150" s="40"/>
      <c r="E150" s="40"/>
      <c r="F150" s="1"/>
      <c r="G150" s="1"/>
      <c r="H150" s="1"/>
    </row>
    <row r="151" spans="1:8" ht="15.75" customHeight="1">
      <c r="A151" s="39"/>
      <c r="B151" s="39"/>
      <c r="C151" s="40"/>
      <c r="D151" s="40"/>
      <c r="E151" s="40"/>
      <c r="F151" s="1"/>
      <c r="G151" s="1"/>
      <c r="H151" s="1"/>
    </row>
    <row r="152" spans="1:8" ht="15.75" customHeight="1">
      <c r="A152" s="39"/>
      <c r="B152" s="39"/>
      <c r="C152" s="40"/>
      <c r="D152" s="40"/>
      <c r="E152" s="40"/>
      <c r="F152" s="1"/>
      <c r="G152" s="1"/>
      <c r="H152" s="1"/>
    </row>
    <row r="153" spans="1:8" ht="15.75" customHeight="1">
      <c r="A153" s="39"/>
      <c r="B153" s="39"/>
      <c r="C153" s="40"/>
      <c r="D153" s="40"/>
      <c r="E153" s="40"/>
      <c r="F153" s="1"/>
      <c r="G153" s="1"/>
      <c r="H153" s="1"/>
    </row>
    <row r="154" spans="1:8" ht="15.75" customHeight="1">
      <c r="A154" s="39"/>
      <c r="B154" s="39"/>
      <c r="C154" s="40"/>
      <c r="D154" s="40"/>
      <c r="E154" s="40"/>
      <c r="F154" s="1"/>
      <c r="G154" s="1"/>
      <c r="H154" s="1"/>
    </row>
    <row r="155" spans="1:8" ht="15.75" customHeight="1">
      <c r="A155" s="39"/>
      <c r="B155" s="39"/>
      <c r="C155" s="40"/>
      <c r="D155" s="40"/>
      <c r="E155" s="40"/>
      <c r="F155" s="1"/>
      <c r="G155" s="1"/>
      <c r="H155" s="1"/>
    </row>
    <row r="156" spans="1:8" ht="15.75" customHeight="1">
      <c r="A156" s="39"/>
      <c r="B156" s="39"/>
      <c r="C156" s="40"/>
      <c r="D156" s="40"/>
      <c r="E156" s="40"/>
      <c r="F156" s="1"/>
      <c r="G156" s="1"/>
      <c r="H156" s="1"/>
    </row>
    <row r="157" spans="1:8" ht="15.75" customHeight="1">
      <c r="A157" s="39"/>
      <c r="B157" s="39"/>
      <c r="C157" s="40"/>
      <c r="D157" s="40"/>
      <c r="E157" s="40"/>
      <c r="F157" s="1"/>
      <c r="G157" s="1"/>
      <c r="H157" s="1"/>
    </row>
    <row r="158" spans="1:8" ht="15.75" customHeight="1">
      <c r="A158" s="39"/>
      <c r="B158" s="39"/>
      <c r="C158" s="40"/>
      <c r="D158" s="40"/>
      <c r="E158" s="40"/>
      <c r="F158" s="1"/>
      <c r="G158" s="1"/>
      <c r="H158" s="1"/>
    </row>
    <row r="159" spans="1:8" ht="15.75" customHeight="1">
      <c r="A159" s="39"/>
      <c r="B159" s="39"/>
      <c r="C159" s="40"/>
      <c r="D159" s="40"/>
      <c r="E159" s="40"/>
      <c r="F159" s="1"/>
      <c r="G159" s="1"/>
      <c r="H159" s="1"/>
    </row>
    <row r="160" spans="1:8" ht="15.75" customHeight="1">
      <c r="A160" s="39"/>
      <c r="B160" s="39"/>
      <c r="C160" s="40"/>
      <c r="D160" s="40"/>
      <c r="E160" s="40"/>
      <c r="F160" s="1"/>
      <c r="G160" s="1"/>
      <c r="H160" s="1"/>
    </row>
    <row r="161" spans="1:8" ht="15.75" customHeight="1">
      <c r="A161" s="39"/>
      <c r="B161" s="39"/>
      <c r="C161" s="40"/>
      <c r="D161" s="40"/>
      <c r="E161" s="40"/>
      <c r="F161" s="1"/>
      <c r="G161" s="1"/>
      <c r="H161" s="1"/>
    </row>
    <row r="162" spans="1:8" ht="15.75" customHeight="1">
      <c r="A162" s="39"/>
      <c r="B162" s="39"/>
      <c r="C162" s="40"/>
      <c r="D162" s="40"/>
      <c r="E162" s="40"/>
      <c r="F162" s="1"/>
      <c r="G162" s="1"/>
      <c r="H162" s="1"/>
    </row>
    <row r="163" spans="1:8" ht="15.75" customHeight="1">
      <c r="A163" s="39"/>
      <c r="B163" s="39"/>
      <c r="C163" s="40"/>
      <c r="D163" s="40"/>
      <c r="E163" s="40"/>
      <c r="F163" s="1"/>
      <c r="G163" s="1"/>
      <c r="H163" s="1"/>
    </row>
    <row r="164" spans="1:8" ht="15.75" customHeight="1">
      <c r="A164" s="39"/>
      <c r="B164" s="39"/>
      <c r="C164" s="40"/>
      <c r="D164" s="40"/>
      <c r="E164" s="40"/>
      <c r="F164" s="1"/>
      <c r="G164" s="1"/>
      <c r="H164" s="1"/>
    </row>
    <row r="165" spans="1:8" ht="15.75" customHeight="1">
      <c r="A165" s="39"/>
      <c r="B165" s="39"/>
      <c r="C165" s="40"/>
      <c r="D165" s="40"/>
      <c r="E165" s="40"/>
      <c r="F165" s="1"/>
      <c r="G165" s="1"/>
      <c r="H165" s="1"/>
    </row>
    <row r="166" spans="1:8" ht="15.75" customHeight="1">
      <c r="A166" s="39"/>
      <c r="B166" s="39"/>
      <c r="C166" s="40"/>
      <c r="D166" s="40"/>
      <c r="E166" s="40"/>
      <c r="F166" s="1"/>
      <c r="G166" s="1"/>
      <c r="H166" s="1"/>
    </row>
    <row r="167" spans="1:8" ht="15.75" customHeight="1">
      <c r="A167" s="39"/>
      <c r="B167" s="39"/>
      <c r="C167" s="40"/>
      <c r="D167" s="40"/>
      <c r="E167" s="40"/>
      <c r="F167" s="1"/>
      <c r="G167" s="1"/>
      <c r="H167" s="1"/>
    </row>
    <row r="168" spans="1:8" ht="15.75" customHeight="1">
      <c r="A168" s="39"/>
      <c r="B168" s="39"/>
      <c r="C168" s="40"/>
      <c r="D168" s="40"/>
      <c r="E168" s="40"/>
      <c r="F168" s="1"/>
      <c r="G168" s="1"/>
      <c r="H168" s="1"/>
    </row>
    <row r="169" spans="1:8" ht="15.75" customHeight="1">
      <c r="A169" s="39"/>
      <c r="B169" s="39"/>
      <c r="C169" s="40"/>
      <c r="D169" s="40"/>
      <c r="E169" s="40"/>
      <c r="F169" s="1"/>
      <c r="G169" s="1"/>
      <c r="H169" s="1"/>
    </row>
    <row r="170" spans="1:8" ht="15.75" customHeight="1">
      <c r="A170" s="39"/>
      <c r="B170" s="39"/>
      <c r="C170" s="40"/>
      <c r="D170" s="40"/>
      <c r="E170" s="40"/>
      <c r="F170" s="1"/>
      <c r="G170" s="1"/>
      <c r="H170" s="1"/>
    </row>
    <row r="171" spans="1:8" ht="15.75" customHeight="1">
      <c r="A171" s="39"/>
      <c r="B171" s="39"/>
      <c r="C171" s="40"/>
      <c r="D171" s="40"/>
      <c r="E171" s="40"/>
      <c r="F171" s="1"/>
      <c r="G171" s="1"/>
      <c r="H171" s="1"/>
    </row>
    <row r="172" spans="1:8" ht="15.75" customHeight="1">
      <c r="A172" s="39"/>
      <c r="B172" s="39"/>
      <c r="C172" s="40"/>
      <c r="D172" s="40"/>
      <c r="E172" s="40"/>
      <c r="F172" s="1"/>
      <c r="G172" s="1"/>
      <c r="H172" s="1"/>
    </row>
    <row r="173" spans="1:8" ht="15.75" customHeight="1">
      <c r="A173" s="39"/>
      <c r="B173" s="39"/>
      <c r="C173" s="40"/>
      <c r="D173" s="40"/>
      <c r="E173" s="40"/>
      <c r="F173" s="1"/>
      <c r="G173" s="1"/>
      <c r="H173" s="1"/>
    </row>
    <row r="174" spans="1:8" ht="15.75" customHeight="1">
      <c r="A174" s="39"/>
      <c r="B174" s="39"/>
      <c r="C174" s="40"/>
      <c r="D174" s="40"/>
      <c r="E174" s="40"/>
      <c r="F174" s="1"/>
      <c r="G174" s="1"/>
      <c r="H174" s="1"/>
    </row>
    <row r="175" spans="1:8" ht="15.75" customHeight="1">
      <c r="A175" s="39"/>
      <c r="B175" s="39"/>
      <c r="C175" s="40"/>
      <c r="D175" s="40"/>
      <c r="E175" s="40"/>
      <c r="F175" s="1"/>
      <c r="G175" s="1"/>
      <c r="H175" s="1"/>
    </row>
    <row r="176" spans="1:8" ht="15.75" customHeight="1">
      <c r="A176" s="39"/>
      <c r="B176" s="39"/>
      <c r="C176" s="40"/>
      <c r="D176" s="40"/>
      <c r="E176" s="40"/>
      <c r="F176" s="1"/>
      <c r="G176" s="1"/>
      <c r="H176" s="1"/>
    </row>
    <row r="177" spans="1:8" ht="15.75" customHeight="1">
      <c r="A177" s="39"/>
      <c r="B177" s="39"/>
      <c r="C177" s="40"/>
      <c r="D177" s="40"/>
      <c r="E177" s="40"/>
      <c r="F177" s="1"/>
      <c r="G177" s="1"/>
      <c r="H177" s="1"/>
    </row>
    <row r="178" spans="1:8" ht="15.75" customHeight="1">
      <c r="A178" s="39"/>
      <c r="B178" s="39"/>
      <c r="C178" s="40"/>
      <c r="D178" s="40"/>
      <c r="E178" s="40"/>
      <c r="F178" s="1"/>
      <c r="G178" s="1"/>
      <c r="H178" s="1"/>
    </row>
    <row r="179" spans="1:8" ht="15.75" customHeight="1">
      <c r="A179" s="39"/>
      <c r="B179" s="39"/>
      <c r="C179" s="40"/>
      <c r="D179" s="40"/>
      <c r="E179" s="40"/>
      <c r="F179" s="1"/>
      <c r="G179" s="1"/>
      <c r="H179" s="1"/>
    </row>
    <row r="180" spans="1:8" ht="15.75" customHeight="1">
      <c r="A180" s="39"/>
      <c r="B180" s="39"/>
      <c r="C180" s="40"/>
      <c r="D180" s="40"/>
      <c r="E180" s="40"/>
      <c r="F180" s="1"/>
      <c r="G180" s="1"/>
      <c r="H180" s="1"/>
    </row>
    <row r="181" spans="1:8" ht="15.75" customHeight="1">
      <c r="A181" s="39"/>
      <c r="B181" s="39"/>
      <c r="C181" s="40"/>
      <c r="D181" s="40"/>
      <c r="E181" s="40"/>
      <c r="F181" s="1"/>
      <c r="G181" s="1"/>
      <c r="H181" s="1"/>
    </row>
    <row r="182" spans="1:8" ht="15.75" customHeight="1">
      <c r="A182" s="39"/>
      <c r="B182" s="39"/>
      <c r="C182" s="40"/>
      <c r="D182" s="40"/>
      <c r="E182" s="40"/>
      <c r="F182" s="1"/>
      <c r="G182" s="1"/>
      <c r="H182" s="1"/>
    </row>
    <row r="183" spans="1:8" ht="15.75" customHeight="1">
      <c r="A183" s="39"/>
      <c r="B183" s="39"/>
      <c r="C183" s="40"/>
      <c r="D183" s="40"/>
      <c r="E183" s="40"/>
      <c r="F183" s="1"/>
      <c r="G183" s="1"/>
      <c r="H183" s="1"/>
    </row>
    <row r="184" spans="1:8" ht="15.75" customHeight="1">
      <c r="A184" s="39"/>
      <c r="B184" s="39"/>
      <c r="C184" s="40"/>
      <c r="D184" s="40"/>
      <c r="E184" s="40"/>
      <c r="F184" s="1"/>
      <c r="G184" s="1"/>
      <c r="H184" s="1"/>
    </row>
    <row r="185" spans="1:8" ht="15.75" customHeight="1">
      <c r="A185" s="39"/>
      <c r="B185" s="39"/>
      <c r="C185" s="40"/>
      <c r="D185" s="40"/>
      <c r="E185" s="40"/>
      <c r="F185" s="1"/>
      <c r="G185" s="1"/>
      <c r="H185" s="1"/>
    </row>
    <row r="186" spans="1:8" ht="15.75" customHeight="1">
      <c r="A186" s="39"/>
      <c r="B186" s="39"/>
      <c r="C186" s="40"/>
      <c r="D186" s="40"/>
      <c r="E186" s="40"/>
      <c r="F186" s="1"/>
      <c r="G186" s="1"/>
      <c r="H186" s="1"/>
    </row>
    <row r="187" spans="1:8" ht="15.75" customHeight="1">
      <c r="A187" s="39"/>
      <c r="B187" s="39"/>
      <c r="C187" s="40"/>
      <c r="D187" s="40"/>
      <c r="E187" s="40"/>
      <c r="F187" s="1"/>
      <c r="G187" s="1"/>
      <c r="H187" s="1"/>
    </row>
    <row r="188" spans="1:8" ht="15.75" customHeight="1">
      <c r="A188" s="39"/>
      <c r="B188" s="39"/>
      <c r="C188" s="40"/>
      <c r="D188" s="40"/>
      <c r="E188" s="40"/>
      <c r="F188" s="1"/>
      <c r="G188" s="1"/>
      <c r="H188" s="1"/>
    </row>
    <row r="189" spans="1:8" ht="15.75" customHeight="1">
      <c r="A189" s="39"/>
      <c r="B189" s="39"/>
      <c r="C189" s="40"/>
      <c r="D189" s="40"/>
      <c r="E189" s="40"/>
      <c r="F189" s="1"/>
      <c r="G189" s="1"/>
      <c r="H189" s="1"/>
    </row>
    <row r="190" spans="1:8" ht="15.75" customHeight="1">
      <c r="A190" s="39"/>
      <c r="B190" s="39"/>
      <c r="C190" s="40"/>
      <c r="D190" s="40"/>
      <c r="E190" s="40"/>
      <c r="F190" s="1"/>
      <c r="G190" s="1"/>
      <c r="H190" s="1"/>
    </row>
    <row r="191" spans="1:8" ht="15.75" customHeight="1">
      <c r="A191" s="39"/>
      <c r="B191" s="39"/>
      <c r="C191" s="40"/>
      <c r="D191" s="40"/>
      <c r="E191" s="40"/>
      <c r="F191" s="1"/>
      <c r="G191" s="1"/>
      <c r="H191" s="1"/>
    </row>
    <row r="192" spans="1:8" ht="15.75" customHeight="1">
      <c r="A192" s="39"/>
      <c r="B192" s="39"/>
      <c r="C192" s="40"/>
      <c r="D192" s="40"/>
      <c r="E192" s="40"/>
      <c r="F192" s="1"/>
      <c r="G192" s="1"/>
      <c r="H192" s="1"/>
    </row>
    <row r="193" spans="1:8" ht="15.75" customHeight="1">
      <c r="A193" s="39"/>
      <c r="B193" s="39"/>
      <c r="C193" s="40"/>
      <c r="D193" s="40"/>
      <c r="E193" s="40"/>
      <c r="F193" s="1"/>
      <c r="G193" s="1"/>
      <c r="H193" s="1"/>
    </row>
    <row r="194" spans="1:8" ht="15.75" customHeight="1">
      <c r="A194" s="39"/>
      <c r="B194" s="39"/>
      <c r="C194" s="40"/>
      <c r="D194" s="40"/>
      <c r="E194" s="40"/>
      <c r="F194" s="1"/>
      <c r="G194" s="1"/>
      <c r="H194" s="1"/>
    </row>
    <row r="195" spans="1:8" ht="15.75" customHeight="1">
      <c r="A195" s="39"/>
      <c r="B195" s="39"/>
      <c r="C195" s="40"/>
      <c r="D195" s="40"/>
      <c r="E195" s="40"/>
      <c r="F195" s="1"/>
      <c r="G195" s="1"/>
      <c r="H195" s="1"/>
    </row>
    <row r="196" spans="1:8" ht="15.75" customHeight="1">
      <c r="A196" s="39"/>
      <c r="B196" s="39"/>
      <c r="C196" s="40"/>
      <c r="D196" s="40"/>
      <c r="E196" s="40"/>
      <c r="F196" s="1"/>
      <c r="G196" s="1"/>
      <c r="H196" s="1"/>
    </row>
    <row r="197" spans="1:8" ht="15.75" customHeight="1">
      <c r="A197" s="39"/>
      <c r="B197" s="39"/>
      <c r="C197" s="40"/>
      <c r="D197" s="40"/>
      <c r="E197" s="40"/>
      <c r="F197" s="1"/>
      <c r="G197" s="1"/>
      <c r="H197" s="1"/>
    </row>
    <row r="198" spans="1:8" ht="15.75" customHeight="1">
      <c r="A198" s="39"/>
      <c r="B198" s="39"/>
      <c r="C198" s="40"/>
      <c r="D198" s="40"/>
      <c r="E198" s="40"/>
      <c r="F198" s="1"/>
      <c r="G198" s="1"/>
      <c r="H198" s="1"/>
    </row>
    <row r="199" spans="1:8" ht="15.75" customHeight="1">
      <c r="A199" s="39"/>
      <c r="B199" s="39"/>
      <c r="C199" s="40"/>
      <c r="D199" s="40"/>
      <c r="E199" s="40"/>
      <c r="F199" s="1"/>
      <c r="G199" s="1"/>
      <c r="H199" s="1"/>
    </row>
    <row r="200" spans="1:8" ht="15.75" customHeight="1">
      <c r="A200" s="39"/>
      <c r="B200" s="39"/>
      <c r="C200" s="40"/>
      <c r="D200" s="40"/>
      <c r="E200" s="40"/>
      <c r="F200" s="1"/>
      <c r="G200" s="1"/>
      <c r="H200" s="1"/>
    </row>
    <row r="201" spans="1:8" ht="15.75" customHeight="1">
      <c r="A201" s="39"/>
      <c r="B201" s="39"/>
      <c r="C201" s="40"/>
      <c r="D201" s="40"/>
      <c r="E201" s="40"/>
      <c r="F201" s="1"/>
      <c r="G201" s="1"/>
      <c r="H201" s="1"/>
    </row>
    <row r="202" spans="1:8" ht="15.75" customHeight="1">
      <c r="A202" s="39"/>
      <c r="B202" s="39"/>
      <c r="C202" s="40"/>
      <c r="D202" s="40"/>
      <c r="E202" s="40"/>
      <c r="F202" s="1"/>
      <c r="G202" s="1"/>
      <c r="H202" s="1"/>
    </row>
    <row r="203" spans="1:8" ht="15.75" customHeight="1">
      <c r="A203" s="39"/>
      <c r="B203" s="39"/>
      <c r="C203" s="40"/>
      <c r="D203" s="40"/>
      <c r="E203" s="40"/>
      <c r="F203" s="1"/>
      <c r="G203" s="1"/>
      <c r="H203" s="1"/>
    </row>
    <row r="204" spans="1:8" ht="15.75" customHeight="1">
      <c r="A204" s="39"/>
      <c r="B204" s="39"/>
      <c r="C204" s="40"/>
      <c r="D204" s="40"/>
      <c r="E204" s="40"/>
      <c r="F204" s="1"/>
      <c r="G204" s="1"/>
      <c r="H204" s="1"/>
    </row>
    <row r="205" spans="1:8" ht="15.75" customHeight="1">
      <c r="A205" s="39"/>
      <c r="B205" s="39"/>
      <c r="C205" s="40"/>
      <c r="D205" s="40"/>
      <c r="E205" s="40"/>
      <c r="F205" s="1"/>
      <c r="G205" s="1"/>
      <c r="H205" s="1"/>
    </row>
    <row r="206" spans="1:8" ht="15.75" customHeight="1">
      <c r="A206" s="39"/>
      <c r="B206" s="39"/>
      <c r="C206" s="40"/>
      <c r="D206" s="40"/>
      <c r="E206" s="40"/>
      <c r="F206" s="1"/>
      <c r="G206" s="1"/>
      <c r="H206" s="1"/>
    </row>
    <row r="207" spans="1:8" ht="15.75" customHeight="1">
      <c r="A207" s="39"/>
      <c r="B207" s="39"/>
      <c r="C207" s="40"/>
      <c r="D207" s="40"/>
      <c r="E207" s="40"/>
      <c r="F207" s="1"/>
      <c r="G207" s="1"/>
      <c r="H207" s="1"/>
    </row>
    <row r="208" spans="1:8" ht="15.75" customHeight="1">
      <c r="A208" s="39"/>
      <c r="B208" s="39"/>
      <c r="C208" s="40"/>
      <c r="D208" s="40"/>
      <c r="E208" s="40"/>
      <c r="F208" s="1"/>
      <c r="G208" s="1"/>
      <c r="H208" s="1"/>
    </row>
    <row r="209" spans="1:8" ht="15.75" customHeight="1">
      <c r="A209" s="39"/>
      <c r="B209" s="39"/>
      <c r="C209" s="40"/>
      <c r="D209" s="40"/>
      <c r="E209" s="40"/>
      <c r="F209" s="1"/>
      <c r="G209" s="1"/>
      <c r="H209" s="1"/>
    </row>
    <row r="210" spans="1:8" ht="15.75" customHeight="1">
      <c r="A210" s="39"/>
      <c r="B210" s="39"/>
      <c r="C210" s="40"/>
      <c r="D210" s="40"/>
      <c r="E210" s="40"/>
      <c r="F210" s="1"/>
      <c r="G210" s="1"/>
      <c r="H210" s="1"/>
    </row>
    <row r="211" spans="1:8" ht="15.75" customHeight="1">
      <c r="A211" s="39"/>
      <c r="B211" s="39"/>
      <c r="C211" s="40"/>
      <c r="D211" s="40"/>
      <c r="E211" s="40"/>
      <c r="F211" s="1"/>
      <c r="G211" s="1"/>
      <c r="H211" s="1"/>
    </row>
    <row r="212" spans="1:8" ht="15.75" customHeight="1">
      <c r="A212" s="39"/>
      <c r="B212" s="39"/>
      <c r="C212" s="40"/>
      <c r="D212" s="40"/>
      <c r="E212" s="40"/>
      <c r="F212" s="1"/>
      <c r="G212" s="1"/>
      <c r="H212" s="1"/>
    </row>
    <row r="213" spans="1:8" ht="15.75" customHeight="1">
      <c r="A213" s="39"/>
      <c r="B213" s="39"/>
      <c r="C213" s="40"/>
      <c r="D213" s="40"/>
      <c r="E213" s="40"/>
      <c r="F213" s="1"/>
      <c r="G213" s="1"/>
      <c r="H213" s="1"/>
    </row>
    <row r="214" spans="1:8" ht="15.75" customHeight="1">
      <c r="A214" s="39"/>
      <c r="B214" s="39"/>
      <c r="C214" s="40"/>
      <c r="D214" s="40"/>
      <c r="E214" s="40"/>
      <c r="F214" s="1"/>
      <c r="G214" s="1"/>
      <c r="H214" s="1"/>
    </row>
    <row r="215" spans="1:8" ht="15.75" customHeight="1">
      <c r="A215" s="39"/>
      <c r="B215" s="39"/>
      <c r="C215" s="40"/>
      <c r="D215" s="40"/>
      <c r="E215" s="40"/>
      <c r="F215" s="1"/>
      <c r="G215" s="1"/>
      <c r="H215" s="1"/>
    </row>
    <row r="216" spans="1:8" ht="15.75" customHeight="1">
      <c r="A216" s="39"/>
      <c r="B216" s="39"/>
      <c r="C216" s="40"/>
      <c r="D216" s="40"/>
      <c r="E216" s="40"/>
      <c r="F216" s="1"/>
      <c r="G216" s="1"/>
      <c r="H216" s="1"/>
    </row>
    <row r="217" spans="1:8" ht="15.75" customHeight="1">
      <c r="A217" s="39"/>
      <c r="B217" s="39"/>
      <c r="C217" s="40"/>
      <c r="D217" s="40"/>
      <c r="E217" s="40"/>
      <c r="F217" s="1"/>
      <c r="G217" s="1"/>
      <c r="H217" s="1"/>
    </row>
    <row r="218" spans="1:8" ht="15.75" customHeight="1">
      <c r="A218" s="39"/>
      <c r="B218" s="39"/>
      <c r="C218" s="40"/>
      <c r="D218" s="40"/>
      <c r="E218" s="40"/>
      <c r="F218" s="1"/>
      <c r="G218" s="1"/>
      <c r="H218" s="1"/>
    </row>
    <row r="219" spans="1:8" ht="15.75" customHeight="1">
      <c r="A219" s="39"/>
      <c r="B219" s="39"/>
      <c r="C219" s="40"/>
      <c r="D219" s="40"/>
      <c r="E219" s="40"/>
      <c r="F219" s="1"/>
      <c r="G219" s="1"/>
      <c r="H219" s="1"/>
    </row>
    <row r="220" spans="1:8" ht="15.75" customHeight="1">
      <c r="A220" s="39"/>
      <c r="B220" s="39"/>
      <c r="C220" s="40"/>
      <c r="D220" s="40"/>
      <c r="E220" s="40"/>
      <c r="F220" s="1"/>
      <c r="G220" s="1"/>
      <c r="H220" s="1"/>
    </row>
    <row r="221" spans="1:8" ht="15.75" customHeight="1">
      <c r="A221" s="39"/>
      <c r="B221" s="39"/>
      <c r="C221" s="40"/>
      <c r="D221" s="40"/>
      <c r="E221" s="40"/>
      <c r="F221" s="1"/>
      <c r="G221" s="1"/>
      <c r="H221" s="1"/>
    </row>
    <row r="222" spans="1:8" ht="15.75" customHeight="1">
      <c r="A222" s="39"/>
      <c r="B222" s="39"/>
      <c r="C222" s="40"/>
      <c r="D222" s="40"/>
      <c r="E222" s="40"/>
      <c r="F222" s="1"/>
      <c r="G222" s="1"/>
      <c r="H222" s="1"/>
    </row>
    <row r="223" spans="1:8" ht="15.75" customHeight="1">
      <c r="A223" s="39"/>
      <c r="B223" s="39"/>
      <c r="C223" s="40"/>
      <c r="D223" s="40"/>
      <c r="E223" s="40"/>
      <c r="F223" s="1"/>
      <c r="G223" s="1"/>
      <c r="H223" s="1"/>
    </row>
    <row r="224" spans="1:8" ht="15.75" customHeight="1">
      <c r="A224" s="39"/>
      <c r="B224" s="39"/>
      <c r="C224" s="40"/>
      <c r="D224" s="40"/>
      <c r="E224" s="40"/>
      <c r="F224" s="1"/>
      <c r="G224" s="1"/>
      <c r="H224" s="1"/>
    </row>
    <row r="225" spans="1:8" ht="15.75" customHeight="1">
      <c r="A225" s="39"/>
      <c r="B225" s="39"/>
      <c r="C225" s="40"/>
      <c r="D225" s="40"/>
      <c r="E225" s="40"/>
      <c r="F225" s="1"/>
      <c r="G225" s="1"/>
      <c r="H225" s="1"/>
    </row>
    <row r="226" spans="1:8" ht="15.75" customHeight="1">
      <c r="A226" s="39"/>
      <c r="B226" s="39"/>
      <c r="C226" s="40"/>
      <c r="D226" s="40"/>
      <c r="E226" s="40"/>
      <c r="F226" s="1"/>
      <c r="G226" s="1"/>
      <c r="H226" s="1"/>
    </row>
    <row r="227" spans="1:8" ht="15.75" customHeight="1">
      <c r="A227" s="39"/>
      <c r="B227" s="39"/>
      <c r="C227" s="40"/>
      <c r="D227" s="40"/>
      <c r="E227" s="40"/>
      <c r="F227" s="1"/>
      <c r="G227" s="1"/>
      <c r="H227" s="1"/>
    </row>
    <row r="228" spans="1:8" ht="15.75" customHeight="1">
      <c r="A228" s="39"/>
      <c r="B228" s="39"/>
      <c r="C228" s="40"/>
      <c r="D228" s="40"/>
      <c r="E228" s="40"/>
      <c r="F228" s="1"/>
      <c r="G228" s="1"/>
      <c r="H228" s="1"/>
    </row>
    <row r="229" spans="1:8" ht="15.75" customHeight="1">
      <c r="A229" s="39"/>
      <c r="B229" s="39"/>
      <c r="C229" s="40"/>
      <c r="D229" s="40"/>
      <c r="E229" s="40"/>
      <c r="F229" s="1"/>
      <c r="G229" s="1"/>
      <c r="H229" s="1"/>
    </row>
    <row r="230" spans="1:8" ht="15.75" customHeight="1">
      <c r="A230" s="39"/>
      <c r="B230" s="39"/>
      <c r="C230" s="40"/>
      <c r="D230" s="40"/>
      <c r="E230" s="40"/>
      <c r="F230" s="1"/>
      <c r="G230" s="1"/>
      <c r="H230" s="1"/>
    </row>
    <row r="231" spans="1:8" ht="15.75" customHeight="1">
      <c r="A231" s="39"/>
      <c r="B231" s="39"/>
      <c r="C231" s="40"/>
      <c r="D231" s="40"/>
      <c r="E231" s="40"/>
      <c r="F231" s="1"/>
      <c r="G231" s="1"/>
      <c r="H231" s="1"/>
    </row>
    <row r="232" spans="1:8" ht="15.75" customHeight="1">
      <c r="A232" s="39"/>
      <c r="B232" s="39"/>
      <c r="C232" s="40"/>
      <c r="D232" s="40"/>
      <c r="E232" s="40"/>
      <c r="F232" s="1"/>
      <c r="G232" s="1"/>
      <c r="H232" s="1"/>
    </row>
    <row r="233" spans="1:8" ht="15.75" customHeight="1">
      <c r="A233" s="39"/>
      <c r="B233" s="39"/>
      <c r="C233" s="40"/>
      <c r="D233" s="40"/>
      <c r="E233" s="40"/>
      <c r="F233" s="1"/>
      <c r="G233" s="1"/>
      <c r="H233" s="1"/>
    </row>
    <row r="234" spans="1:8" ht="15.75" customHeight="1">
      <c r="A234" s="39"/>
      <c r="B234" s="39"/>
      <c r="C234" s="40"/>
      <c r="D234" s="40"/>
      <c r="E234" s="40"/>
      <c r="F234" s="1"/>
      <c r="G234" s="1"/>
      <c r="H234" s="1"/>
    </row>
    <row r="235" spans="1:8" ht="15.75" customHeight="1">
      <c r="A235" s="39"/>
      <c r="B235" s="39"/>
      <c r="C235" s="40"/>
      <c r="D235" s="40"/>
      <c r="E235" s="40"/>
      <c r="F235" s="1"/>
      <c r="G235" s="1"/>
      <c r="H235" s="1"/>
    </row>
    <row r="236" spans="1:8" ht="15.75" customHeight="1">
      <c r="A236" s="39"/>
      <c r="B236" s="39"/>
      <c r="C236" s="40"/>
      <c r="D236" s="40"/>
      <c r="E236" s="40"/>
      <c r="F236" s="1"/>
      <c r="G236" s="1"/>
      <c r="H236" s="1"/>
    </row>
    <row r="237" spans="1:8" ht="15.75" customHeight="1">
      <c r="A237" s="39"/>
      <c r="B237" s="39"/>
      <c r="C237" s="40"/>
      <c r="D237" s="40"/>
      <c r="E237" s="40"/>
      <c r="F237" s="1"/>
      <c r="G237" s="1"/>
      <c r="H237" s="1"/>
    </row>
    <row r="238" spans="1:8" ht="15.75" customHeight="1">
      <c r="A238" s="39"/>
      <c r="B238" s="39"/>
      <c r="C238" s="40"/>
      <c r="D238" s="40"/>
      <c r="E238" s="40"/>
      <c r="F238" s="1"/>
      <c r="G238" s="1"/>
      <c r="H238" s="1"/>
    </row>
    <row r="239" spans="1:8" ht="15.75" customHeight="1">
      <c r="A239" s="39"/>
      <c r="B239" s="39"/>
      <c r="C239" s="40"/>
      <c r="D239" s="40"/>
      <c r="E239" s="40"/>
      <c r="F239" s="1"/>
      <c r="G239" s="1"/>
      <c r="H239" s="1"/>
    </row>
    <row r="240" spans="1:8" ht="15.75" customHeight="1">
      <c r="A240" s="39"/>
      <c r="B240" s="39"/>
      <c r="C240" s="40"/>
      <c r="D240" s="40"/>
      <c r="E240" s="40"/>
      <c r="F240" s="1"/>
      <c r="G240" s="1"/>
      <c r="H240" s="1"/>
    </row>
    <row r="241" spans="1:8" ht="15.75" customHeight="1">
      <c r="A241" s="39"/>
      <c r="B241" s="39"/>
      <c r="C241" s="40"/>
      <c r="D241" s="40"/>
      <c r="E241" s="40"/>
      <c r="F241" s="1"/>
      <c r="G241" s="1"/>
      <c r="H241" s="1"/>
    </row>
    <row r="242" spans="1:8" ht="15.75" customHeight="1">
      <c r="A242" s="39"/>
      <c r="B242" s="39"/>
      <c r="C242" s="40"/>
      <c r="D242" s="40"/>
      <c r="E242" s="40"/>
      <c r="F242" s="1"/>
      <c r="G242" s="1"/>
      <c r="H242" s="1"/>
    </row>
    <row r="243" spans="1:8" ht="15.75" customHeight="1">
      <c r="A243" s="39"/>
      <c r="B243" s="39"/>
      <c r="C243" s="40"/>
      <c r="D243" s="40"/>
      <c r="E243" s="40"/>
      <c r="F243" s="1"/>
      <c r="G243" s="1"/>
      <c r="H243" s="1"/>
    </row>
    <row r="244" spans="1:8" ht="15.75" customHeight="1">
      <c r="A244" s="39"/>
      <c r="B244" s="39"/>
      <c r="C244" s="40"/>
      <c r="D244" s="40"/>
      <c r="E244" s="40"/>
      <c r="F244" s="1"/>
      <c r="G244" s="1"/>
      <c r="H244" s="1"/>
    </row>
    <row r="245" spans="1:8" ht="15.75" customHeight="1">
      <c r="A245" s="39"/>
      <c r="B245" s="39"/>
      <c r="C245" s="40"/>
      <c r="D245" s="40"/>
      <c r="E245" s="40"/>
      <c r="F245" s="1"/>
      <c r="G245" s="1"/>
      <c r="H245" s="1"/>
    </row>
    <row r="246" spans="1:8" ht="15.75" customHeight="1">
      <c r="A246" s="39"/>
      <c r="B246" s="39"/>
      <c r="C246" s="40"/>
      <c r="D246" s="40"/>
      <c r="E246" s="40"/>
      <c r="F246" s="1"/>
      <c r="G246" s="1"/>
      <c r="H246" s="1"/>
    </row>
    <row r="247" spans="1:8" ht="15.75" customHeight="1">
      <c r="A247" s="39"/>
      <c r="B247" s="39"/>
      <c r="C247" s="40"/>
      <c r="D247" s="40"/>
      <c r="E247" s="40"/>
      <c r="F247" s="1"/>
      <c r="G247" s="1"/>
      <c r="H247" s="1"/>
    </row>
    <row r="248" spans="1:8" ht="15.75" customHeight="1">
      <c r="A248" s="39"/>
      <c r="B248" s="39"/>
      <c r="C248" s="40"/>
      <c r="D248" s="40"/>
      <c r="E248" s="40"/>
      <c r="F248" s="1"/>
      <c r="G248" s="1"/>
      <c r="H248" s="1"/>
    </row>
    <row r="249" spans="1:8" ht="15.75" customHeight="1">
      <c r="A249" s="39"/>
      <c r="B249" s="39"/>
      <c r="C249" s="40"/>
      <c r="D249" s="40"/>
      <c r="E249" s="40"/>
      <c r="F249" s="1"/>
      <c r="G249" s="1"/>
      <c r="H249" s="1"/>
    </row>
    <row r="250" spans="1:8" ht="15.75" customHeight="1">
      <c r="A250" s="39"/>
      <c r="B250" s="39"/>
      <c r="C250" s="40"/>
      <c r="D250" s="40"/>
      <c r="E250" s="40"/>
      <c r="F250" s="1"/>
      <c r="G250" s="1"/>
      <c r="H250" s="1"/>
    </row>
    <row r="251" spans="1:8" ht="15.75" customHeight="1">
      <c r="A251" s="39"/>
      <c r="B251" s="39"/>
      <c r="C251" s="40"/>
      <c r="D251" s="40"/>
      <c r="E251" s="40"/>
      <c r="F251" s="1"/>
      <c r="G251" s="1"/>
      <c r="H251" s="1"/>
    </row>
    <row r="252" spans="1:8" ht="15.75" customHeight="1">
      <c r="A252" s="39"/>
      <c r="B252" s="39"/>
      <c r="C252" s="40"/>
      <c r="D252" s="40"/>
      <c r="E252" s="40"/>
      <c r="F252" s="1"/>
      <c r="G252" s="1"/>
      <c r="H252" s="1"/>
    </row>
    <row r="253" spans="1:8" ht="15.75" customHeight="1">
      <c r="A253" s="39"/>
      <c r="B253" s="39"/>
      <c r="C253" s="40"/>
      <c r="D253" s="40"/>
      <c r="E253" s="40"/>
      <c r="F253" s="1"/>
      <c r="G253" s="1"/>
      <c r="H253" s="1"/>
    </row>
    <row r="254" spans="1:8" ht="15.75" customHeight="1">
      <c r="A254" s="39"/>
      <c r="B254" s="39"/>
      <c r="C254" s="40"/>
      <c r="D254" s="40"/>
      <c r="E254" s="40"/>
      <c r="F254" s="1"/>
      <c r="G254" s="1"/>
      <c r="H254" s="1"/>
    </row>
    <row r="255" spans="1:8" ht="15.75" customHeight="1">
      <c r="A255" s="39"/>
      <c r="B255" s="39"/>
      <c r="C255" s="40"/>
      <c r="D255" s="40"/>
      <c r="E255" s="40"/>
      <c r="F255" s="1"/>
      <c r="G255" s="1"/>
      <c r="H255" s="1"/>
    </row>
    <row r="256" spans="1:8" ht="15.75" customHeight="1">
      <c r="A256" s="39"/>
      <c r="B256" s="39"/>
      <c r="C256" s="40"/>
      <c r="D256" s="40"/>
      <c r="E256" s="40"/>
      <c r="F256" s="1"/>
      <c r="G256" s="1"/>
      <c r="H256" s="1"/>
    </row>
    <row r="257" spans="1:8" ht="15.75" customHeight="1">
      <c r="A257" s="39"/>
      <c r="B257" s="39"/>
      <c r="C257" s="40"/>
      <c r="D257" s="40"/>
      <c r="E257" s="40"/>
      <c r="F257" s="1"/>
      <c r="G257" s="1"/>
      <c r="H257" s="1"/>
    </row>
    <row r="258" spans="1:8" ht="15.75" customHeight="1">
      <c r="A258" s="39"/>
      <c r="B258" s="39"/>
      <c r="C258" s="40"/>
      <c r="D258" s="40"/>
      <c r="E258" s="40"/>
      <c r="F258" s="1"/>
      <c r="G258" s="1"/>
      <c r="H258" s="1"/>
    </row>
    <row r="259" spans="1:8" ht="15.75" customHeight="1">
      <c r="A259" s="39"/>
      <c r="B259" s="39"/>
      <c r="C259" s="40"/>
      <c r="D259" s="40"/>
      <c r="E259" s="40"/>
      <c r="F259" s="1"/>
      <c r="G259" s="1"/>
      <c r="H259" s="1"/>
    </row>
    <row r="260" spans="1:8" ht="15.75" customHeight="1">
      <c r="A260" s="39"/>
      <c r="B260" s="39"/>
      <c r="C260" s="40"/>
      <c r="D260" s="40"/>
      <c r="E260" s="40"/>
      <c r="F260" s="1"/>
      <c r="G260" s="1"/>
      <c r="H260" s="1"/>
    </row>
    <row r="261" spans="1:8" ht="15.75" customHeight="1">
      <c r="A261" s="39"/>
      <c r="B261" s="39"/>
      <c r="C261" s="40"/>
      <c r="D261" s="40"/>
      <c r="E261" s="40"/>
      <c r="F261" s="1"/>
      <c r="G261" s="1"/>
      <c r="H261" s="1"/>
    </row>
    <row r="262" spans="1:8" ht="15.75" customHeight="1">
      <c r="A262" s="39"/>
      <c r="B262" s="39"/>
      <c r="C262" s="40"/>
      <c r="D262" s="40"/>
      <c r="E262" s="40"/>
      <c r="F262" s="1"/>
      <c r="G262" s="1"/>
      <c r="H262" s="1"/>
    </row>
    <row r="263" spans="1:8" ht="15.75" customHeight="1">
      <c r="A263" s="39"/>
      <c r="B263" s="39"/>
      <c r="C263" s="40"/>
      <c r="D263" s="40"/>
      <c r="E263" s="40"/>
      <c r="F263" s="1"/>
      <c r="G263" s="1"/>
      <c r="H263" s="1"/>
    </row>
    <row r="264" spans="1:8" ht="15.75" customHeight="1">
      <c r="A264" s="39"/>
      <c r="B264" s="39"/>
      <c r="C264" s="40"/>
      <c r="D264" s="40"/>
      <c r="E264" s="40"/>
      <c r="F264" s="1"/>
      <c r="G264" s="1"/>
      <c r="H264" s="1"/>
    </row>
    <row r="265" spans="1:8" ht="15.75" customHeight="1">
      <c r="A265" s="39"/>
      <c r="B265" s="39"/>
      <c r="C265" s="40"/>
      <c r="D265" s="40"/>
      <c r="E265" s="40"/>
      <c r="F265" s="1"/>
      <c r="G265" s="1"/>
      <c r="H265" s="1"/>
    </row>
    <row r="266" spans="1:8" ht="15.75" customHeight="1">
      <c r="A266" s="39"/>
      <c r="B266" s="39"/>
      <c r="C266" s="40"/>
      <c r="D266" s="40"/>
      <c r="E266" s="40"/>
      <c r="F266" s="1"/>
      <c r="G266" s="1"/>
      <c r="H266" s="1"/>
    </row>
    <row r="267" spans="1:8" ht="15.75" customHeight="1">
      <c r="A267" s="39"/>
      <c r="B267" s="39"/>
      <c r="C267" s="40"/>
      <c r="D267" s="40"/>
      <c r="E267" s="40"/>
      <c r="F267" s="1"/>
      <c r="G267" s="1"/>
      <c r="H267" s="1"/>
    </row>
    <row r="268" spans="1:8" ht="15.75" customHeight="1">
      <c r="A268" s="39"/>
      <c r="B268" s="39"/>
      <c r="C268" s="40"/>
      <c r="D268" s="40"/>
      <c r="E268" s="40"/>
      <c r="F268" s="1"/>
      <c r="G268" s="1"/>
      <c r="H268" s="1"/>
    </row>
    <row r="269" spans="1:8" ht="15.75" customHeight="1">
      <c r="A269" s="39"/>
      <c r="B269" s="39"/>
      <c r="C269" s="40"/>
      <c r="D269" s="40"/>
      <c r="E269" s="40"/>
      <c r="F269" s="1"/>
      <c r="G269" s="1"/>
      <c r="H269" s="1"/>
    </row>
    <row r="270" spans="1:8" ht="15.75" customHeight="1">
      <c r="A270" s="39"/>
      <c r="B270" s="39"/>
      <c r="C270" s="40"/>
      <c r="D270" s="40"/>
      <c r="E270" s="40"/>
      <c r="F270" s="1"/>
      <c r="G270" s="1"/>
      <c r="H270" s="1"/>
    </row>
    <row r="271" spans="1:8" ht="15.75" customHeight="1">
      <c r="A271" s="39"/>
      <c r="B271" s="39"/>
      <c r="C271" s="40"/>
      <c r="D271" s="40"/>
      <c r="E271" s="40"/>
      <c r="F271" s="1"/>
      <c r="G271" s="1"/>
      <c r="H271" s="1"/>
    </row>
    <row r="272" spans="1:8" ht="15.75" customHeight="1">
      <c r="A272" s="39"/>
      <c r="B272" s="39"/>
      <c r="C272" s="40"/>
      <c r="D272" s="40"/>
      <c r="E272" s="40"/>
      <c r="F272" s="1"/>
      <c r="G272" s="1"/>
      <c r="H272" s="1"/>
    </row>
    <row r="273" spans="1:8" ht="15.75" customHeight="1">
      <c r="A273" s="39"/>
      <c r="B273" s="39"/>
      <c r="C273" s="40"/>
      <c r="D273" s="40"/>
      <c r="E273" s="40"/>
      <c r="F273" s="1"/>
      <c r="G273" s="1"/>
      <c r="H273" s="1"/>
    </row>
    <row r="274" spans="1:8" ht="15.75" customHeight="1">
      <c r="A274" s="39"/>
      <c r="B274" s="39"/>
      <c r="C274" s="40"/>
      <c r="D274" s="40"/>
      <c r="E274" s="40"/>
      <c r="F274" s="1"/>
      <c r="G274" s="1"/>
      <c r="H274" s="1"/>
    </row>
    <row r="275" spans="1:8" ht="15.75" customHeight="1">
      <c r="A275" s="39"/>
      <c r="B275" s="39"/>
      <c r="C275" s="40"/>
      <c r="D275" s="40"/>
      <c r="E275" s="40"/>
      <c r="F275" s="1"/>
      <c r="G275" s="1"/>
      <c r="H275" s="1"/>
    </row>
    <row r="276" spans="1:8" ht="15.75" customHeight="1">
      <c r="A276" s="39"/>
      <c r="B276" s="39"/>
      <c r="C276" s="40"/>
      <c r="D276" s="40"/>
      <c r="E276" s="40"/>
      <c r="F276" s="1"/>
      <c r="G276" s="1"/>
      <c r="H276" s="1"/>
    </row>
    <row r="277" spans="1:8" ht="15.75" customHeight="1">
      <c r="A277" s="39"/>
      <c r="B277" s="39"/>
      <c r="C277" s="40"/>
      <c r="D277" s="40"/>
      <c r="E277" s="40"/>
      <c r="F277" s="1"/>
      <c r="G277" s="1"/>
      <c r="H277" s="1"/>
    </row>
    <row r="278" spans="1:8" ht="15.75" customHeight="1">
      <c r="A278" s="39"/>
      <c r="B278" s="39"/>
      <c r="C278" s="40"/>
      <c r="D278" s="40"/>
      <c r="E278" s="40"/>
      <c r="F278" s="1"/>
      <c r="G278" s="1"/>
      <c r="H278" s="1"/>
    </row>
    <row r="279" spans="1:8" ht="15.75" customHeight="1">
      <c r="A279" s="39"/>
      <c r="B279" s="39"/>
      <c r="C279" s="40"/>
      <c r="D279" s="40"/>
      <c r="E279" s="40"/>
      <c r="F279" s="1"/>
      <c r="G279" s="1"/>
      <c r="H279" s="1"/>
    </row>
    <row r="280" spans="1:8" ht="15.75" customHeight="1">
      <c r="A280" s="39"/>
      <c r="B280" s="39"/>
      <c r="C280" s="40"/>
      <c r="D280" s="40"/>
      <c r="E280" s="40"/>
      <c r="F280" s="1"/>
      <c r="G280" s="1"/>
      <c r="H280" s="1"/>
    </row>
    <row r="281" spans="1:8" ht="15.75" customHeight="1">
      <c r="A281" s="39"/>
      <c r="B281" s="39"/>
      <c r="C281" s="40"/>
      <c r="D281" s="40"/>
      <c r="E281" s="40"/>
      <c r="F281" s="1"/>
      <c r="G281" s="1"/>
      <c r="H281" s="1"/>
    </row>
    <row r="282" spans="1:8" ht="15.75" customHeight="1">
      <c r="A282" s="39"/>
      <c r="B282" s="39"/>
      <c r="C282" s="40"/>
      <c r="D282" s="40"/>
      <c r="E282" s="40"/>
      <c r="F282" s="1"/>
      <c r="G282" s="1"/>
      <c r="H282" s="1"/>
    </row>
    <row r="283" spans="1:8" ht="15.75" customHeight="1">
      <c r="A283" s="39"/>
      <c r="B283" s="39"/>
      <c r="C283" s="40"/>
      <c r="D283" s="40"/>
      <c r="E283" s="40"/>
      <c r="F283" s="1"/>
      <c r="G283" s="1"/>
      <c r="H283" s="1"/>
    </row>
    <row r="284" spans="1:8" ht="15.75" customHeight="1">
      <c r="A284" s="39"/>
      <c r="B284" s="39"/>
      <c r="C284" s="40"/>
      <c r="D284" s="40"/>
      <c r="E284" s="40"/>
      <c r="F284" s="1"/>
      <c r="G284" s="1"/>
      <c r="H284" s="1"/>
    </row>
    <row r="285" spans="1:8" ht="15.75" customHeight="1">
      <c r="A285" s="39"/>
      <c r="B285" s="39"/>
      <c r="C285" s="40"/>
      <c r="D285" s="40"/>
      <c r="E285" s="40"/>
      <c r="F285" s="1"/>
      <c r="G285" s="1"/>
      <c r="H285" s="1"/>
    </row>
    <row r="286" spans="1:8" ht="15.75" customHeight="1">
      <c r="A286" s="39"/>
      <c r="B286" s="39"/>
      <c r="C286" s="40"/>
      <c r="D286" s="40"/>
      <c r="E286" s="40"/>
      <c r="F286" s="1"/>
      <c r="G286" s="1"/>
      <c r="H286" s="1"/>
    </row>
    <row r="287" spans="1:8" ht="15.75" customHeight="1">
      <c r="A287" s="39"/>
      <c r="B287" s="39"/>
      <c r="C287" s="40"/>
      <c r="D287" s="40"/>
      <c r="E287" s="40"/>
      <c r="F287" s="1"/>
      <c r="G287" s="1"/>
      <c r="H287" s="1"/>
    </row>
    <row r="288" spans="1:8" ht="15.75" customHeight="1">
      <c r="A288" s="39"/>
      <c r="B288" s="39"/>
      <c r="C288" s="40"/>
      <c r="D288" s="40"/>
      <c r="E288" s="40"/>
      <c r="F288" s="1"/>
      <c r="G288" s="1"/>
      <c r="H288" s="1"/>
    </row>
    <row r="289" spans="1:8" ht="15.75" customHeight="1">
      <c r="A289" s="39"/>
      <c r="B289" s="39"/>
      <c r="C289" s="40"/>
      <c r="D289" s="40"/>
      <c r="E289" s="40"/>
      <c r="F289" s="1"/>
      <c r="G289" s="1"/>
      <c r="H289" s="1"/>
    </row>
    <row r="290" spans="1:8" ht="15.75" customHeight="1">
      <c r="A290" s="39"/>
      <c r="B290" s="39"/>
      <c r="C290" s="40"/>
      <c r="D290" s="40"/>
      <c r="E290" s="40"/>
      <c r="F290" s="1"/>
      <c r="G290" s="1"/>
      <c r="H290" s="1"/>
    </row>
    <row r="291" spans="1:8" ht="15.75" customHeight="1">
      <c r="A291" s="39"/>
      <c r="B291" s="39"/>
      <c r="C291" s="40"/>
      <c r="D291" s="40"/>
      <c r="E291" s="40"/>
      <c r="F291" s="1"/>
      <c r="G291" s="1"/>
      <c r="H291" s="1"/>
    </row>
    <row r="292" spans="1:8" ht="15.75" customHeight="1">
      <c r="A292" s="39"/>
      <c r="B292" s="39"/>
      <c r="C292" s="40"/>
      <c r="D292" s="40"/>
      <c r="E292" s="40"/>
      <c r="F292" s="1"/>
      <c r="G292" s="1"/>
      <c r="H292" s="1"/>
    </row>
    <row r="293" spans="1:8" ht="15.75" customHeight="1">
      <c r="A293" s="39"/>
      <c r="B293" s="39"/>
      <c r="C293" s="40"/>
      <c r="D293" s="40"/>
      <c r="E293" s="40"/>
      <c r="F293" s="1"/>
      <c r="G293" s="1"/>
      <c r="H293" s="1"/>
    </row>
    <row r="294" spans="1:8" ht="15.75" customHeight="1">
      <c r="A294" s="39"/>
      <c r="B294" s="39"/>
      <c r="C294" s="40"/>
      <c r="D294" s="40"/>
      <c r="E294" s="40"/>
      <c r="F294" s="1"/>
      <c r="G294" s="1"/>
      <c r="H294" s="1"/>
    </row>
    <row r="295" spans="1:8" ht="15.75" customHeight="1">
      <c r="A295" s="39"/>
      <c r="B295" s="39"/>
      <c r="C295" s="40"/>
      <c r="D295" s="40"/>
      <c r="E295" s="40"/>
      <c r="F295" s="1"/>
      <c r="G295" s="1"/>
      <c r="H295" s="1"/>
    </row>
    <row r="296" spans="1:8" ht="15.75" customHeight="1">
      <c r="A296" s="39"/>
      <c r="B296" s="39"/>
      <c r="C296" s="40"/>
      <c r="D296" s="40"/>
      <c r="E296" s="40"/>
      <c r="F296" s="1"/>
      <c r="G296" s="1"/>
      <c r="H296" s="1"/>
    </row>
    <row r="297" spans="1:8" ht="15.75" customHeight="1">
      <c r="A297" s="39"/>
      <c r="B297" s="39"/>
      <c r="C297" s="40"/>
      <c r="D297" s="40"/>
      <c r="E297" s="40"/>
      <c r="F297" s="1"/>
      <c r="G297" s="1"/>
      <c r="H297" s="1"/>
    </row>
    <row r="298" spans="1:8" ht="15.75" customHeight="1">
      <c r="A298" s="39"/>
      <c r="B298" s="39"/>
      <c r="C298" s="40"/>
      <c r="D298" s="40"/>
      <c r="E298" s="40"/>
      <c r="F298" s="1"/>
      <c r="G298" s="1"/>
      <c r="H298" s="1"/>
    </row>
    <row r="299" spans="1:8" ht="15.75" customHeight="1">
      <c r="A299" s="39"/>
      <c r="B299" s="39"/>
      <c r="C299" s="40"/>
      <c r="D299" s="40"/>
      <c r="E299" s="40"/>
      <c r="F299" s="1"/>
      <c r="G299" s="1"/>
      <c r="H299" s="1"/>
    </row>
    <row r="300" spans="1:8" ht="15.75" customHeight="1">
      <c r="A300" s="39"/>
      <c r="B300" s="39"/>
      <c r="C300" s="40"/>
      <c r="D300" s="40"/>
      <c r="E300" s="40"/>
      <c r="F300" s="1"/>
      <c r="G300" s="1"/>
      <c r="H300" s="1"/>
    </row>
    <row r="301" spans="1:8" ht="15.75" customHeight="1">
      <c r="A301" s="39"/>
      <c r="B301" s="39"/>
      <c r="C301" s="40"/>
      <c r="D301" s="40"/>
      <c r="E301" s="40"/>
      <c r="F301" s="1"/>
      <c r="G301" s="1"/>
      <c r="H301" s="1"/>
    </row>
    <row r="302" spans="1:8" ht="15.75" customHeight="1">
      <c r="A302" s="39"/>
      <c r="B302" s="39"/>
      <c r="C302" s="40"/>
      <c r="D302" s="40"/>
      <c r="E302" s="40"/>
      <c r="F302" s="1"/>
      <c r="G302" s="1"/>
      <c r="H302" s="1"/>
    </row>
    <row r="303" spans="1:8" ht="15.75" customHeight="1">
      <c r="A303" s="39"/>
      <c r="B303" s="39"/>
      <c r="C303" s="40"/>
      <c r="D303" s="40"/>
      <c r="E303" s="40"/>
      <c r="F303" s="1"/>
      <c r="G303" s="1"/>
      <c r="H303" s="1"/>
    </row>
    <row r="304" spans="1:8" ht="15.75" customHeight="1">
      <c r="A304" s="39"/>
      <c r="B304" s="39"/>
      <c r="C304" s="40"/>
      <c r="D304" s="40"/>
      <c r="E304" s="40"/>
      <c r="F304" s="1"/>
      <c r="G304" s="1"/>
      <c r="H304" s="1"/>
    </row>
    <row r="305" spans="1:8" ht="15.75" customHeight="1">
      <c r="A305" s="39"/>
      <c r="B305" s="39"/>
      <c r="C305" s="40"/>
      <c r="D305" s="40"/>
      <c r="E305" s="40"/>
      <c r="F305" s="1"/>
      <c r="G305" s="1"/>
      <c r="H305" s="1"/>
    </row>
    <row r="306" spans="1:8" ht="15.75" customHeight="1">
      <c r="A306" s="39"/>
      <c r="B306" s="39"/>
      <c r="C306" s="40"/>
      <c r="D306" s="40"/>
      <c r="E306" s="40"/>
      <c r="F306" s="1"/>
      <c r="G306" s="1"/>
      <c r="H306" s="1"/>
    </row>
    <row r="307" spans="1:8" ht="15.75" customHeight="1">
      <c r="A307" s="39"/>
      <c r="B307" s="39"/>
      <c r="C307" s="40"/>
      <c r="D307" s="40"/>
      <c r="E307" s="40"/>
      <c r="F307" s="1"/>
      <c r="G307" s="1"/>
      <c r="H307" s="1"/>
    </row>
    <row r="308" spans="1:8" ht="15.75" customHeight="1">
      <c r="A308" s="39"/>
      <c r="B308" s="39"/>
      <c r="C308" s="40"/>
      <c r="D308" s="40"/>
      <c r="E308" s="40"/>
      <c r="F308" s="1"/>
      <c r="G308" s="1"/>
      <c r="H308" s="1"/>
    </row>
    <row r="309" spans="1:8" ht="15.75" customHeight="1">
      <c r="A309" s="39"/>
      <c r="B309" s="39"/>
      <c r="C309" s="40"/>
      <c r="D309" s="40"/>
      <c r="E309" s="40"/>
      <c r="F309" s="1"/>
      <c r="G309" s="1"/>
      <c r="H309" s="1"/>
    </row>
    <row r="310" spans="1:8" ht="15.75" customHeight="1">
      <c r="A310" s="39"/>
      <c r="B310" s="39"/>
      <c r="C310" s="40"/>
      <c r="D310" s="40"/>
      <c r="E310" s="40"/>
      <c r="F310" s="1"/>
      <c r="G310" s="1"/>
      <c r="H310" s="1"/>
    </row>
    <row r="311" spans="1:8" ht="15.75" customHeight="1">
      <c r="A311" s="39"/>
      <c r="B311" s="39"/>
      <c r="C311" s="40"/>
      <c r="D311" s="40"/>
      <c r="E311" s="40"/>
      <c r="F311" s="1"/>
      <c r="G311" s="1"/>
      <c r="H311" s="1"/>
    </row>
    <row r="312" spans="1:8" ht="15.75" customHeight="1">
      <c r="A312" s="39"/>
      <c r="B312" s="39"/>
      <c r="C312" s="40"/>
      <c r="D312" s="40"/>
      <c r="E312" s="40"/>
      <c r="F312" s="1"/>
      <c r="G312" s="1"/>
      <c r="H312" s="1"/>
    </row>
    <row r="313" spans="1:8" ht="15.75" customHeight="1">
      <c r="A313" s="39"/>
      <c r="B313" s="39"/>
      <c r="C313" s="40"/>
      <c r="D313" s="40"/>
      <c r="E313" s="40"/>
      <c r="F313" s="1"/>
      <c r="G313" s="1"/>
      <c r="H313" s="1"/>
    </row>
    <row r="314" spans="1:8" ht="15.75" customHeight="1">
      <c r="A314" s="39"/>
      <c r="B314" s="39"/>
      <c r="C314" s="40"/>
      <c r="D314" s="40"/>
      <c r="E314" s="40"/>
      <c r="F314" s="1"/>
      <c r="G314" s="1"/>
      <c r="H314" s="1"/>
    </row>
    <row r="315" spans="1:8" ht="15.75" customHeight="1">
      <c r="A315" s="39"/>
      <c r="B315" s="39"/>
      <c r="C315" s="40"/>
      <c r="D315" s="40"/>
      <c r="E315" s="40"/>
      <c r="F315" s="1"/>
      <c r="G315" s="1"/>
      <c r="H315" s="1"/>
    </row>
    <row r="316" spans="1:8" ht="15.75" customHeight="1">
      <c r="A316" s="39"/>
      <c r="B316" s="39"/>
      <c r="C316" s="40"/>
      <c r="D316" s="40"/>
      <c r="E316" s="40"/>
      <c r="F316" s="1"/>
      <c r="G316" s="1"/>
      <c r="H316" s="1"/>
    </row>
    <row r="317" spans="1:8" ht="15.75" customHeight="1"/>
    <row r="318" spans="1:8" ht="15.75" customHeight="1"/>
    <row r="319" spans="1:8" ht="15.75" customHeight="1"/>
    <row r="320" spans="1:8"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8:E8"/>
    <mergeCell ref="A9:E9"/>
    <mergeCell ref="A116:H116"/>
    <mergeCell ref="A2:E2"/>
    <mergeCell ref="A4:E4"/>
    <mergeCell ref="A5:E5"/>
    <mergeCell ref="A6:E6"/>
    <mergeCell ref="A7:E7"/>
  </mergeCells>
  <hyperlinks>
    <hyperlink ref="C47" r:id="rId1" xr:uid="{00000000-0004-0000-2400-000000000000}"/>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V1000"/>
  <sheetViews>
    <sheetView workbookViewId="0"/>
  </sheetViews>
  <sheetFormatPr defaultColWidth="14.3984375" defaultRowHeight="15" customHeight="1"/>
  <cols>
    <col min="1" max="1" width="14.265625" customWidth="1"/>
    <col min="2" max="2" width="14.73046875" customWidth="1"/>
    <col min="3" max="3" width="10.1328125" customWidth="1"/>
    <col min="4" max="4" width="12.265625" customWidth="1"/>
    <col min="5" max="5" width="6" customWidth="1"/>
    <col min="6" max="6" width="9.265625" customWidth="1"/>
    <col min="7" max="7" width="8" customWidth="1"/>
    <col min="8" max="8" width="12" customWidth="1"/>
    <col min="9" max="11" width="8.73046875" customWidth="1"/>
    <col min="12" max="12" width="8.265625" customWidth="1"/>
    <col min="13" max="16" width="9.1328125" customWidth="1"/>
    <col min="17" max="22" width="8" customWidth="1"/>
    <col min="23" max="26" width="14.265625" customWidth="1"/>
  </cols>
  <sheetData>
    <row r="1" spans="1:22" ht="14.25">
      <c r="A1" s="39"/>
      <c r="B1" s="40"/>
      <c r="C1" s="40"/>
      <c r="D1" s="40"/>
      <c r="E1" s="1"/>
      <c r="F1" s="1"/>
      <c r="G1" s="1"/>
      <c r="H1" s="1"/>
      <c r="I1" s="1"/>
      <c r="J1" s="1"/>
      <c r="K1" s="1"/>
      <c r="L1" s="1"/>
      <c r="M1" s="1"/>
      <c r="N1" s="1"/>
      <c r="O1" s="1"/>
      <c r="P1" s="1"/>
    </row>
    <row r="2" spans="1:22" ht="15.75" customHeight="1">
      <c r="A2" s="680" t="s">
        <v>526</v>
      </c>
      <c r="B2" s="676"/>
      <c r="C2" s="676"/>
      <c r="D2" s="676"/>
      <c r="E2" s="676"/>
      <c r="F2" s="676"/>
      <c r="G2" s="676"/>
      <c r="H2" s="676"/>
      <c r="I2" s="676"/>
      <c r="J2" s="676"/>
      <c r="K2" s="676"/>
      <c r="L2" s="677"/>
      <c r="M2" s="41"/>
      <c r="N2" s="41"/>
      <c r="O2" s="41"/>
      <c r="P2" s="41"/>
      <c r="Q2" s="42"/>
      <c r="R2" s="42"/>
      <c r="S2" s="42"/>
      <c r="T2" s="42"/>
      <c r="U2" s="42"/>
      <c r="V2" s="42"/>
    </row>
    <row r="3" spans="1:22" ht="14.25">
      <c r="A3" s="42"/>
      <c r="B3" s="42"/>
      <c r="C3" s="42"/>
      <c r="D3" s="42"/>
      <c r="E3" s="42"/>
      <c r="F3" s="42"/>
      <c r="G3" s="42"/>
      <c r="H3" s="42"/>
      <c r="I3" s="42"/>
      <c r="J3" s="42"/>
      <c r="K3" s="42"/>
      <c r="L3" s="42"/>
      <c r="M3" s="41"/>
      <c r="N3" s="41"/>
      <c r="O3" s="41"/>
      <c r="P3" s="41"/>
      <c r="Q3" s="42"/>
      <c r="R3" s="42"/>
      <c r="S3" s="42"/>
      <c r="T3" s="42"/>
      <c r="U3" s="42"/>
      <c r="V3" s="42"/>
    </row>
    <row r="4" spans="1:22" ht="40.5" customHeight="1">
      <c r="A4" s="675" t="s">
        <v>527</v>
      </c>
      <c r="B4" s="676"/>
      <c r="C4" s="676"/>
      <c r="D4" s="676"/>
      <c r="E4" s="676"/>
      <c r="F4" s="676"/>
      <c r="G4" s="676"/>
      <c r="H4" s="676"/>
      <c r="I4" s="676"/>
      <c r="J4" s="676"/>
      <c r="K4" s="676"/>
      <c r="L4" s="677"/>
      <c r="M4" s="41"/>
      <c r="N4" s="41"/>
      <c r="O4" s="41"/>
      <c r="P4" s="41"/>
      <c r="Q4" s="42"/>
      <c r="R4" s="42"/>
      <c r="S4" s="42"/>
      <c r="T4" s="42"/>
      <c r="U4" s="42"/>
      <c r="V4" s="42"/>
    </row>
    <row r="5" spans="1:22" ht="36.75" customHeight="1">
      <c r="A5" s="675" t="s">
        <v>528</v>
      </c>
      <c r="B5" s="676"/>
      <c r="C5" s="676"/>
      <c r="D5" s="676"/>
      <c r="E5" s="676"/>
      <c r="F5" s="676"/>
      <c r="G5" s="676"/>
      <c r="H5" s="676"/>
      <c r="I5" s="676"/>
      <c r="J5" s="676"/>
      <c r="K5" s="676"/>
      <c r="L5" s="677"/>
      <c r="M5" s="41"/>
      <c r="N5" s="41"/>
      <c r="O5" s="41"/>
      <c r="P5" s="41"/>
      <c r="Q5" s="42"/>
      <c r="R5" s="42"/>
      <c r="S5" s="42"/>
      <c r="T5" s="42"/>
      <c r="U5" s="42"/>
      <c r="V5" s="42"/>
    </row>
    <row r="6" spans="1:22" ht="27.75" customHeight="1">
      <c r="A6" s="675" t="s">
        <v>529</v>
      </c>
      <c r="B6" s="676"/>
      <c r="C6" s="676"/>
      <c r="D6" s="676"/>
      <c r="E6" s="676"/>
      <c r="F6" s="676"/>
      <c r="G6" s="676"/>
      <c r="H6" s="676"/>
      <c r="I6" s="676"/>
      <c r="J6" s="676"/>
      <c r="K6" s="676"/>
      <c r="L6" s="677"/>
      <c r="M6" s="41"/>
      <c r="N6" s="41"/>
      <c r="O6" s="41"/>
      <c r="P6" s="41"/>
      <c r="Q6" s="42"/>
      <c r="R6" s="42"/>
      <c r="S6" s="42"/>
      <c r="T6" s="42"/>
      <c r="U6" s="42"/>
      <c r="V6" s="42"/>
    </row>
    <row r="7" spans="1:22" ht="28.5" customHeight="1">
      <c r="A7" s="675" t="s">
        <v>530</v>
      </c>
      <c r="B7" s="676"/>
      <c r="C7" s="676"/>
      <c r="D7" s="676"/>
      <c r="E7" s="676"/>
      <c r="F7" s="676"/>
      <c r="G7" s="676"/>
      <c r="H7" s="676"/>
      <c r="I7" s="676"/>
      <c r="J7" s="676"/>
      <c r="K7" s="676"/>
      <c r="L7" s="677"/>
      <c r="M7" s="41"/>
      <c r="N7" s="41"/>
      <c r="O7" s="41"/>
      <c r="P7" s="41"/>
      <c r="Q7" s="42"/>
      <c r="R7" s="42"/>
      <c r="S7" s="42"/>
      <c r="T7" s="42"/>
      <c r="U7" s="42"/>
      <c r="V7" s="42"/>
    </row>
    <row r="8" spans="1:22" ht="14.25">
      <c r="A8" s="675" t="s">
        <v>531</v>
      </c>
      <c r="B8" s="676"/>
      <c r="C8" s="676"/>
      <c r="D8" s="676"/>
      <c r="E8" s="676"/>
      <c r="F8" s="676"/>
      <c r="G8" s="676"/>
      <c r="H8" s="676"/>
      <c r="I8" s="676"/>
      <c r="J8" s="676"/>
      <c r="K8" s="676"/>
      <c r="L8" s="677"/>
      <c r="M8" s="41"/>
      <c r="N8" s="41"/>
      <c r="O8" s="41"/>
      <c r="P8" s="41"/>
      <c r="Q8" s="42"/>
      <c r="R8" s="42"/>
      <c r="S8" s="42"/>
      <c r="T8" s="42"/>
      <c r="U8" s="42"/>
      <c r="V8" s="42"/>
    </row>
    <row r="9" spans="1:22" ht="101.25" customHeight="1">
      <c r="A9" s="678" t="s">
        <v>532</v>
      </c>
      <c r="B9" s="676"/>
      <c r="C9" s="676"/>
      <c r="D9" s="676"/>
      <c r="E9" s="676"/>
      <c r="F9" s="676"/>
      <c r="G9" s="676"/>
      <c r="H9" s="676"/>
      <c r="I9" s="676"/>
      <c r="J9" s="676"/>
      <c r="K9" s="676"/>
      <c r="L9" s="677"/>
      <c r="M9" s="41"/>
      <c r="N9" s="41"/>
      <c r="O9" s="41"/>
      <c r="P9" s="41"/>
      <c r="Q9" s="42"/>
      <c r="R9" s="42"/>
      <c r="S9" s="42"/>
      <c r="T9" s="42"/>
      <c r="U9" s="42"/>
      <c r="V9" s="42"/>
    </row>
    <row r="10" spans="1:22" ht="14.25">
      <c r="A10" s="45"/>
      <c r="B10" s="46"/>
      <c r="C10" s="46"/>
      <c r="D10" s="46"/>
      <c r="E10" s="45"/>
      <c r="F10" s="45"/>
      <c r="G10" s="45"/>
      <c r="H10" s="45"/>
      <c r="I10" s="45"/>
      <c r="J10" s="45"/>
      <c r="K10" s="45"/>
      <c r="L10" s="45"/>
      <c r="M10" s="41"/>
      <c r="N10" s="41"/>
      <c r="O10" s="41"/>
      <c r="P10" s="41"/>
      <c r="Q10" s="42"/>
      <c r="R10" s="42"/>
      <c r="S10" s="42"/>
      <c r="T10" s="42"/>
      <c r="U10" s="42"/>
      <c r="V10" s="42"/>
    </row>
    <row r="11" spans="1:22" ht="82.5" customHeight="1">
      <c r="A11" s="47" t="s">
        <v>167</v>
      </c>
      <c r="B11" s="47" t="s">
        <v>168</v>
      </c>
      <c r="C11" s="48" t="s">
        <v>533</v>
      </c>
      <c r="D11" s="48" t="s">
        <v>534</v>
      </c>
      <c r="E11" s="47" t="s">
        <v>535</v>
      </c>
      <c r="F11" s="48" t="s">
        <v>536</v>
      </c>
      <c r="G11" s="48" t="s">
        <v>178</v>
      </c>
      <c r="H11" s="48" t="s">
        <v>537</v>
      </c>
      <c r="I11" s="48" t="s">
        <v>181</v>
      </c>
      <c r="J11" s="48" t="s">
        <v>182</v>
      </c>
      <c r="K11" s="47" t="s">
        <v>183</v>
      </c>
      <c r="L11" s="47" t="s">
        <v>187</v>
      </c>
      <c r="M11" s="52" t="s">
        <v>188</v>
      </c>
      <c r="N11" s="53"/>
      <c r="O11" s="53"/>
      <c r="P11" s="53"/>
      <c r="Q11" s="54"/>
      <c r="R11" s="54"/>
      <c r="S11" s="54"/>
      <c r="T11" s="54"/>
      <c r="U11" s="54"/>
      <c r="V11" s="54"/>
    </row>
    <row r="12" spans="1:22" ht="27" customHeight="1">
      <c r="A12" s="55" t="s">
        <v>538</v>
      </c>
      <c r="B12" s="3" t="s">
        <v>539</v>
      </c>
      <c r="C12" s="55" t="s">
        <v>540</v>
      </c>
      <c r="D12" s="55" t="s">
        <v>541</v>
      </c>
      <c r="E12" s="56" t="s">
        <v>542</v>
      </c>
      <c r="F12" s="61" t="s">
        <v>543</v>
      </c>
      <c r="G12" s="62">
        <v>2022</v>
      </c>
      <c r="H12" s="62">
        <v>2</v>
      </c>
      <c r="I12" s="63">
        <v>1</v>
      </c>
      <c r="J12" s="63">
        <v>2</v>
      </c>
      <c r="K12" s="63">
        <v>1170</v>
      </c>
      <c r="L12" s="80">
        <v>585</v>
      </c>
      <c r="M12" s="1"/>
      <c r="O12" s="1"/>
      <c r="P12" s="1"/>
    </row>
    <row r="13" spans="1:22" ht="27" customHeight="1">
      <c r="A13" s="55" t="s">
        <v>538</v>
      </c>
      <c r="B13" s="3" t="s">
        <v>539</v>
      </c>
      <c r="C13" s="55" t="s">
        <v>544</v>
      </c>
      <c r="D13" s="55" t="s">
        <v>541</v>
      </c>
      <c r="E13" s="56" t="s">
        <v>542</v>
      </c>
      <c r="F13" s="65" t="s">
        <v>545</v>
      </c>
      <c r="G13" s="62">
        <v>2022</v>
      </c>
      <c r="H13" s="62">
        <v>2</v>
      </c>
      <c r="I13" s="66">
        <v>1</v>
      </c>
      <c r="J13" s="66">
        <v>2</v>
      </c>
      <c r="K13" s="66">
        <v>75</v>
      </c>
      <c r="L13" s="80">
        <v>37.5</v>
      </c>
      <c r="M13" s="1"/>
      <c r="N13" s="1"/>
      <c r="O13" s="1"/>
      <c r="P13" s="1"/>
    </row>
    <row r="14" spans="1:22" ht="28.5" customHeight="1">
      <c r="A14" s="62" t="s">
        <v>190</v>
      </c>
      <c r="B14" s="3" t="s">
        <v>539</v>
      </c>
      <c r="C14" s="67" t="s">
        <v>546</v>
      </c>
      <c r="D14" s="62" t="s">
        <v>541</v>
      </c>
      <c r="E14" s="56" t="s">
        <v>542</v>
      </c>
      <c r="F14" s="69" t="s">
        <v>547</v>
      </c>
      <c r="G14" s="62">
        <v>2022</v>
      </c>
      <c r="H14" s="62">
        <v>1</v>
      </c>
      <c r="I14" s="63">
        <v>1</v>
      </c>
      <c r="J14" s="63">
        <v>1</v>
      </c>
      <c r="K14" s="63">
        <v>65</v>
      </c>
      <c r="L14" s="80">
        <v>65</v>
      </c>
      <c r="M14" s="1"/>
      <c r="N14" s="1"/>
      <c r="O14" s="1"/>
      <c r="P14" s="1"/>
    </row>
    <row r="15" spans="1:22" ht="25.5" customHeight="1">
      <c r="A15" s="62" t="s">
        <v>190</v>
      </c>
      <c r="B15" s="3" t="s">
        <v>539</v>
      </c>
      <c r="C15" s="67" t="s">
        <v>548</v>
      </c>
      <c r="D15" s="62" t="s">
        <v>549</v>
      </c>
      <c r="E15" s="62" t="s">
        <v>550</v>
      </c>
      <c r="F15" s="69" t="s">
        <v>551</v>
      </c>
      <c r="G15" s="62">
        <v>2022</v>
      </c>
      <c r="H15" s="62">
        <v>1</v>
      </c>
      <c r="I15" s="66">
        <v>1</v>
      </c>
      <c r="J15" s="66">
        <v>1</v>
      </c>
      <c r="K15" s="66">
        <v>75</v>
      </c>
      <c r="L15" s="80">
        <v>75</v>
      </c>
      <c r="M15" s="1"/>
      <c r="N15" s="1"/>
      <c r="O15" s="1"/>
      <c r="P15" s="1"/>
    </row>
    <row r="16" spans="1:22" ht="51">
      <c r="A16" s="55" t="s">
        <v>552</v>
      </c>
      <c r="B16" s="55" t="s">
        <v>50</v>
      </c>
      <c r="C16" s="56" t="s">
        <v>553</v>
      </c>
      <c r="D16" s="55" t="s">
        <v>554</v>
      </c>
      <c r="E16" s="56" t="s">
        <v>555</v>
      </c>
      <c r="F16" s="61" t="s">
        <v>556</v>
      </c>
      <c r="G16" s="62">
        <v>2022</v>
      </c>
      <c r="H16" s="62"/>
      <c r="I16" s="63">
        <v>1</v>
      </c>
      <c r="J16" s="63">
        <v>1</v>
      </c>
      <c r="K16" s="63">
        <v>850</v>
      </c>
      <c r="L16" s="80">
        <v>850</v>
      </c>
      <c r="M16" s="1"/>
      <c r="N16" s="1"/>
      <c r="O16" s="1"/>
      <c r="P16" s="1"/>
    </row>
    <row r="17" spans="1:16" ht="127.5">
      <c r="A17" s="55" t="s">
        <v>557</v>
      </c>
      <c r="B17" s="55" t="s">
        <v>50</v>
      </c>
      <c r="C17" s="175" t="s">
        <v>558</v>
      </c>
      <c r="D17" s="55" t="s">
        <v>554</v>
      </c>
      <c r="E17" s="56" t="s">
        <v>559</v>
      </c>
      <c r="F17" s="65" t="s">
        <v>560</v>
      </c>
      <c r="G17" s="62">
        <v>2022</v>
      </c>
      <c r="H17" s="62"/>
      <c r="I17" s="66">
        <v>1</v>
      </c>
      <c r="J17" s="66">
        <v>1</v>
      </c>
      <c r="K17" s="66">
        <v>330</v>
      </c>
      <c r="L17" s="80">
        <v>330</v>
      </c>
      <c r="M17" s="1"/>
      <c r="N17" s="1"/>
      <c r="O17" s="1"/>
      <c r="P17" s="1"/>
    </row>
    <row r="18" spans="1:16" ht="89.25">
      <c r="A18" s="55" t="s">
        <v>561</v>
      </c>
      <c r="B18" s="55" t="s">
        <v>50</v>
      </c>
      <c r="C18" s="56" t="s">
        <v>562</v>
      </c>
      <c r="D18" s="176" t="s">
        <v>563</v>
      </c>
      <c r="E18" s="177" t="s">
        <v>564</v>
      </c>
      <c r="F18" s="61" t="s">
        <v>565</v>
      </c>
      <c r="G18" s="62">
        <v>2022</v>
      </c>
      <c r="H18" s="62">
        <v>1</v>
      </c>
      <c r="I18" s="63">
        <v>1</v>
      </c>
      <c r="J18" s="63">
        <v>1</v>
      </c>
      <c r="K18" s="63">
        <v>120</v>
      </c>
      <c r="L18" s="80">
        <v>120</v>
      </c>
      <c r="M18" s="1"/>
      <c r="N18" s="1"/>
      <c r="O18" s="1"/>
      <c r="P18" s="1"/>
    </row>
    <row r="19" spans="1:16" ht="76.5">
      <c r="A19" s="55" t="s">
        <v>566</v>
      </c>
      <c r="B19" s="55" t="s">
        <v>50</v>
      </c>
      <c r="C19" s="56" t="s">
        <v>567</v>
      </c>
      <c r="D19" s="55" t="s">
        <v>568</v>
      </c>
      <c r="E19" s="56" t="s">
        <v>569</v>
      </c>
      <c r="F19" s="61" t="s">
        <v>570</v>
      </c>
      <c r="G19" s="62">
        <v>2022</v>
      </c>
      <c r="H19" s="62">
        <v>1</v>
      </c>
      <c r="I19" s="63">
        <v>1</v>
      </c>
      <c r="J19" s="63" t="s">
        <v>571</v>
      </c>
      <c r="K19" s="63">
        <v>1395</v>
      </c>
      <c r="L19" s="80">
        <v>1395</v>
      </c>
      <c r="M19" s="1"/>
      <c r="N19" s="1"/>
      <c r="O19" s="1"/>
      <c r="P19" s="1"/>
    </row>
    <row r="20" spans="1:16" ht="63.75">
      <c r="A20" s="55" t="s">
        <v>566</v>
      </c>
      <c r="B20" s="55" t="s">
        <v>50</v>
      </c>
      <c r="C20" s="56" t="s">
        <v>572</v>
      </c>
      <c r="D20" s="55" t="s">
        <v>568</v>
      </c>
      <c r="E20" s="56" t="s">
        <v>569</v>
      </c>
      <c r="F20" s="65" t="s">
        <v>573</v>
      </c>
      <c r="G20" s="62">
        <v>2022</v>
      </c>
      <c r="H20" s="62">
        <v>1</v>
      </c>
      <c r="I20" s="66">
        <v>1</v>
      </c>
      <c r="J20" s="66">
        <v>1</v>
      </c>
      <c r="K20" s="66">
        <v>220</v>
      </c>
      <c r="L20" s="80">
        <v>220</v>
      </c>
      <c r="M20" s="1"/>
      <c r="N20" s="1"/>
      <c r="O20" s="1"/>
      <c r="P20" s="1"/>
    </row>
    <row r="21" spans="1:16" ht="15.75" customHeight="1">
      <c r="A21" s="67" t="s">
        <v>566</v>
      </c>
      <c r="B21" s="62" t="s">
        <v>50</v>
      </c>
      <c r="C21" s="62" t="s">
        <v>574</v>
      </c>
      <c r="D21" s="62" t="s">
        <v>568</v>
      </c>
      <c r="E21" s="62" t="s">
        <v>569</v>
      </c>
      <c r="F21" s="69" t="s">
        <v>575</v>
      </c>
      <c r="G21" s="62">
        <v>2022</v>
      </c>
      <c r="H21" s="62">
        <v>1</v>
      </c>
      <c r="I21" s="63">
        <v>1</v>
      </c>
      <c r="J21" s="63">
        <v>1</v>
      </c>
      <c r="K21" s="63">
        <v>60</v>
      </c>
      <c r="L21" s="80">
        <v>60</v>
      </c>
      <c r="M21" s="1"/>
      <c r="N21" s="1"/>
      <c r="O21" s="1"/>
      <c r="P21" s="1"/>
    </row>
    <row r="22" spans="1:16" ht="15.75" customHeight="1">
      <c r="A22" s="67" t="s">
        <v>566</v>
      </c>
      <c r="B22" s="62" t="s">
        <v>50</v>
      </c>
      <c r="C22" s="62" t="s">
        <v>576</v>
      </c>
      <c r="D22" s="62" t="s">
        <v>568</v>
      </c>
      <c r="E22" s="62" t="s">
        <v>569</v>
      </c>
      <c r="F22" s="69" t="s">
        <v>577</v>
      </c>
      <c r="G22" s="62">
        <v>2022</v>
      </c>
      <c r="H22" s="62">
        <v>1</v>
      </c>
      <c r="I22" s="66">
        <v>1</v>
      </c>
      <c r="J22" s="66">
        <v>1</v>
      </c>
      <c r="K22" s="66">
        <v>50</v>
      </c>
      <c r="L22" s="80">
        <v>50</v>
      </c>
      <c r="M22" s="1"/>
      <c r="N22" s="1"/>
      <c r="O22" s="1"/>
      <c r="P22" s="1"/>
    </row>
    <row r="23" spans="1:16" ht="15.75" customHeight="1">
      <c r="A23" s="67" t="s">
        <v>566</v>
      </c>
      <c r="B23" s="62" t="s">
        <v>50</v>
      </c>
      <c r="C23" s="62" t="s">
        <v>578</v>
      </c>
      <c r="D23" s="62" t="s">
        <v>568</v>
      </c>
      <c r="E23" s="62" t="s">
        <v>569</v>
      </c>
      <c r="F23" s="69" t="s">
        <v>579</v>
      </c>
      <c r="G23" s="62">
        <v>2022</v>
      </c>
      <c r="H23" s="62">
        <v>1</v>
      </c>
      <c r="I23" s="66">
        <v>1</v>
      </c>
      <c r="J23" s="66">
        <v>1</v>
      </c>
      <c r="K23" s="66">
        <v>40</v>
      </c>
      <c r="L23" s="80">
        <v>40</v>
      </c>
      <c r="M23" s="1"/>
      <c r="N23" s="1"/>
      <c r="O23" s="1"/>
      <c r="P23" s="1"/>
    </row>
    <row r="24" spans="1:16" ht="15.75" customHeight="1">
      <c r="A24" s="118" t="s">
        <v>295</v>
      </c>
      <c r="B24" s="118" t="s">
        <v>539</v>
      </c>
      <c r="C24" s="178" t="s">
        <v>580</v>
      </c>
      <c r="D24" s="118" t="s">
        <v>581</v>
      </c>
      <c r="E24" s="119" t="s">
        <v>582</v>
      </c>
      <c r="F24" s="122" t="s">
        <v>583</v>
      </c>
      <c r="G24" s="123">
        <v>2022</v>
      </c>
      <c r="H24" s="123">
        <v>1</v>
      </c>
      <c r="I24" s="124">
        <v>1</v>
      </c>
      <c r="J24" s="124">
        <v>1</v>
      </c>
      <c r="K24" s="124" t="s">
        <v>584</v>
      </c>
      <c r="L24" s="179">
        <v>120</v>
      </c>
      <c r="M24" s="1"/>
      <c r="N24" s="1"/>
      <c r="O24" s="1"/>
      <c r="P24" s="1"/>
    </row>
    <row r="25" spans="1:16" ht="15.75" customHeight="1">
      <c r="A25" s="118" t="s">
        <v>295</v>
      </c>
      <c r="B25" s="118" t="s">
        <v>539</v>
      </c>
      <c r="C25" s="178" t="s">
        <v>585</v>
      </c>
      <c r="D25" s="118" t="s">
        <v>541</v>
      </c>
      <c r="E25" s="119" t="s">
        <v>586</v>
      </c>
      <c r="F25" s="180" t="s">
        <v>587</v>
      </c>
      <c r="G25" s="123">
        <v>2022</v>
      </c>
      <c r="H25" s="123">
        <v>1</v>
      </c>
      <c r="I25" s="181">
        <v>1</v>
      </c>
      <c r="J25" s="181">
        <v>1</v>
      </c>
      <c r="K25" s="181" t="s">
        <v>588</v>
      </c>
      <c r="L25" s="179">
        <v>100</v>
      </c>
      <c r="M25" s="1"/>
      <c r="N25" s="1"/>
      <c r="O25" s="1"/>
      <c r="P25" s="1"/>
    </row>
    <row r="26" spans="1:16" ht="15.75" customHeight="1">
      <c r="A26" s="55" t="s">
        <v>589</v>
      </c>
      <c r="B26" s="55" t="s">
        <v>50</v>
      </c>
      <c r="C26" s="56" t="s">
        <v>590</v>
      </c>
      <c r="D26" s="55" t="s">
        <v>541</v>
      </c>
      <c r="E26" s="56" t="s">
        <v>591</v>
      </c>
      <c r="F26" s="61" t="s">
        <v>592</v>
      </c>
      <c r="G26" s="62">
        <v>2022</v>
      </c>
      <c r="H26" s="62"/>
      <c r="I26" s="63">
        <v>1</v>
      </c>
      <c r="J26" s="63">
        <v>1</v>
      </c>
      <c r="K26" s="63" t="s">
        <v>593</v>
      </c>
      <c r="L26" s="80">
        <v>870</v>
      </c>
      <c r="M26" s="1"/>
      <c r="N26" s="1"/>
      <c r="O26" s="1"/>
      <c r="P26" s="1"/>
    </row>
    <row r="27" spans="1:16" ht="15.75" customHeight="1">
      <c r="A27" s="55" t="s">
        <v>589</v>
      </c>
      <c r="B27" s="55" t="s">
        <v>50</v>
      </c>
      <c r="C27" s="56" t="s">
        <v>594</v>
      </c>
      <c r="D27" s="55" t="s">
        <v>541</v>
      </c>
      <c r="E27" s="56" t="s">
        <v>591</v>
      </c>
      <c r="F27" s="65" t="s">
        <v>595</v>
      </c>
      <c r="G27" s="62">
        <v>2022</v>
      </c>
      <c r="H27" s="62"/>
      <c r="I27" s="66">
        <v>1</v>
      </c>
      <c r="J27" s="66">
        <v>1</v>
      </c>
      <c r="K27" s="66" t="s">
        <v>596</v>
      </c>
      <c r="L27" s="80">
        <v>140</v>
      </c>
      <c r="M27" s="1"/>
      <c r="N27" s="1"/>
      <c r="O27" s="1"/>
      <c r="P27" s="1"/>
    </row>
    <row r="28" spans="1:16" ht="216" customHeight="1">
      <c r="A28" s="55" t="s">
        <v>335</v>
      </c>
      <c r="B28" s="55" t="s">
        <v>50</v>
      </c>
      <c r="C28" s="56" t="s">
        <v>597</v>
      </c>
      <c r="D28" s="55" t="s">
        <v>541</v>
      </c>
      <c r="E28" s="182">
        <v>9783631888773</v>
      </c>
      <c r="F28" s="61" t="s">
        <v>598</v>
      </c>
      <c r="G28" s="62">
        <v>2022</v>
      </c>
      <c r="H28" s="62">
        <v>1</v>
      </c>
      <c r="I28" s="63">
        <v>1</v>
      </c>
      <c r="J28" s="63">
        <v>1</v>
      </c>
      <c r="K28" s="63">
        <v>130</v>
      </c>
      <c r="L28" s="80">
        <v>130</v>
      </c>
      <c r="M28" s="1"/>
      <c r="N28" s="1"/>
      <c r="O28" s="1"/>
      <c r="P28" s="1"/>
    </row>
    <row r="29" spans="1:16" ht="15.75" customHeight="1">
      <c r="A29" s="40" t="s">
        <v>599</v>
      </c>
      <c r="B29" s="55" t="s">
        <v>50</v>
      </c>
      <c r="C29" s="56" t="s">
        <v>600</v>
      </c>
      <c r="D29" s="55" t="s">
        <v>601</v>
      </c>
      <c r="E29" s="56" t="s">
        <v>602</v>
      </c>
      <c r="F29" s="61" t="s">
        <v>603</v>
      </c>
      <c r="G29" s="62">
        <v>2022</v>
      </c>
      <c r="H29" s="62">
        <v>6</v>
      </c>
      <c r="I29" s="63">
        <v>1</v>
      </c>
      <c r="J29" s="63">
        <v>6</v>
      </c>
      <c r="K29" s="63">
        <v>120</v>
      </c>
      <c r="L29" s="80">
        <v>20</v>
      </c>
      <c r="M29" s="1"/>
      <c r="N29" s="1"/>
      <c r="O29" s="1"/>
      <c r="P29" s="1"/>
    </row>
    <row r="30" spans="1:16" ht="25.5" customHeight="1">
      <c r="A30" s="55" t="s">
        <v>604</v>
      </c>
      <c r="B30" s="55" t="s">
        <v>50</v>
      </c>
      <c r="C30" s="56" t="s">
        <v>605</v>
      </c>
      <c r="D30" s="55" t="s">
        <v>554</v>
      </c>
      <c r="E30" s="56" t="s">
        <v>606</v>
      </c>
      <c r="F30" s="61" t="s">
        <v>607</v>
      </c>
      <c r="G30" s="62">
        <v>2022</v>
      </c>
      <c r="H30" s="62">
        <v>6</v>
      </c>
      <c r="I30" s="63">
        <v>5</v>
      </c>
      <c r="J30" s="63">
        <v>11</v>
      </c>
      <c r="K30" s="63"/>
      <c r="L30" s="80">
        <v>170</v>
      </c>
      <c r="M30" s="1"/>
      <c r="N30" s="1"/>
      <c r="O30" s="1"/>
      <c r="P30" s="1"/>
    </row>
    <row r="31" spans="1:16" ht="25.5" customHeight="1">
      <c r="A31" s="183" t="s">
        <v>608</v>
      </c>
      <c r="B31" s="184" t="s">
        <v>83</v>
      </c>
      <c r="C31" s="184" t="s">
        <v>553</v>
      </c>
      <c r="D31" s="184" t="s">
        <v>554</v>
      </c>
      <c r="E31" s="184" t="s">
        <v>609</v>
      </c>
      <c r="F31" s="185" t="s">
        <v>610</v>
      </c>
      <c r="G31" s="186">
        <v>2022</v>
      </c>
      <c r="H31" s="186">
        <v>8</v>
      </c>
      <c r="I31" s="187">
        <v>4</v>
      </c>
      <c r="J31" s="187">
        <v>11</v>
      </c>
      <c r="K31" s="187">
        <v>130</v>
      </c>
      <c r="L31" s="188">
        <v>75</v>
      </c>
      <c r="M31" s="1"/>
      <c r="N31" s="1"/>
      <c r="O31" s="1"/>
      <c r="P31" s="1"/>
    </row>
    <row r="32" spans="1:16" ht="15.75" customHeight="1">
      <c r="A32" s="183" t="s">
        <v>608</v>
      </c>
      <c r="B32" s="184" t="s">
        <v>83</v>
      </c>
      <c r="C32" s="184" t="s">
        <v>553</v>
      </c>
      <c r="D32" s="184" t="s">
        <v>554</v>
      </c>
      <c r="E32" s="184" t="s">
        <v>609</v>
      </c>
      <c r="F32" s="185" t="s">
        <v>610</v>
      </c>
      <c r="G32" s="186">
        <v>2022</v>
      </c>
      <c r="H32" s="186">
        <v>8</v>
      </c>
      <c r="I32" s="187">
        <v>4</v>
      </c>
      <c r="J32" s="187">
        <v>11</v>
      </c>
      <c r="K32" s="187">
        <v>130</v>
      </c>
      <c r="L32" s="188">
        <v>75</v>
      </c>
      <c r="M32" s="183"/>
      <c r="N32" s="1"/>
      <c r="O32" s="1"/>
      <c r="P32" s="1"/>
    </row>
    <row r="33" spans="1:16" ht="15.75" customHeight="1">
      <c r="A33" s="183" t="s">
        <v>611</v>
      </c>
      <c r="B33" s="184" t="s">
        <v>83</v>
      </c>
      <c r="C33" s="184" t="s">
        <v>612</v>
      </c>
      <c r="D33" s="184" t="s">
        <v>613</v>
      </c>
      <c r="E33" s="184" t="s">
        <v>614</v>
      </c>
      <c r="F33" s="185" t="s">
        <v>615</v>
      </c>
      <c r="G33" s="186">
        <v>2022</v>
      </c>
      <c r="H33" s="186">
        <v>1</v>
      </c>
      <c r="I33" s="187">
        <v>1</v>
      </c>
      <c r="J33" s="187">
        <v>19</v>
      </c>
      <c r="K33" s="187">
        <v>80</v>
      </c>
      <c r="L33" s="188">
        <v>80</v>
      </c>
      <c r="M33" s="183"/>
      <c r="N33" s="1"/>
      <c r="O33" s="1"/>
      <c r="P33" s="1"/>
    </row>
    <row r="34" spans="1:16" ht="15.75" customHeight="1">
      <c r="A34" s="55" t="s">
        <v>616</v>
      </c>
      <c r="B34" s="55" t="s">
        <v>114</v>
      </c>
      <c r="C34" s="56" t="s">
        <v>617</v>
      </c>
      <c r="D34" s="55" t="s">
        <v>554</v>
      </c>
      <c r="E34" s="56" t="s">
        <v>606</v>
      </c>
      <c r="F34" s="61" t="s">
        <v>618</v>
      </c>
      <c r="G34" s="62">
        <v>2022</v>
      </c>
      <c r="H34" s="62">
        <v>1</v>
      </c>
      <c r="I34" s="63">
        <v>1</v>
      </c>
      <c r="J34" s="63">
        <v>1</v>
      </c>
      <c r="K34" s="63">
        <v>110</v>
      </c>
      <c r="L34" s="80">
        <v>110</v>
      </c>
      <c r="M34" s="1"/>
      <c r="N34" s="1"/>
      <c r="O34" s="1"/>
      <c r="P34" s="1"/>
    </row>
    <row r="35" spans="1:16" ht="15.75" customHeight="1">
      <c r="A35" s="67" t="s">
        <v>619</v>
      </c>
      <c r="B35" s="62" t="s">
        <v>114</v>
      </c>
      <c r="C35" s="62" t="s">
        <v>620</v>
      </c>
      <c r="D35" s="62" t="s">
        <v>541</v>
      </c>
      <c r="E35" s="62" t="s">
        <v>542</v>
      </c>
      <c r="F35" s="69" t="s">
        <v>621</v>
      </c>
      <c r="G35" s="62">
        <v>2022</v>
      </c>
      <c r="H35" s="62">
        <v>1</v>
      </c>
      <c r="I35" s="66">
        <v>1</v>
      </c>
      <c r="J35" s="66">
        <v>1</v>
      </c>
      <c r="K35" s="66">
        <v>170</v>
      </c>
      <c r="L35" s="80">
        <v>170</v>
      </c>
      <c r="M35" s="1"/>
      <c r="N35" s="1"/>
      <c r="O35" s="1"/>
      <c r="P35" s="1"/>
    </row>
    <row r="36" spans="1:16" ht="15.75" customHeight="1">
      <c r="A36" s="55" t="s">
        <v>622</v>
      </c>
      <c r="B36" s="55" t="s">
        <v>114</v>
      </c>
      <c r="C36" s="56" t="s">
        <v>623</v>
      </c>
      <c r="D36" s="55" t="s">
        <v>541</v>
      </c>
      <c r="E36" s="56" t="s">
        <v>624</v>
      </c>
      <c r="F36" s="61" t="s">
        <v>625</v>
      </c>
      <c r="G36" s="62">
        <v>2022</v>
      </c>
      <c r="H36" s="62"/>
      <c r="I36" s="63">
        <v>1</v>
      </c>
      <c r="J36" s="63">
        <v>1</v>
      </c>
      <c r="K36" s="63" t="s">
        <v>626</v>
      </c>
      <c r="L36" s="80">
        <v>100</v>
      </c>
      <c r="M36" s="1"/>
      <c r="N36" s="1"/>
      <c r="O36" s="1"/>
      <c r="P36" s="1"/>
    </row>
    <row r="37" spans="1:16" ht="15.75" customHeight="1">
      <c r="A37" s="55" t="s">
        <v>627</v>
      </c>
      <c r="B37" s="55" t="s">
        <v>114</v>
      </c>
      <c r="C37" s="56" t="s">
        <v>628</v>
      </c>
      <c r="D37" s="55" t="s">
        <v>541</v>
      </c>
      <c r="E37" s="56" t="s">
        <v>629</v>
      </c>
      <c r="F37" s="61" t="s">
        <v>630</v>
      </c>
      <c r="G37" s="62">
        <v>2022</v>
      </c>
      <c r="H37" s="62"/>
      <c r="I37" s="63">
        <v>1</v>
      </c>
      <c r="J37" s="63">
        <v>1</v>
      </c>
      <c r="K37" s="63" t="s">
        <v>631</v>
      </c>
      <c r="L37" s="80">
        <v>120</v>
      </c>
      <c r="M37" s="1"/>
      <c r="N37" s="1"/>
      <c r="O37" s="1"/>
      <c r="P37" s="1"/>
    </row>
    <row r="38" spans="1:16" ht="15.75" customHeight="1">
      <c r="A38" s="149" t="s">
        <v>632</v>
      </c>
      <c r="B38" s="149" t="s">
        <v>114</v>
      </c>
      <c r="C38" s="56" t="s">
        <v>633</v>
      </c>
      <c r="D38" s="149" t="s">
        <v>634</v>
      </c>
      <c r="E38" s="149" t="s">
        <v>629</v>
      </c>
      <c r="F38" s="152" t="s">
        <v>635</v>
      </c>
      <c r="G38" s="153">
        <v>2022</v>
      </c>
      <c r="H38" s="153">
        <v>11</v>
      </c>
      <c r="I38" s="154">
        <v>5</v>
      </c>
      <c r="J38" s="154">
        <v>14</v>
      </c>
      <c r="K38" s="154">
        <v>1440</v>
      </c>
      <c r="L38" s="80">
        <v>720</v>
      </c>
      <c r="M38" s="1"/>
      <c r="N38" s="1"/>
      <c r="O38" s="1"/>
      <c r="P38" s="1"/>
    </row>
    <row r="39" spans="1:16" ht="15.75" customHeight="1">
      <c r="A39" s="149" t="s">
        <v>490</v>
      </c>
      <c r="B39" s="149" t="s">
        <v>114</v>
      </c>
      <c r="C39" s="56" t="s">
        <v>636</v>
      </c>
      <c r="D39" s="149" t="s">
        <v>637</v>
      </c>
      <c r="E39" s="149" t="s">
        <v>629</v>
      </c>
      <c r="F39" s="152" t="s">
        <v>638</v>
      </c>
      <c r="G39" s="153">
        <v>2022</v>
      </c>
      <c r="H39" s="153"/>
      <c r="I39" s="189"/>
      <c r="J39" s="189"/>
      <c r="K39" s="154">
        <v>160</v>
      </c>
      <c r="L39" s="80">
        <v>160</v>
      </c>
      <c r="M39" s="1"/>
      <c r="N39" s="1"/>
      <c r="O39" s="1"/>
      <c r="P39" s="1"/>
    </row>
    <row r="40" spans="1:16" ht="24" customHeight="1">
      <c r="A40" s="149" t="s">
        <v>632</v>
      </c>
      <c r="B40" s="149" t="s">
        <v>114</v>
      </c>
      <c r="C40" s="56" t="s">
        <v>639</v>
      </c>
      <c r="D40" s="149" t="s">
        <v>640</v>
      </c>
      <c r="E40" s="149" t="s">
        <v>641</v>
      </c>
      <c r="F40" s="152" t="s">
        <v>642</v>
      </c>
      <c r="G40" s="153">
        <v>2022</v>
      </c>
      <c r="H40" s="153">
        <v>13</v>
      </c>
      <c r="I40" s="154">
        <v>3</v>
      </c>
      <c r="J40" s="154">
        <v>15</v>
      </c>
      <c r="K40" s="154">
        <v>1120</v>
      </c>
      <c r="L40" s="80">
        <v>560</v>
      </c>
      <c r="M40" s="1"/>
      <c r="N40" s="1"/>
      <c r="O40" s="1"/>
      <c r="P40" s="1"/>
    </row>
    <row r="41" spans="1:16" ht="27" customHeight="1">
      <c r="A41" s="149" t="s">
        <v>643</v>
      </c>
      <c r="B41" s="153" t="s">
        <v>114</v>
      </c>
      <c r="C41" s="153" t="s">
        <v>644</v>
      </c>
      <c r="D41" s="153" t="s">
        <v>637</v>
      </c>
      <c r="E41" s="149" t="s">
        <v>629</v>
      </c>
      <c r="F41" s="190" t="s">
        <v>645</v>
      </c>
      <c r="G41" s="153">
        <v>2022</v>
      </c>
      <c r="H41" s="153">
        <v>2</v>
      </c>
      <c r="I41" s="154">
        <v>2</v>
      </c>
      <c r="J41" s="154">
        <v>2</v>
      </c>
      <c r="K41" s="154">
        <v>180</v>
      </c>
      <c r="L41" s="80">
        <v>90</v>
      </c>
      <c r="M41" s="1"/>
      <c r="N41" s="1"/>
      <c r="O41" s="1"/>
      <c r="P41" s="1"/>
    </row>
    <row r="42" spans="1:16" ht="27.75" customHeight="1">
      <c r="A42" s="149" t="s">
        <v>643</v>
      </c>
      <c r="B42" s="153" t="s">
        <v>114</v>
      </c>
      <c r="C42" s="153" t="s">
        <v>644</v>
      </c>
      <c r="D42" s="153" t="s">
        <v>637</v>
      </c>
      <c r="E42" s="149" t="s">
        <v>646</v>
      </c>
      <c r="F42" s="190" t="s">
        <v>647</v>
      </c>
      <c r="G42" s="153">
        <v>2022</v>
      </c>
      <c r="H42" s="153">
        <v>2</v>
      </c>
      <c r="I42" s="154">
        <v>2</v>
      </c>
      <c r="J42" s="154">
        <v>2</v>
      </c>
      <c r="K42" s="154">
        <v>100</v>
      </c>
      <c r="L42" s="80">
        <v>50</v>
      </c>
      <c r="M42" s="1"/>
      <c r="N42" s="1"/>
      <c r="O42" s="1"/>
      <c r="P42" s="1"/>
    </row>
    <row r="43" spans="1:16" ht="47.25" customHeight="1">
      <c r="A43" s="55" t="s">
        <v>502</v>
      </c>
      <c r="B43" s="77" t="s">
        <v>114</v>
      </c>
      <c r="C43" s="191" t="s">
        <v>648</v>
      </c>
      <c r="D43" s="192" t="s">
        <v>649</v>
      </c>
      <c r="E43" s="193" t="s">
        <v>650</v>
      </c>
      <c r="F43" s="69" t="s">
        <v>651</v>
      </c>
      <c r="G43" s="194">
        <v>2022</v>
      </c>
      <c r="H43" s="62">
        <v>1</v>
      </c>
      <c r="I43" s="63">
        <v>1</v>
      </c>
      <c r="J43" s="63">
        <v>1</v>
      </c>
      <c r="K43" s="63">
        <v>10</v>
      </c>
      <c r="L43" s="80">
        <v>170</v>
      </c>
      <c r="M43" s="1"/>
      <c r="N43" s="1"/>
      <c r="O43" s="1"/>
      <c r="P43" s="1"/>
    </row>
    <row r="44" spans="1:16" ht="32.25" customHeight="1">
      <c r="A44" s="149" t="s">
        <v>652</v>
      </c>
      <c r="B44" s="149" t="s">
        <v>114</v>
      </c>
      <c r="C44" s="56" t="s">
        <v>653</v>
      </c>
      <c r="D44" s="149" t="s">
        <v>541</v>
      </c>
      <c r="E44" s="195" t="s">
        <v>629</v>
      </c>
      <c r="F44" s="152" t="s">
        <v>654</v>
      </c>
      <c r="G44" s="153">
        <v>2022</v>
      </c>
      <c r="H44" s="62"/>
      <c r="I44" s="189">
        <v>1</v>
      </c>
      <c r="J44" s="189">
        <v>1</v>
      </c>
      <c r="K44" s="189">
        <v>120</v>
      </c>
      <c r="L44" s="80">
        <v>120</v>
      </c>
      <c r="M44" s="1"/>
      <c r="N44" s="1"/>
      <c r="O44" s="1"/>
      <c r="P44" s="1"/>
    </row>
    <row r="45" spans="1:16" ht="30" customHeight="1">
      <c r="A45" s="149" t="s">
        <v>643</v>
      </c>
      <c r="B45" s="149" t="s">
        <v>114</v>
      </c>
      <c r="C45" s="149" t="s">
        <v>655</v>
      </c>
      <c r="D45" s="149" t="s">
        <v>637</v>
      </c>
      <c r="E45" s="149" t="s">
        <v>629</v>
      </c>
      <c r="F45" s="152" t="s">
        <v>635</v>
      </c>
      <c r="G45" s="153">
        <v>2022</v>
      </c>
      <c r="H45" s="153">
        <v>11</v>
      </c>
      <c r="I45" s="154">
        <v>5</v>
      </c>
      <c r="J45" s="154">
        <v>14</v>
      </c>
      <c r="K45" s="154">
        <v>1440</v>
      </c>
      <c r="L45" s="80">
        <v>720</v>
      </c>
      <c r="M45" s="1"/>
      <c r="N45" s="1"/>
      <c r="O45" s="1"/>
      <c r="P45" s="1"/>
    </row>
    <row r="46" spans="1:16" ht="25.5" customHeight="1">
      <c r="A46" s="149" t="s">
        <v>643</v>
      </c>
      <c r="B46" s="149" t="s">
        <v>114</v>
      </c>
      <c r="C46" s="149" t="s">
        <v>639</v>
      </c>
      <c r="D46" s="149" t="s">
        <v>637</v>
      </c>
      <c r="E46" s="149" t="s">
        <v>646</v>
      </c>
      <c r="F46" s="156" t="s">
        <v>642</v>
      </c>
      <c r="G46" s="153">
        <v>2022</v>
      </c>
      <c r="H46" s="153">
        <v>13</v>
      </c>
      <c r="I46" s="154">
        <v>3</v>
      </c>
      <c r="J46" s="154">
        <v>15</v>
      </c>
      <c r="K46" s="154">
        <v>1120</v>
      </c>
      <c r="L46" s="80">
        <v>560</v>
      </c>
      <c r="M46" s="1"/>
      <c r="N46" s="1"/>
      <c r="O46" s="1"/>
      <c r="P46" s="1"/>
    </row>
    <row r="47" spans="1:16" ht="32.25" customHeight="1">
      <c r="A47" s="153" t="s">
        <v>656</v>
      </c>
      <c r="B47" s="153" t="s">
        <v>114</v>
      </c>
      <c r="C47" s="153" t="s">
        <v>657</v>
      </c>
      <c r="D47" s="149" t="s">
        <v>637</v>
      </c>
      <c r="E47" s="149" t="s">
        <v>629</v>
      </c>
      <c r="F47" s="190" t="s">
        <v>658</v>
      </c>
      <c r="G47" s="153">
        <v>2022</v>
      </c>
      <c r="H47" s="153">
        <v>1</v>
      </c>
      <c r="I47" s="154">
        <v>1</v>
      </c>
      <c r="J47" s="154">
        <v>1</v>
      </c>
      <c r="K47" s="154">
        <v>200</v>
      </c>
      <c r="L47" s="80">
        <v>200</v>
      </c>
      <c r="M47" s="1"/>
      <c r="N47" s="1"/>
      <c r="O47" s="1"/>
      <c r="P47" s="1"/>
    </row>
    <row r="48" spans="1:16" ht="15.75" customHeight="1">
      <c r="A48" s="153" t="s">
        <v>656</v>
      </c>
      <c r="B48" s="153" t="s">
        <v>114</v>
      </c>
      <c r="C48" s="153" t="s">
        <v>659</v>
      </c>
      <c r="D48" s="153" t="s">
        <v>660</v>
      </c>
      <c r="E48" s="153" t="s">
        <v>661</v>
      </c>
      <c r="F48" s="190" t="s">
        <v>662</v>
      </c>
      <c r="G48" s="153">
        <v>2022</v>
      </c>
      <c r="H48" s="153">
        <v>1</v>
      </c>
      <c r="I48" s="154">
        <v>1</v>
      </c>
      <c r="J48" s="154">
        <v>1</v>
      </c>
      <c r="K48" s="154">
        <v>30</v>
      </c>
      <c r="L48" s="80">
        <v>30</v>
      </c>
      <c r="M48" s="1"/>
      <c r="N48" s="1"/>
      <c r="O48" s="1"/>
      <c r="P48" s="1"/>
    </row>
    <row r="49" spans="1:16" ht="21" customHeight="1">
      <c r="A49" s="149" t="s">
        <v>643</v>
      </c>
      <c r="B49" s="153" t="s">
        <v>114</v>
      </c>
      <c r="C49" s="153" t="s">
        <v>644</v>
      </c>
      <c r="D49" s="153" t="s">
        <v>637</v>
      </c>
      <c r="E49" s="149" t="s">
        <v>629</v>
      </c>
      <c r="F49" s="190" t="s">
        <v>645</v>
      </c>
      <c r="G49" s="153">
        <v>2022</v>
      </c>
      <c r="H49" s="153">
        <v>2</v>
      </c>
      <c r="I49" s="154">
        <v>2</v>
      </c>
      <c r="J49" s="154">
        <v>2</v>
      </c>
      <c r="K49" s="154">
        <v>180</v>
      </c>
      <c r="L49" s="80">
        <v>90</v>
      </c>
      <c r="M49" s="1"/>
      <c r="N49" s="1"/>
      <c r="O49" s="1"/>
      <c r="P49" s="1"/>
    </row>
    <row r="50" spans="1:16" ht="30" customHeight="1">
      <c r="A50" s="149" t="s">
        <v>643</v>
      </c>
      <c r="B50" s="153" t="s">
        <v>114</v>
      </c>
      <c r="C50" s="153" t="s">
        <v>644</v>
      </c>
      <c r="D50" s="153" t="s">
        <v>637</v>
      </c>
      <c r="E50" s="149" t="s">
        <v>646</v>
      </c>
      <c r="F50" s="190" t="s">
        <v>647</v>
      </c>
      <c r="G50" s="153">
        <v>2022</v>
      </c>
      <c r="H50" s="153">
        <v>2</v>
      </c>
      <c r="I50" s="154">
        <v>2</v>
      </c>
      <c r="J50" s="154">
        <v>2</v>
      </c>
      <c r="K50" s="154">
        <v>100</v>
      </c>
      <c r="L50" s="80">
        <v>50</v>
      </c>
      <c r="M50" s="1"/>
      <c r="N50" s="1"/>
      <c r="O50" s="1"/>
      <c r="P50" s="1"/>
    </row>
    <row r="51" spans="1:16" ht="15.75" customHeight="1">
      <c r="A51" s="39"/>
      <c r="B51" s="40"/>
      <c r="C51" s="40"/>
      <c r="D51" s="40"/>
      <c r="E51" s="1"/>
      <c r="F51" s="1"/>
      <c r="G51" s="1"/>
      <c r="H51" s="1"/>
      <c r="I51" s="1"/>
      <c r="J51" s="1"/>
      <c r="K51" s="1"/>
      <c r="L51" s="196">
        <f>SUM(L12:L50)</f>
        <v>9627.5</v>
      </c>
      <c r="M51" s="1"/>
      <c r="N51" s="1"/>
      <c r="O51" s="1"/>
      <c r="P51" s="1"/>
    </row>
    <row r="52" spans="1:16" ht="15.75" customHeight="1">
      <c r="A52" s="39"/>
      <c r="B52" s="40"/>
      <c r="C52" s="40"/>
      <c r="D52" s="40"/>
      <c r="E52" s="1"/>
      <c r="F52" s="1"/>
      <c r="G52" s="1"/>
      <c r="H52" s="1"/>
      <c r="I52" s="1"/>
      <c r="J52" s="1"/>
      <c r="K52" s="1"/>
      <c r="L52" s="1"/>
      <c r="M52" s="1"/>
      <c r="N52" s="1"/>
      <c r="O52" s="1"/>
      <c r="P52" s="1"/>
    </row>
    <row r="53" spans="1:16" ht="15.75" customHeight="1">
      <c r="A53" s="39"/>
      <c r="B53" s="40"/>
      <c r="C53" s="40"/>
      <c r="D53" s="40"/>
      <c r="E53" s="1"/>
      <c r="F53" s="1"/>
      <c r="G53" s="1"/>
      <c r="H53" s="1"/>
      <c r="I53" s="1"/>
      <c r="J53" s="1"/>
      <c r="K53" s="1"/>
      <c r="L53" s="1"/>
      <c r="M53" s="1"/>
      <c r="N53" s="1"/>
      <c r="O53" s="1"/>
      <c r="P53" s="1"/>
    </row>
    <row r="54" spans="1:16" ht="15.75" customHeight="1">
      <c r="A54" s="39"/>
      <c r="B54" s="40"/>
      <c r="C54" s="40"/>
      <c r="D54" s="40"/>
      <c r="E54" s="1"/>
      <c r="F54" s="1"/>
      <c r="G54" s="1"/>
      <c r="H54" s="1"/>
      <c r="I54" s="1"/>
      <c r="J54" s="1"/>
      <c r="K54" s="1"/>
      <c r="L54" s="1"/>
      <c r="M54" s="1"/>
      <c r="N54" s="1"/>
      <c r="O54" s="1"/>
      <c r="P54" s="1"/>
    </row>
    <row r="55" spans="1:16" ht="15.75" customHeight="1">
      <c r="A55" s="39"/>
      <c r="B55" s="40"/>
      <c r="C55" s="40"/>
      <c r="D55" s="40"/>
      <c r="E55" s="1"/>
      <c r="F55" s="1"/>
      <c r="G55" s="1"/>
      <c r="H55" s="1"/>
      <c r="I55" s="1"/>
      <c r="J55" s="1"/>
      <c r="K55" s="1"/>
      <c r="L55" s="1"/>
      <c r="M55" s="1"/>
      <c r="N55" s="1"/>
      <c r="O55" s="1"/>
      <c r="P55" s="1"/>
    </row>
    <row r="56" spans="1:16" ht="15.75" customHeight="1">
      <c r="A56" s="39"/>
      <c r="B56" s="40"/>
      <c r="C56" s="40"/>
      <c r="D56" s="40"/>
      <c r="E56" s="1"/>
      <c r="F56" s="1"/>
      <c r="G56" s="1"/>
      <c r="H56" s="1"/>
      <c r="I56" s="1"/>
      <c r="J56" s="1"/>
      <c r="K56" s="1"/>
      <c r="L56" s="1"/>
      <c r="M56" s="1"/>
      <c r="N56" s="1"/>
      <c r="O56" s="1"/>
      <c r="P56" s="1"/>
    </row>
    <row r="57" spans="1:16" ht="15.75" customHeight="1">
      <c r="A57" s="39"/>
      <c r="B57" s="40"/>
      <c r="C57" s="40"/>
      <c r="D57" s="40"/>
      <c r="E57" s="1"/>
      <c r="F57" s="1"/>
      <c r="G57" s="1"/>
      <c r="H57" s="1"/>
      <c r="I57" s="1"/>
      <c r="J57" s="1"/>
      <c r="K57" s="1"/>
      <c r="L57" s="1"/>
      <c r="M57" s="1"/>
      <c r="N57" s="1"/>
      <c r="O57" s="1"/>
      <c r="P57" s="1"/>
    </row>
    <row r="58" spans="1:16" ht="15.75" customHeight="1">
      <c r="A58" s="39"/>
      <c r="B58" s="40"/>
      <c r="C58" s="40"/>
      <c r="D58" s="40"/>
      <c r="E58" s="1"/>
      <c r="F58" s="1"/>
      <c r="G58" s="1"/>
      <c r="H58" s="1"/>
      <c r="I58" s="1"/>
      <c r="J58" s="1"/>
      <c r="K58" s="1"/>
      <c r="L58" s="1"/>
      <c r="M58" s="1"/>
      <c r="N58" s="1"/>
      <c r="O58" s="1"/>
      <c r="P58" s="1"/>
    </row>
    <row r="59" spans="1:16" ht="15.75" customHeight="1">
      <c r="A59" s="39"/>
      <c r="B59" s="40"/>
      <c r="C59" s="40"/>
      <c r="D59" s="40"/>
      <c r="E59" s="1"/>
      <c r="F59" s="1"/>
      <c r="G59" s="1"/>
      <c r="H59" s="1"/>
      <c r="I59" s="1"/>
      <c r="J59" s="1"/>
      <c r="K59" s="1"/>
      <c r="L59" s="1"/>
      <c r="M59" s="1"/>
      <c r="N59" s="1"/>
      <c r="O59" s="1"/>
      <c r="P59" s="1"/>
    </row>
    <row r="60" spans="1:16" ht="15.75" customHeight="1">
      <c r="A60" s="39"/>
      <c r="B60" s="40"/>
      <c r="C60" s="40"/>
      <c r="D60" s="40"/>
      <c r="E60" s="1"/>
      <c r="F60" s="1"/>
      <c r="G60" s="1"/>
      <c r="H60" s="1"/>
      <c r="I60" s="1"/>
      <c r="J60" s="1"/>
      <c r="K60" s="1"/>
      <c r="L60" s="1"/>
      <c r="M60" s="1"/>
      <c r="N60" s="1"/>
      <c r="O60" s="1"/>
      <c r="P60" s="1"/>
    </row>
    <row r="61" spans="1:16" ht="15.75" customHeight="1">
      <c r="A61" s="39"/>
      <c r="B61" s="40"/>
      <c r="C61" s="40"/>
      <c r="D61" s="40"/>
      <c r="E61" s="1"/>
      <c r="F61" s="1"/>
      <c r="G61" s="1"/>
      <c r="H61" s="1"/>
      <c r="I61" s="1"/>
      <c r="J61" s="1"/>
      <c r="K61" s="1"/>
      <c r="L61" s="1"/>
      <c r="M61" s="1"/>
      <c r="N61" s="1"/>
      <c r="O61" s="1"/>
      <c r="P61" s="1"/>
    </row>
    <row r="62" spans="1:16" ht="15.75" customHeight="1">
      <c r="A62" s="39"/>
      <c r="B62" s="40"/>
      <c r="C62" s="40"/>
      <c r="D62" s="40"/>
      <c r="E62" s="1"/>
      <c r="F62" s="1"/>
      <c r="G62" s="1"/>
      <c r="H62" s="1"/>
      <c r="I62" s="1"/>
      <c r="J62" s="1"/>
      <c r="K62" s="1"/>
      <c r="L62" s="1"/>
      <c r="M62" s="1"/>
      <c r="N62" s="1"/>
      <c r="O62" s="1"/>
      <c r="P62" s="1"/>
    </row>
    <row r="63" spans="1:16" ht="15.75" customHeight="1">
      <c r="A63" s="39"/>
      <c r="B63" s="40"/>
      <c r="C63" s="40"/>
      <c r="D63" s="40"/>
      <c r="E63" s="1"/>
      <c r="F63" s="1"/>
      <c r="G63" s="1"/>
      <c r="H63" s="1"/>
      <c r="I63" s="1"/>
      <c r="J63" s="1"/>
      <c r="K63" s="1"/>
      <c r="L63" s="1"/>
      <c r="M63" s="1"/>
      <c r="N63" s="1"/>
      <c r="O63" s="1"/>
      <c r="P63" s="1"/>
    </row>
    <row r="64" spans="1:16" ht="15.75" customHeight="1">
      <c r="A64" s="39"/>
      <c r="B64" s="40"/>
      <c r="C64" s="40"/>
      <c r="D64" s="40"/>
      <c r="E64" s="1"/>
      <c r="F64" s="1"/>
      <c r="G64" s="1"/>
      <c r="H64" s="1"/>
      <c r="I64" s="1"/>
      <c r="J64" s="1"/>
      <c r="K64" s="1"/>
      <c r="L64" s="1"/>
      <c r="M64" s="1"/>
      <c r="N64" s="1"/>
      <c r="O64" s="1"/>
      <c r="P64" s="1"/>
    </row>
    <row r="65" spans="1:16" ht="15.75" customHeight="1">
      <c r="A65" s="39"/>
      <c r="B65" s="40"/>
      <c r="C65" s="40"/>
      <c r="D65" s="40"/>
      <c r="E65" s="1"/>
      <c r="F65" s="1"/>
      <c r="G65" s="1"/>
      <c r="H65" s="1"/>
      <c r="I65" s="1"/>
      <c r="J65" s="1"/>
      <c r="K65" s="1"/>
      <c r="L65" s="1"/>
      <c r="M65" s="1"/>
      <c r="N65" s="1"/>
      <c r="O65" s="1"/>
      <c r="P65" s="1"/>
    </row>
    <row r="66" spans="1:16" ht="15.75" customHeight="1">
      <c r="A66" s="39"/>
      <c r="B66" s="40"/>
      <c r="C66" s="40"/>
      <c r="D66" s="40"/>
      <c r="E66" s="1"/>
      <c r="F66" s="1"/>
      <c r="G66" s="1"/>
      <c r="H66" s="1"/>
      <c r="I66" s="1"/>
      <c r="J66" s="1"/>
      <c r="K66" s="1"/>
      <c r="L66" s="1"/>
      <c r="M66" s="1"/>
      <c r="N66" s="1"/>
      <c r="O66" s="1"/>
      <c r="P66" s="1"/>
    </row>
    <row r="67" spans="1:16" ht="15.75" customHeight="1">
      <c r="A67" s="39"/>
      <c r="B67" s="40"/>
      <c r="C67" s="40"/>
      <c r="D67" s="40"/>
      <c r="E67" s="1"/>
      <c r="F67" s="1"/>
      <c r="G67" s="1"/>
      <c r="H67" s="1"/>
      <c r="I67" s="1"/>
      <c r="J67" s="1"/>
      <c r="K67" s="1"/>
      <c r="L67" s="1"/>
      <c r="M67" s="1"/>
      <c r="N67" s="1"/>
      <c r="O67" s="1"/>
      <c r="P67" s="1"/>
    </row>
    <row r="68" spans="1:16" ht="15.75" customHeight="1">
      <c r="A68" s="39"/>
      <c r="B68" s="40"/>
      <c r="C68" s="40"/>
      <c r="D68" s="40"/>
      <c r="E68" s="1"/>
      <c r="F68" s="1"/>
      <c r="G68" s="1"/>
      <c r="H68" s="1"/>
      <c r="I68" s="1"/>
      <c r="J68" s="1"/>
      <c r="K68" s="1"/>
      <c r="L68" s="1"/>
      <c r="M68" s="1"/>
      <c r="N68" s="1"/>
      <c r="O68" s="1"/>
      <c r="P68" s="1"/>
    </row>
    <row r="69" spans="1:16" ht="15.75" customHeight="1">
      <c r="A69" s="39"/>
      <c r="B69" s="40"/>
      <c r="C69" s="40"/>
      <c r="D69" s="40"/>
      <c r="E69" s="1"/>
      <c r="F69" s="1"/>
      <c r="G69" s="1"/>
      <c r="H69" s="1"/>
      <c r="I69" s="1"/>
      <c r="J69" s="1"/>
      <c r="K69" s="1"/>
      <c r="L69" s="1"/>
      <c r="M69" s="1"/>
      <c r="N69" s="1"/>
      <c r="O69" s="1"/>
      <c r="P69" s="1"/>
    </row>
    <row r="70" spans="1:16" ht="15.75" customHeight="1">
      <c r="A70" s="39"/>
      <c r="B70" s="40"/>
      <c r="C70" s="40"/>
      <c r="D70" s="40"/>
      <c r="E70" s="1"/>
      <c r="F70" s="1"/>
      <c r="G70" s="1"/>
      <c r="H70" s="1"/>
      <c r="I70" s="1"/>
      <c r="J70" s="1"/>
      <c r="K70" s="1"/>
      <c r="L70" s="1"/>
      <c r="M70" s="1"/>
      <c r="N70" s="1"/>
      <c r="O70" s="1"/>
      <c r="P70" s="1"/>
    </row>
    <row r="71" spans="1:16" ht="15.75" customHeight="1">
      <c r="A71" s="39"/>
      <c r="B71" s="40"/>
      <c r="C71" s="40"/>
      <c r="D71" s="40"/>
      <c r="E71" s="1"/>
      <c r="F71" s="1"/>
      <c r="G71" s="1"/>
      <c r="H71" s="1"/>
      <c r="I71" s="1"/>
      <c r="J71" s="1"/>
      <c r="K71" s="1"/>
      <c r="L71" s="1"/>
      <c r="M71" s="1"/>
      <c r="N71" s="1"/>
      <c r="O71" s="1"/>
      <c r="P71" s="1"/>
    </row>
    <row r="72" spans="1:16" ht="15.75" customHeight="1">
      <c r="A72" s="39"/>
      <c r="B72" s="40"/>
      <c r="C72" s="40"/>
      <c r="D72" s="40"/>
      <c r="E72" s="1"/>
      <c r="F72" s="1"/>
      <c r="G72" s="1"/>
      <c r="H72" s="1"/>
      <c r="I72" s="1"/>
      <c r="J72" s="1"/>
      <c r="K72" s="1"/>
      <c r="L72" s="1"/>
      <c r="M72" s="1"/>
      <c r="N72" s="1"/>
      <c r="O72" s="1"/>
      <c r="P72" s="1"/>
    </row>
    <row r="73" spans="1:16" ht="15.75" customHeight="1">
      <c r="A73" s="39"/>
      <c r="B73" s="40"/>
      <c r="C73" s="40"/>
      <c r="D73" s="40"/>
      <c r="E73" s="1"/>
      <c r="F73" s="1"/>
      <c r="G73" s="1"/>
      <c r="H73" s="1"/>
      <c r="I73" s="1"/>
      <c r="J73" s="1"/>
      <c r="K73" s="1"/>
      <c r="L73" s="1"/>
      <c r="M73" s="1"/>
      <c r="N73" s="1"/>
      <c r="O73" s="1"/>
      <c r="P73" s="1"/>
    </row>
    <row r="74" spans="1:16" ht="15.75" customHeight="1">
      <c r="A74" s="39"/>
      <c r="B74" s="40"/>
      <c r="C74" s="40"/>
      <c r="D74" s="40"/>
      <c r="E74" s="1"/>
      <c r="F74" s="1"/>
      <c r="G74" s="1"/>
      <c r="H74" s="1"/>
      <c r="I74" s="1"/>
      <c r="J74" s="1"/>
      <c r="K74" s="1"/>
      <c r="L74" s="1"/>
      <c r="M74" s="1"/>
      <c r="N74" s="1"/>
      <c r="O74" s="1"/>
      <c r="P74" s="1"/>
    </row>
    <row r="75" spans="1:16" ht="15.75" customHeight="1">
      <c r="A75" s="39"/>
      <c r="B75" s="40"/>
      <c r="C75" s="40"/>
      <c r="D75" s="40"/>
      <c r="E75" s="1"/>
      <c r="F75" s="1"/>
      <c r="G75" s="1"/>
      <c r="H75" s="1"/>
      <c r="I75" s="1"/>
      <c r="J75" s="1"/>
      <c r="K75" s="1"/>
      <c r="L75" s="1"/>
      <c r="M75" s="1"/>
      <c r="N75" s="1"/>
      <c r="O75" s="1"/>
      <c r="P75" s="1"/>
    </row>
    <row r="76" spans="1:16" ht="15.75" customHeight="1">
      <c r="A76" s="39"/>
      <c r="B76" s="40"/>
      <c r="C76" s="40"/>
      <c r="D76" s="40"/>
      <c r="E76" s="1"/>
      <c r="F76" s="1"/>
      <c r="G76" s="1"/>
      <c r="H76" s="1"/>
      <c r="I76" s="1"/>
      <c r="J76" s="1"/>
      <c r="K76" s="1"/>
      <c r="L76" s="1"/>
      <c r="M76" s="1"/>
      <c r="N76" s="1"/>
      <c r="O76" s="1"/>
      <c r="P76" s="1"/>
    </row>
    <row r="77" spans="1:16" ht="15.75" customHeight="1">
      <c r="A77" s="39"/>
      <c r="B77" s="40"/>
      <c r="C77" s="40"/>
      <c r="D77" s="40"/>
      <c r="E77" s="1"/>
      <c r="F77" s="1"/>
      <c r="G77" s="1"/>
      <c r="H77" s="1"/>
      <c r="I77" s="1"/>
      <c r="J77" s="1"/>
      <c r="K77" s="1"/>
      <c r="L77" s="1"/>
      <c r="M77" s="1"/>
      <c r="N77" s="1"/>
      <c r="O77" s="1"/>
      <c r="P77" s="1"/>
    </row>
    <row r="78" spans="1:16" ht="15.75" customHeight="1">
      <c r="A78" s="39"/>
      <c r="B78" s="40"/>
      <c r="C78" s="40"/>
      <c r="D78" s="40"/>
      <c r="E78" s="1"/>
      <c r="F78" s="1"/>
      <c r="G78" s="1"/>
      <c r="H78" s="1"/>
      <c r="I78" s="1"/>
      <c r="J78" s="1"/>
      <c r="K78" s="1"/>
      <c r="L78" s="1"/>
      <c r="M78" s="1"/>
      <c r="N78" s="1"/>
      <c r="O78" s="1"/>
      <c r="P78" s="1"/>
    </row>
    <row r="79" spans="1:16" ht="15.75" customHeight="1">
      <c r="A79" s="39"/>
      <c r="B79" s="40"/>
      <c r="C79" s="40"/>
      <c r="D79" s="40"/>
      <c r="E79" s="1"/>
      <c r="F79" s="1"/>
      <c r="G79" s="1"/>
      <c r="H79" s="1"/>
      <c r="I79" s="1"/>
      <c r="J79" s="1"/>
      <c r="K79" s="1"/>
      <c r="L79" s="1"/>
      <c r="M79" s="1"/>
      <c r="N79" s="1"/>
      <c r="O79" s="1"/>
      <c r="P79" s="1"/>
    </row>
    <row r="80" spans="1:16" ht="15.75" customHeight="1">
      <c r="A80" s="39"/>
      <c r="B80" s="40"/>
      <c r="C80" s="40"/>
      <c r="D80" s="40"/>
      <c r="E80" s="1"/>
      <c r="F80" s="1"/>
      <c r="G80" s="1"/>
      <c r="H80" s="1"/>
      <c r="I80" s="1"/>
      <c r="J80" s="1"/>
      <c r="K80" s="1"/>
      <c r="L80" s="1"/>
      <c r="M80" s="1"/>
      <c r="N80" s="1"/>
      <c r="O80" s="1"/>
      <c r="P80" s="1"/>
    </row>
    <row r="81" spans="1:16" ht="15.75" customHeight="1">
      <c r="A81" s="39"/>
      <c r="B81" s="40"/>
      <c r="C81" s="40"/>
      <c r="D81" s="40"/>
      <c r="E81" s="1"/>
      <c r="F81" s="1"/>
      <c r="G81" s="1"/>
      <c r="H81" s="1"/>
      <c r="I81" s="1"/>
      <c r="J81" s="1"/>
      <c r="K81" s="1"/>
      <c r="L81" s="1"/>
      <c r="M81" s="1"/>
      <c r="N81" s="1"/>
      <c r="O81" s="1"/>
      <c r="P81" s="1"/>
    </row>
    <row r="82" spans="1:16" ht="15.75" customHeight="1">
      <c r="A82" s="39"/>
      <c r="B82" s="40"/>
      <c r="C82" s="40"/>
      <c r="D82" s="40"/>
      <c r="E82" s="1"/>
      <c r="F82" s="1"/>
      <c r="G82" s="1"/>
      <c r="H82" s="1"/>
      <c r="I82" s="1"/>
      <c r="J82" s="1"/>
      <c r="K82" s="1"/>
      <c r="L82" s="1"/>
      <c r="M82" s="1"/>
      <c r="N82" s="1"/>
      <c r="O82" s="1"/>
      <c r="P82" s="1"/>
    </row>
    <row r="83" spans="1:16" ht="15.75" customHeight="1">
      <c r="A83" s="39"/>
      <c r="B83" s="40"/>
      <c r="C83" s="40"/>
      <c r="D83" s="40"/>
      <c r="E83" s="1"/>
      <c r="F83" s="1"/>
      <c r="G83" s="1"/>
      <c r="H83" s="1"/>
      <c r="I83" s="1"/>
      <c r="J83" s="1"/>
      <c r="K83" s="1"/>
      <c r="L83" s="1"/>
      <c r="M83" s="1"/>
      <c r="N83" s="1"/>
      <c r="O83" s="1"/>
      <c r="P83" s="1"/>
    </row>
    <row r="84" spans="1:16" ht="15.75" customHeight="1">
      <c r="A84" s="39"/>
      <c r="B84" s="40"/>
      <c r="C84" s="40"/>
      <c r="D84" s="40"/>
      <c r="E84" s="1"/>
      <c r="F84" s="1"/>
      <c r="G84" s="1"/>
      <c r="H84" s="1"/>
      <c r="I84" s="1"/>
      <c r="J84" s="1"/>
      <c r="K84" s="1"/>
      <c r="L84" s="1"/>
      <c r="M84" s="1"/>
      <c r="N84" s="1"/>
      <c r="O84" s="1"/>
      <c r="P84" s="1"/>
    </row>
    <row r="85" spans="1:16" ht="15.75" customHeight="1">
      <c r="A85" s="39"/>
      <c r="B85" s="40"/>
      <c r="C85" s="40"/>
      <c r="D85" s="40"/>
      <c r="E85" s="1"/>
      <c r="F85" s="1"/>
      <c r="G85" s="1"/>
      <c r="H85" s="1"/>
      <c r="I85" s="1"/>
      <c r="J85" s="1"/>
      <c r="K85" s="1"/>
      <c r="L85" s="1"/>
      <c r="M85" s="1"/>
      <c r="N85" s="1"/>
      <c r="O85" s="1"/>
      <c r="P85" s="1"/>
    </row>
    <row r="86" spans="1:16" ht="15.75" customHeight="1">
      <c r="A86" s="39"/>
      <c r="B86" s="40"/>
      <c r="C86" s="40"/>
      <c r="D86" s="40"/>
      <c r="E86" s="1"/>
      <c r="F86" s="1"/>
      <c r="G86" s="1"/>
      <c r="H86" s="1"/>
      <c r="I86" s="1"/>
      <c r="J86" s="1"/>
      <c r="K86" s="1"/>
      <c r="L86" s="1"/>
      <c r="M86" s="1"/>
      <c r="N86" s="1"/>
      <c r="O86" s="1"/>
      <c r="P86" s="1"/>
    </row>
    <row r="87" spans="1:16" ht="15.75" customHeight="1">
      <c r="A87" s="39"/>
      <c r="B87" s="40"/>
      <c r="C87" s="40"/>
      <c r="D87" s="40"/>
      <c r="E87" s="1"/>
      <c r="F87" s="1"/>
      <c r="G87" s="1"/>
      <c r="H87" s="1"/>
      <c r="I87" s="1"/>
      <c r="J87" s="1"/>
      <c r="K87" s="1"/>
      <c r="L87" s="1"/>
      <c r="M87" s="1"/>
      <c r="N87" s="1"/>
      <c r="O87" s="1"/>
      <c r="P87" s="1"/>
    </row>
    <row r="88" spans="1:16" ht="15.75" customHeight="1">
      <c r="A88" s="39"/>
      <c r="B88" s="40"/>
      <c r="C88" s="40"/>
      <c r="D88" s="40"/>
      <c r="E88" s="1"/>
      <c r="F88" s="1"/>
      <c r="G88" s="1"/>
      <c r="H88" s="1"/>
      <c r="I88" s="1"/>
      <c r="J88" s="1"/>
      <c r="K88" s="1"/>
      <c r="L88" s="1"/>
      <c r="M88" s="1"/>
      <c r="N88" s="1"/>
      <c r="O88" s="1"/>
      <c r="P88" s="1"/>
    </row>
    <row r="89" spans="1:16" ht="15.75" customHeight="1">
      <c r="A89" s="39"/>
      <c r="B89" s="40"/>
      <c r="C89" s="40"/>
      <c r="D89" s="40"/>
      <c r="E89" s="1"/>
      <c r="F89" s="1"/>
      <c r="G89" s="1"/>
      <c r="H89" s="1"/>
      <c r="I89" s="1"/>
      <c r="J89" s="1"/>
      <c r="K89" s="1"/>
      <c r="L89" s="1"/>
      <c r="M89" s="1"/>
      <c r="N89" s="1"/>
      <c r="O89" s="1"/>
      <c r="P89" s="1"/>
    </row>
    <row r="90" spans="1:16" ht="15.75" customHeight="1">
      <c r="A90" s="39"/>
      <c r="B90" s="40"/>
      <c r="C90" s="40"/>
      <c r="D90" s="40"/>
      <c r="E90" s="1"/>
      <c r="F90" s="1"/>
      <c r="G90" s="1"/>
      <c r="H90" s="1"/>
      <c r="I90" s="1"/>
      <c r="J90" s="1"/>
      <c r="K90" s="1"/>
      <c r="L90" s="1"/>
      <c r="M90" s="1"/>
      <c r="N90" s="1"/>
      <c r="O90" s="1"/>
      <c r="P90" s="1"/>
    </row>
    <row r="91" spans="1:16" ht="15.75" customHeight="1">
      <c r="A91" s="39"/>
      <c r="B91" s="40"/>
      <c r="C91" s="40"/>
      <c r="D91" s="40"/>
      <c r="E91" s="1"/>
      <c r="F91" s="1"/>
      <c r="G91" s="1"/>
      <c r="H91" s="1"/>
      <c r="I91" s="1"/>
      <c r="J91" s="1"/>
      <c r="K91" s="1"/>
      <c r="L91" s="1"/>
      <c r="M91" s="1"/>
      <c r="N91" s="1"/>
      <c r="O91" s="1"/>
      <c r="P91" s="1"/>
    </row>
    <row r="92" spans="1:16" ht="15.75" customHeight="1">
      <c r="A92" s="39"/>
      <c r="B92" s="40"/>
      <c r="C92" s="40"/>
      <c r="D92" s="40"/>
      <c r="E92" s="1"/>
      <c r="F92" s="1"/>
      <c r="G92" s="1"/>
      <c r="H92" s="1"/>
      <c r="I92" s="1"/>
      <c r="J92" s="1"/>
      <c r="K92" s="1"/>
      <c r="L92" s="1"/>
      <c r="M92" s="1"/>
      <c r="N92" s="1"/>
      <c r="O92" s="1"/>
      <c r="P92" s="1"/>
    </row>
    <row r="93" spans="1:16" ht="15.75" customHeight="1">
      <c r="A93" s="39"/>
      <c r="B93" s="40"/>
      <c r="C93" s="40"/>
      <c r="D93" s="40"/>
      <c r="E93" s="1"/>
      <c r="F93" s="1"/>
      <c r="G93" s="1"/>
      <c r="H93" s="1"/>
      <c r="I93" s="1"/>
      <c r="J93" s="1"/>
      <c r="K93" s="1"/>
      <c r="L93" s="1"/>
      <c r="M93" s="1"/>
      <c r="N93" s="1"/>
      <c r="O93" s="1"/>
      <c r="P93" s="1"/>
    </row>
    <row r="94" spans="1:16" ht="15.75" customHeight="1">
      <c r="A94" s="39"/>
      <c r="B94" s="40"/>
      <c r="C94" s="40"/>
      <c r="D94" s="40"/>
      <c r="E94" s="1"/>
      <c r="F94" s="1"/>
      <c r="G94" s="1"/>
      <c r="H94" s="1"/>
      <c r="I94" s="1"/>
      <c r="J94" s="1"/>
      <c r="K94" s="1"/>
      <c r="L94" s="1"/>
      <c r="M94" s="1"/>
      <c r="N94" s="1"/>
      <c r="O94" s="1"/>
      <c r="P94" s="1"/>
    </row>
    <row r="95" spans="1:16" ht="15.75" customHeight="1">
      <c r="A95" s="39"/>
      <c r="B95" s="40"/>
      <c r="C95" s="40"/>
      <c r="D95" s="40"/>
      <c r="E95" s="1"/>
      <c r="F95" s="1"/>
      <c r="G95" s="1"/>
      <c r="H95" s="1"/>
      <c r="I95" s="1"/>
      <c r="J95" s="1"/>
      <c r="K95" s="1"/>
      <c r="L95" s="1"/>
      <c r="M95" s="1"/>
      <c r="N95" s="1"/>
      <c r="O95" s="1"/>
      <c r="P95" s="1"/>
    </row>
    <row r="96" spans="1:16" ht="15.75" customHeight="1">
      <c r="A96" s="39"/>
      <c r="B96" s="40"/>
      <c r="C96" s="40"/>
      <c r="D96" s="40"/>
      <c r="E96" s="1"/>
      <c r="F96" s="1"/>
      <c r="G96" s="1"/>
      <c r="H96" s="1"/>
      <c r="I96" s="1"/>
      <c r="J96" s="1"/>
      <c r="K96" s="1"/>
      <c r="L96" s="1"/>
      <c r="M96" s="1"/>
      <c r="N96" s="1"/>
      <c r="O96" s="1"/>
      <c r="P96" s="1"/>
    </row>
    <row r="97" spans="1:16" ht="15.75" customHeight="1">
      <c r="A97" s="39"/>
      <c r="B97" s="40"/>
      <c r="C97" s="40"/>
      <c r="D97" s="40"/>
      <c r="E97" s="1"/>
      <c r="F97" s="1"/>
      <c r="G97" s="1"/>
      <c r="H97" s="1"/>
      <c r="I97" s="1"/>
      <c r="J97" s="1"/>
      <c r="K97" s="1"/>
      <c r="L97" s="1"/>
      <c r="M97" s="1"/>
      <c r="N97" s="1"/>
      <c r="O97" s="1"/>
      <c r="P97" s="1"/>
    </row>
    <row r="98" spans="1:16" ht="15.75" customHeight="1">
      <c r="A98" s="39"/>
      <c r="B98" s="40"/>
      <c r="C98" s="40"/>
      <c r="D98" s="40"/>
      <c r="E98" s="1"/>
      <c r="F98" s="1"/>
      <c r="G98" s="1"/>
      <c r="H98" s="1"/>
      <c r="I98" s="1"/>
      <c r="J98" s="1"/>
      <c r="K98" s="1"/>
      <c r="L98" s="1"/>
      <c r="M98" s="1"/>
      <c r="N98" s="1"/>
      <c r="O98" s="1"/>
      <c r="P98" s="1"/>
    </row>
    <row r="99" spans="1:16" ht="15.75" customHeight="1">
      <c r="A99" s="39"/>
      <c r="B99" s="40"/>
      <c r="C99" s="40"/>
      <c r="D99" s="40"/>
      <c r="E99" s="1"/>
      <c r="F99" s="1"/>
      <c r="G99" s="1"/>
      <c r="H99" s="1"/>
      <c r="I99" s="1"/>
      <c r="J99" s="1"/>
      <c r="K99" s="1"/>
      <c r="L99" s="1"/>
      <c r="M99" s="1"/>
      <c r="N99" s="1"/>
      <c r="O99" s="1"/>
      <c r="P99" s="1"/>
    </row>
    <row r="100" spans="1:16" ht="15.75" customHeight="1">
      <c r="A100" s="39"/>
      <c r="B100" s="40"/>
      <c r="C100" s="40"/>
      <c r="D100" s="40"/>
      <c r="E100" s="1"/>
      <c r="F100" s="1"/>
      <c r="G100" s="1"/>
      <c r="H100" s="1"/>
      <c r="I100" s="1"/>
      <c r="J100" s="1"/>
      <c r="K100" s="1"/>
      <c r="L100" s="1"/>
      <c r="M100" s="1"/>
      <c r="N100" s="1"/>
      <c r="O100" s="1"/>
      <c r="P100" s="1"/>
    </row>
    <row r="101" spans="1:16" ht="15.75" customHeight="1">
      <c r="A101" s="39"/>
      <c r="B101" s="40"/>
      <c r="C101" s="40"/>
      <c r="D101" s="40"/>
      <c r="E101" s="1"/>
      <c r="F101" s="1"/>
      <c r="G101" s="1"/>
      <c r="H101" s="1"/>
      <c r="I101" s="1"/>
      <c r="J101" s="1"/>
      <c r="K101" s="1"/>
      <c r="L101" s="1"/>
      <c r="M101" s="1"/>
      <c r="N101" s="1"/>
      <c r="O101" s="1"/>
      <c r="P101" s="1"/>
    </row>
    <row r="102" spans="1:16" ht="15.75" customHeight="1">
      <c r="A102" s="39"/>
      <c r="B102" s="40"/>
      <c r="C102" s="40"/>
      <c r="D102" s="40"/>
      <c r="E102" s="1"/>
      <c r="F102" s="1"/>
      <c r="G102" s="1"/>
      <c r="H102" s="1"/>
      <c r="I102" s="1"/>
      <c r="J102" s="1"/>
      <c r="K102" s="1"/>
      <c r="L102" s="1"/>
      <c r="M102" s="1"/>
      <c r="N102" s="1"/>
      <c r="O102" s="1"/>
      <c r="P102" s="1"/>
    </row>
    <row r="103" spans="1:16" ht="15.75" customHeight="1">
      <c r="A103" s="39"/>
      <c r="B103" s="40"/>
      <c r="C103" s="40"/>
      <c r="D103" s="40"/>
      <c r="E103" s="1"/>
      <c r="F103" s="1"/>
      <c r="G103" s="1"/>
      <c r="H103" s="1"/>
      <c r="I103" s="1"/>
      <c r="J103" s="1"/>
      <c r="K103" s="1"/>
      <c r="L103" s="1"/>
      <c r="M103" s="1"/>
      <c r="N103" s="1"/>
      <c r="O103" s="1"/>
      <c r="P103" s="1"/>
    </row>
    <row r="104" spans="1:16" ht="15.75" customHeight="1">
      <c r="A104" s="39"/>
      <c r="B104" s="40"/>
      <c r="C104" s="40"/>
      <c r="D104" s="40"/>
      <c r="E104" s="1"/>
      <c r="F104" s="1"/>
      <c r="G104" s="1"/>
      <c r="H104" s="1"/>
      <c r="I104" s="1"/>
      <c r="J104" s="1"/>
      <c r="K104" s="1"/>
      <c r="L104" s="1"/>
      <c r="M104" s="1"/>
      <c r="N104" s="1"/>
      <c r="O104" s="1"/>
      <c r="P104" s="1"/>
    </row>
    <row r="105" spans="1:16" ht="15.75" customHeight="1">
      <c r="A105" s="39"/>
      <c r="B105" s="40"/>
      <c r="C105" s="40"/>
      <c r="D105" s="40"/>
      <c r="E105" s="1"/>
      <c r="F105" s="1"/>
      <c r="G105" s="1"/>
      <c r="H105" s="1"/>
      <c r="I105" s="1"/>
      <c r="J105" s="1"/>
      <c r="K105" s="1"/>
      <c r="L105" s="1"/>
      <c r="M105" s="1"/>
      <c r="N105" s="1"/>
      <c r="O105" s="1"/>
      <c r="P105" s="1"/>
    </row>
    <row r="106" spans="1:16" ht="15.75" customHeight="1">
      <c r="A106" s="39"/>
      <c r="B106" s="40"/>
      <c r="C106" s="40"/>
      <c r="D106" s="40"/>
      <c r="E106" s="1"/>
      <c r="F106" s="1"/>
      <c r="G106" s="1"/>
      <c r="H106" s="1"/>
      <c r="I106" s="1"/>
      <c r="J106" s="1"/>
      <c r="K106" s="1"/>
      <c r="L106" s="1"/>
      <c r="M106" s="1"/>
      <c r="N106" s="1"/>
      <c r="O106" s="1"/>
      <c r="P106" s="1"/>
    </row>
    <row r="107" spans="1:16" ht="15.75" customHeight="1">
      <c r="A107" s="39"/>
      <c r="B107" s="40"/>
      <c r="C107" s="40"/>
      <c r="D107" s="40"/>
      <c r="E107" s="1"/>
      <c r="F107" s="1"/>
      <c r="G107" s="1"/>
      <c r="H107" s="1"/>
      <c r="I107" s="1"/>
      <c r="J107" s="1"/>
      <c r="K107" s="1"/>
      <c r="L107" s="1"/>
      <c r="M107" s="1"/>
      <c r="N107" s="1"/>
      <c r="O107" s="1"/>
      <c r="P107" s="1"/>
    </row>
    <row r="108" spans="1:16" ht="15.75" customHeight="1">
      <c r="A108" s="39"/>
      <c r="B108" s="40"/>
      <c r="C108" s="40"/>
      <c r="D108" s="40"/>
      <c r="E108" s="1"/>
      <c r="F108" s="1"/>
      <c r="G108" s="1"/>
      <c r="H108" s="1"/>
      <c r="I108" s="1"/>
      <c r="J108" s="1"/>
      <c r="K108" s="1"/>
      <c r="L108" s="1"/>
      <c r="M108" s="1"/>
      <c r="N108" s="1"/>
      <c r="O108" s="1"/>
      <c r="P108" s="1"/>
    </row>
    <row r="109" spans="1:16" ht="15.75" customHeight="1">
      <c r="A109" s="39"/>
      <c r="B109" s="40"/>
      <c r="C109" s="40"/>
      <c r="D109" s="40"/>
      <c r="E109" s="1"/>
      <c r="F109" s="1"/>
      <c r="G109" s="1"/>
      <c r="H109" s="1"/>
      <c r="I109" s="1"/>
      <c r="J109" s="1"/>
      <c r="K109" s="1"/>
      <c r="L109" s="1"/>
      <c r="M109" s="1"/>
      <c r="N109" s="1"/>
      <c r="O109" s="1"/>
      <c r="P109" s="1"/>
    </row>
    <row r="110" spans="1:16" ht="15.75" customHeight="1">
      <c r="A110" s="39"/>
      <c r="B110" s="40"/>
      <c r="C110" s="40"/>
      <c r="D110" s="40"/>
      <c r="E110" s="1"/>
      <c r="F110" s="1"/>
      <c r="G110" s="1"/>
      <c r="H110" s="1"/>
      <c r="I110" s="1"/>
      <c r="J110" s="1"/>
      <c r="K110" s="1"/>
      <c r="L110" s="1"/>
      <c r="M110" s="1"/>
      <c r="N110" s="1"/>
      <c r="O110" s="1"/>
      <c r="P110" s="1"/>
    </row>
    <row r="111" spans="1:16" ht="15.75" customHeight="1">
      <c r="A111" s="39"/>
      <c r="B111" s="40"/>
      <c r="C111" s="40"/>
      <c r="D111" s="40"/>
      <c r="E111" s="1"/>
      <c r="F111" s="1"/>
      <c r="G111" s="1"/>
      <c r="H111" s="1"/>
      <c r="I111" s="1"/>
      <c r="J111" s="1"/>
      <c r="K111" s="1"/>
      <c r="L111" s="1"/>
      <c r="M111" s="1"/>
      <c r="N111" s="1"/>
      <c r="O111" s="1"/>
      <c r="P111" s="1"/>
    </row>
    <row r="112" spans="1:16" ht="15.75" customHeight="1">
      <c r="A112" s="39"/>
      <c r="B112" s="40"/>
      <c r="C112" s="40"/>
      <c r="D112" s="40"/>
      <c r="E112" s="1"/>
      <c r="F112" s="1"/>
      <c r="G112" s="1"/>
      <c r="H112" s="1"/>
      <c r="I112" s="1"/>
      <c r="J112" s="1"/>
      <c r="K112" s="1"/>
      <c r="L112" s="1"/>
      <c r="M112" s="1"/>
      <c r="N112" s="1"/>
      <c r="O112" s="1"/>
      <c r="P112" s="1"/>
    </row>
    <row r="113" spans="1:16" ht="15.75" customHeight="1">
      <c r="A113" s="39"/>
      <c r="B113" s="40"/>
      <c r="C113" s="40"/>
      <c r="D113" s="40"/>
      <c r="E113" s="1"/>
      <c r="F113" s="1"/>
      <c r="G113" s="1"/>
      <c r="H113" s="1"/>
      <c r="I113" s="1"/>
      <c r="J113" s="1"/>
      <c r="K113" s="1"/>
      <c r="L113" s="1"/>
      <c r="M113" s="1"/>
      <c r="N113" s="1"/>
      <c r="O113" s="1"/>
      <c r="P113" s="1"/>
    </row>
    <row r="114" spans="1:16" ht="15.75" customHeight="1">
      <c r="A114" s="39"/>
      <c r="B114" s="40"/>
      <c r="C114" s="40"/>
      <c r="D114" s="40"/>
      <c r="E114" s="1"/>
      <c r="F114" s="1"/>
      <c r="G114" s="1"/>
      <c r="H114" s="1"/>
      <c r="I114" s="1"/>
      <c r="J114" s="1"/>
      <c r="K114" s="1"/>
      <c r="L114" s="1"/>
      <c r="M114" s="1"/>
      <c r="N114" s="1"/>
      <c r="O114" s="1"/>
      <c r="P114" s="1"/>
    </row>
    <row r="115" spans="1:16" ht="15.75" customHeight="1">
      <c r="A115" s="39"/>
      <c r="B115" s="40"/>
      <c r="C115" s="40"/>
      <c r="D115" s="40"/>
      <c r="E115" s="1"/>
      <c r="F115" s="1"/>
      <c r="G115" s="1"/>
      <c r="H115" s="1"/>
      <c r="I115" s="1"/>
      <c r="J115" s="1"/>
      <c r="K115" s="1"/>
      <c r="L115" s="1"/>
      <c r="M115" s="1"/>
      <c r="N115" s="1"/>
      <c r="O115" s="1"/>
      <c r="P115" s="1"/>
    </row>
    <row r="116" spans="1:16" ht="15.75" customHeight="1">
      <c r="A116" s="39"/>
      <c r="B116" s="40"/>
      <c r="C116" s="40"/>
      <c r="D116" s="40"/>
      <c r="E116" s="1"/>
      <c r="F116" s="1"/>
      <c r="G116" s="1"/>
      <c r="H116" s="1"/>
      <c r="I116" s="1"/>
      <c r="J116" s="1"/>
      <c r="K116" s="1"/>
      <c r="L116" s="1"/>
      <c r="M116" s="1"/>
      <c r="N116" s="1"/>
      <c r="O116" s="1"/>
      <c r="P116" s="1"/>
    </row>
    <row r="117" spans="1:16" ht="15.75" customHeight="1">
      <c r="A117" s="39"/>
      <c r="B117" s="40"/>
      <c r="C117" s="40"/>
      <c r="D117" s="40"/>
      <c r="E117" s="1"/>
      <c r="F117" s="1"/>
      <c r="G117" s="1"/>
      <c r="H117" s="1"/>
      <c r="I117" s="1"/>
      <c r="J117" s="1"/>
      <c r="K117" s="1"/>
      <c r="L117" s="1"/>
      <c r="M117" s="1"/>
      <c r="N117" s="1"/>
      <c r="O117" s="1"/>
      <c r="P117" s="1"/>
    </row>
    <row r="118" spans="1:16" ht="15.75" customHeight="1">
      <c r="A118" s="39"/>
      <c r="B118" s="40"/>
      <c r="C118" s="40"/>
      <c r="D118" s="40"/>
      <c r="E118" s="1"/>
      <c r="F118" s="1"/>
      <c r="G118" s="1"/>
      <c r="H118" s="1"/>
      <c r="I118" s="1"/>
      <c r="J118" s="1"/>
      <c r="K118" s="1"/>
      <c r="L118" s="1"/>
      <c r="M118" s="1"/>
      <c r="N118" s="1"/>
      <c r="O118" s="1"/>
      <c r="P118" s="1"/>
    </row>
    <row r="119" spans="1:16" ht="15.75" customHeight="1">
      <c r="A119" s="39"/>
      <c r="B119" s="40"/>
      <c r="C119" s="40"/>
      <c r="D119" s="40"/>
      <c r="E119" s="1"/>
      <c r="F119" s="1"/>
      <c r="G119" s="1"/>
      <c r="H119" s="1"/>
      <c r="I119" s="1"/>
      <c r="J119" s="1"/>
      <c r="K119" s="1"/>
      <c r="L119" s="1"/>
      <c r="M119" s="1"/>
      <c r="N119" s="1"/>
      <c r="O119" s="1"/>
      <c r="P119" s="1"/>
    </row>
    <row r="120" spans="1:16" ht="15.75" customHeight="1">
      <c r="A120" s="39"/>
      <c r="B120" s="40"/>
      <c r="C120" s="40"/>
      <c r="D120" s="40"/>
      <c r="E120" s="1"/>
      <c r="F120" s="1"/>
      <c r="G120" s="1"/>
      <c r="H120" s="1"/>
      <c r="I120" s="1"/>
      <c r="J120" s="1"/>
      <c r="K120" s="1"/>
      <c r="L120" s="1"/>
      <c r="M120" s="1"/>
      <c r="N120" s="1"/>
      <c r="O120" s="1"/>
      <c r="P120" s="1"/>
    </row>
    <row r="121" spans="1:16" ht="15.75" customHeight="1">
      <c r="A121" s="39"/>
      <c r="B121" s="40"/>
      <c r="C121" s="40"/>
      <c r="D121" s="40"/>
      <c r="E121" s="1"/>
      <c r="F121" s="1"/>
      <c r="G121" s="1"/>
      <c r="H121" s="1"/>
      <c r="I121" s="1"/>
      <c r="J121" s="1"/>
      <c r="K121" s="1"/>
      <c r="L121" s="1"/>
      <c r="M121" s="1"/>
      <c r="N121" s="1"/>
      <c r="O121" s="1"/>
      <c r="P121" s="1"/>
    </row>
    <row r="122" spans="1:16" ht="15.75" customHeight="1">
      <c r="A122" s="39"/>
      <c r="B122" s="40"/>
      <c r="C122" s="40"/>
      <c r="D122" s="40"/>
      <c r="E122" s="1"/>
      <c r="F122" s="1"/>
      <c r="G122" s="1"/>
      <c r="H122" s="1"/>
      <c r="I122" s="1"/>
      <c r="J122" s="1"/>
      <c r="K122" s="1"/>
      <c r="L122" s="1"/>
      <c r="M122" s="1"/>
      <c r="N122" s="1"/>
      <c r="O122" s="1"/>
      <c r="P122" s="1"/>
    </row>
    <row r="123" spans="1:16" ht="15.75" customHeight="1">
      <c r="A123" s="39"/>
      <c r="B123" s="40"/>
      <c r="C123" s="40"/>
      <c r="D123" s="40"/>
      <c r="E123" s="1"/>
      <c r="F123" s="1"/>
      <c r="G123" s="1"/>
      <c r="H123" s="1"/>
      <c r="I123" s="1"/>
      <c r="J123" s="1"/>
      <c r="K123" s="1"/>
      <c r="L123" s="1"/>
      <c r="M123" s="1"/>
      <c r="N123" s="1"/>
      <c r="O123" s="1"/>
      <c r="P123" s="1"/>
    </row>
    <row r="124" spans="1:16" ht="15.75" customHeight="1">
      <c r="A124" s="39"/>
      <c r="B124" s="40"/>
      <c r="C124" s="40"/>
      <c r="D124" s="40"/>
      <c r="E124" s="1"/>
      <c r="F124" s="1"/>
      <c r="G124" s="1"/>
      <c r="H124" s="1"/>
      <c r="I124" s="1"/>
      <c r="J124" s="1"/>
      <c r="K124" s="1"/>
      <c r="L124" s="1"/>
      <c r="M124" s="1"/>
      <c r="N124" s="1"/>
      <c r="O124" s="1"/>
      <c r="P124" s="1"/>
    </row>
    <row r="125" spans="1:16" ht="15.75" customHeight="1">
      <c r="A125" s="39"/>
      <c r="B125" s="40"/>
      <c r="C125" s="40"/>
      <c r="D125" s="40"/>
      <c r="E125" s="1"/>
      <c r="F125" s="1"/>
      <c r="G125" s="1"/>
      <c r="H125" s="1"/>
      <c r="I125" s="1"/>
      <c r="J125" s="1"/>
      <c r="K125" s="1"/>
      <c r="L125" s="1"/>
      <c r="M125" s="1"/>
      <c r="N125" s="1"/>
      <c r="O125" s="1"/>
      <c r="P125" s="1"/>
    </row>
    <row r="126" spans="1:16" ht="15.75" customHeight="1">
      <c r="A126" s="39"/>
      <c r="B126" s="40"/>
      <c r="C126" s="40"/>
      <c r="D126" s="40"/>
      <c r="E126" s="1"/>
      <c r="F126" s="1"/>
      <c r="G126" s="1"/>
      <c r="H126" s="1"/>
      <c r="I126" s="1"/>
      <c r="J126" s="1"/>
      <c r="K126" s="1"/>
      <c r="L126" s="1"/>
      <c r="M126" s="1"/>
      <c r="N126" s="1"/>
      <c r="O126" s="1"/>
      <c r="P126" s="1"/>
    </row>
    <row r="127" spans="1:16" ht="15.75" customHeight="1">
      <c r="A127" s="39"/>
      <c r="B127" s="40"/>
      <c r="C127" s="40"/>
      <c r="D127" s="40"/>
      <c r="E127" s="1"/>
      <c r="F127" s="1"/>
      <c r="G127" s="1"/>
      <c r="H127" s="1"/>
      <c r="I127" s="1"/>
      <c r="J127" s="1"/>
      <c r="K127" s="1"/>
      <c r="L127" s="1"/>
      <c r="M127" s="1"/>
      <c r="N127" s="1"/>
      <c r="O127" s="1"/>
      <c r="P127" s="1"/>
    </row>
    <row r="128" spans="1:16" ht="15.75" customHeight="1">
      <c r="A128" s="39"/>
      <c r="B128" s="40"/>
      <c r="C128" s="40"/>
      <c r="D128" s="40"/>
      <c r="E128" s="1"/>
      <c r="F128" s="1"/>
      <c r="G128" s="1"/>
      <c r="H128" s="1"/>
      <c r="I128" s="1"/>
      <c r="J128" s="1"/>
      <c r="K128" s="1"/>
      <c r="L128" s="1"/>
      <c r="M128" s="1"/>
      <c r="N128" s="1"/>
      <c r="O128" s="1"/>
      <c r="P128" s="1"/>
    </row>
    <row r="129" spans="1:16" ht="15.75" customHeight="1">
      <c r="A129" s="39"/>
      <c r="B129" s="40"/>
      <c r="C129" s="40"/>
      <c r="D129" s="40"/>
      <c r="E129" s="1"/>
      <c r="F129" s="1"/>
      <c r="G129" s="1"/>
      <c r="H129" s="1"/>
      <c r="I129" s="1"/>
      <c r="J129" s="1"/>
      <c r="K129" s="1"/>
      <c r="L129" s="1"/>
      <c r="M129" s="1"/>
      <c r="N129" s="1"/>
      <c r="O129" s="1"/>
      <c r="P129" s="1"/>
    </row>
    <row r="130" spans="1:16" ht="15.75" customHeight="1">
      <c r="A130" s="39"/>
      <c r="B130" s="40"/>
      <c r="C130" s="40"/>
      <c r="D130" s="40"/>
      <c r="E130" s="1"/>
      <c r="F130" s="1"/>
      <c r="G130" s="1"/>
      <c r="H130" s="1"/>
      <c r="I130" s="1"/>
      <c r="J130" s="1"/>
      <c r="K130" s="1"/>
      <c r="L130" s="1"/>
      <c r="M130" s="1"/>
      <c r="N130" s="1"/>
      <c r="O130" s="1"/>
      <c r="P130" s="1"/>
    </row>
    <row r="131" spans="1:16" ht="15.75" customHeight="1">
      <c r="A131" s="39"/>
      <c r="B131" s="40"/>
      <c r="C131" s="40"/>
      <c r="D131" s="40"/>
      <c r="E131" s="1"/>
      <c r="F131" s="1"/>
      <c r="G131" s="1"/>
      <c r="H131" s="1"/>
      <c r="I131" s="1"/>
      <c r="J131" s="1"/>
      <c r="K131" s="1"/>
      <c r="L131" s="1"/>
      <c r="M131" s="1"/>
      <c r="N131" s="1"/>
      <c r="O131" s="1"/>
      <c r="P131" s="1"/>
    </row>
    <row r="132" spans="1:16" ht="15.75" customHeight="1">
      <c r="A132" s="39"/>
      <c r="B132" s="40"/>
      <c r="C132" s="40"/>
      <c r="D132" s="40"/>
      <c r="E132" s="1"/>
      <c r="F132" s="1"/>
      <c r="G132" s="1"/>
      <c r="H132" s="1"/>
      <c r="I132" s="1"/>
      <c r="J132" s="1"/>
      <c r="K132" s="1"/>
      <c r="L132" s="1"/>
      <c r="M132" s="1"/>
      <c r="N132" s="1"/>
      <c r="O132" s="1"/>
      <c r="P132" s="1"/>
    </row>
    <row r="133" spans="1:16" ht="15.75" customHeight="1">
      <c r="A133" s="39"/>
      <c r="B133" s="40"/>
      <c r="C133" s="40"/>
      <c r="D133" s="40"/>
      <c r="E133" s="1"/>
      <c r="F133" s="1"/>
      <c r="G133" s="1"/>
      <c r="H133" s="1"/>
      <c r="I133" s="1"/>
      <c r="J133" s="1"/>
      <c r="K133" s="1"/>
      <c r="L133" s="1"/>
      <c r="M133" s="1"/>
      <c r="N133" s="1"/>
      <c r="O133" s="1"/>
      <c r="P133" s="1"/>
    </row>
    <row r="134" spans="1:16" ht="15.75" customHeight="1">
      <c r="A134" s="39"/>
      <c r="B134" s="40"/>
      <c r="C134" s="40"/>
      <c r="D134" s="40"/>
      <c r="E134" s="1"/>
      <c r="F134" s="1"/>
      <c r="G134" s="1"/>
      <c r="H134" s="1"/>
      <c r="I134" s="1"/>
      <c r="J134" s="1"/>
      <c r="K134" s="1"/>
      <c r="L134" s="1"/>
      <c r="M134" s="1"/>
      <c r="N134" s="1"/>
      <c r="O134" s="1"/>
      <c r="P134" s="1"/>
    </row>
    <row r="135" spans="1:16" ht="15.75" customHeight="1">
      <c r="A135" s="39"/>
      <c r="B135" s="40"/>
      <c r="C135" s="40"/>
      <c r="D135" s="40"/>
      <c r="E135" s="1"/>
      <c r="F135" s="1"/>
      <c r="G135" s="1"/>
      <c r="H135" s="1"/>
      <c r="I135" s="1"/>
      <c r="J135" s="1"/>
      <c r="K135" s="1"/>
      <c r="L135" s="1"/>
      <c r="M135" s="1"/>
      <c r="N135" s="1"/>
      <c r="O135" s="1"/>
      <c r="P135" s="1"/>
    </row>
    <row r="136" spans="1:16" ht="15.75" customHeight="1">
      <c r="A136" s="39"/>
      <c r="B136" s="40"/>
      <c r="C136" s="40"/>
      <c r="D136" s="40"/>
      <c r="E136" s="1"/>
      <c r="F136" s="1"/>
      <c r="G136" s="1"/>
      <c r="H136" s="1"/>
      <c r="I136" s="1"/>
      <c r="J136" s="1"/>
      <c r="K136" s="1"/>
      <c r="L136" s="1"/>
      <c r="M136" s="1"/>
      <c r="N136" s="1"/>
      <c r="O136" s="1"/>
      <c r="P136" s="1"/>
    </row>
    <row r="137" spans="1:16" ht="15.75" customHeight="1">
      <c r="A137" s="39"/>
      <c r="B137" s="40"/>
      <c r="C137" s="40"/>
      <c r="D137" s="40"/>
      <c r="E137" s="1"/>
      <c r="F137" s="1"/>
      <c r="G137" s="1"/>
      <c r="H137" s="1"/>
      <c r="I137" s="1"/>
      <c r="J137" s="1"/>
      <c r="K137" s="1"/>
      <c r="L137" s="1"/>
      <c r="M137" s="1"/>
      <c r="N137" s="1"/>
      <c r="O137" s="1"/>
      <c r="P137" s="1"/>
    </row>
    <row r="138" spans="1:16" ht="15.75" customHeight="1">
      <c r="A138" s="39"/>
      <c r="B138" s="40"/>
      <c r="C138" s="40"/>
      <c r="D138" s="40"/>
      <c r="E138" s="1"/>
      <c r="F138" s="1"/>
      <c r="G138" s="1"/>
      <c r="H138" s="1"/>
      <c r="I138" s="1"/>
      <c r="J138" s="1"/>
      <c r="K138" s="1"/>
      <c r="L138" s="1"/>
      <c r="M138" s="1"/>
      <c r="N138" s="1"/>
      <c r="O138" s="1"/>
      <c r="P138" s="1"/>
    </row>
    <row r="139" spans="1:16" ht="15.75" customHeight="1">
      <c r="A139" s="39"/>
      <c r="B139" s="40"/>
      <c r="C139" s="40"/>
      <c r="D139" s="40"/>
      <c r="E139" s="1"/>
      <c r="F139" s="1"/>
      <c r="G139" s="1"/>
      <c r="H139" s="1"/>
      <c r="I139" s="1"/>
      <c r="J139" s="1"/>
      <c r="K139" s="1"/>
      <c r="L139" s="1"/>
      <c r="M139" s="1"/>
      <c r="N139" s="1"/>
      <c r="O139" s="1"/>
      <c r="P139" s="1"/>
    </row>
    <row r="140" spans="1:16" ht="15.75" customHeight="1">
      <c r="A140" s="39"/>
      <c r="B140" s="40"/>
      <c r="C140" s="40"/>
      <c r="D140" s="40"/>
      <c r="E140" s="1"/>
      <c r="F140" s="1"/>
      <c r="G140" s="1"/>
      <c r="H140" s="1"/>
      <c r="I140" s="1"/>
      <c r="J140" s="1"/>
      <c r="K140" s="1"/>
      <c r="L140" s="1"/>
      <c r="M140" s="1"/>
      <c r="N140" s="1"/>
      <c r="O140" s="1"/>
      <c r="P140" s="1"/>
    </row>
    <row r="141" spans="1:16" ht="15.75" customHeight="1">
      <c r="A141" s="39"/>
      <c r="B141" s="40"/>
      <c r="C141" s="40"/>
      <c r="D141" s="40"/>
      <c r="E141" s="1"/>
      <c r="F141" s="1"/>
      <c r="G141" s="1"/>
      <c r="H141" s="1"/>
      <c r="I141" s="1"/>
      <c r="J141" s="1"/>
      <c r="K141" s="1"/>
      <c r="L141" s="1"/>
      <c r="M141" s="1"/>
      <c r="N141" s="1"/>
      <c r="O141" s="1"/>
      <c r="P141" s="1"/>
    </row>
    <row r="142" spans="1:16" ht="15.75" customHeight="1">
      <c r="A142" s="39"/>
      <c r="B142" s="40"/>
      <c r="C142" s="40"/>
      <c r="D142" s="40"/>
      <c r="E142" s="1"/>
      <c r="F142" s="1"/>
      <c r="G142" s="1"/>
      <c r="H142" s="1"/>
      <c r="I142" s="1"/>
      <c r="J142" s="1"/>
      <c r="K142" s="1"/>
      <c r="L142" s="1"/>
      <c r="M142" s="1"/>
      <c r="N142" s="1"/>
      <c r="O142" s="1"/>
      <c r="P142" s="1"/>
    </row>
    <row r="143" spans="1:16" ht="15.75" customHeight="1">
      <c r="A143" s="39"/>
      <c r="B143" s="40"/>
      <c r="C143" s="40"/>
      <c r="D143" s="40"/>
      <c r="E143" s="1"/>
      <c r="F143" s="1"/>
      <c r="G143" s="1"/>
      <c r="H143" s="1"/>
      <c r="I143" s="1"/>
      <c r="J143" s="1"/>
      <c r="K143" s="1"/>
      <c r="L143" s="1"/>
      <c r="M143" s="1"/>
      <c r="N143" s="1"/>
      <c r="O143" s="1"/>
      <c r="P143" s="1"/>
    </row>
    <row r="144" spans="1:16" ht="15.75" customHeight="1">
      <c r="A144" s="39"/>
      <c r="B144" s="40"/>
      <c r="C144" s="40"/>
      <c r="D144" s="40"/>
      <c r="E144" s="1"/>
      <c r="F144" s="1"/>
      <c r="G144" s="1"/>
      <c r="H144" s="1"/>
      <c r="I144" s="1"/>
      <c r="J144" s="1"/>
      <c r="K144" s="1"/>
      <c r="L144" s="1"/>
      <c r="M144" s="1"/>
      <c r="N144" s="1"/>
      <c r="O144" s="1"/>
      <c r="P144" s="1"/>
    </row>
    <row r="145" spans="1:16" ht="15.75" customHeight="1">
      <c r="A145" s="39"/>
      <c r="B145" s="40"/>
      <c r="C145" s="40"/>
      <c r="D145" s="40"/>
      <c r="E145" s="1"/>
      <c r="F145" s="1"/>
      <c r="G145" s="1"/>
      <c r="H145" s="1"/>
      <c r="I145" s="1"/>
      <c r="J145" s="1"/>
      <c r="K145" s="1"/>
      <c r="L145" s="1"/>
      <c r="M145" s="1"/>
      <c r="N145" s="1"/>
      <c r="O145" s="1"/>
      <c r="P145" s="1"/>
    </row>
    <row r="146" spans="1:16" ht="15.75" customHeight="1">
      <c r="A146" s="39"/>
      <c r="B146" s="40"/>
      <c r="C146" s="40"/>
      <c r="D146" s="40"/>
      <c r="E146" s="1"/>
      <c r="F146" s="1"/>
      <c r="G146" s="1"/>
      <c r="H146" s="1"/>
      <c r="I146" s="1"/>
      <c r="J146" s="1"/>
      <c r="K146" s="1"/>
      <c r="L146" s="1"/>
      <c r="M146" s="1"/>
      <c r="N146" s="1"/>
      <c r="O146" s="1"/>
      <c r="P146" s="1"/>
    </row>
    <row r="147" spans="1:16" ht="15.75" customHeight="1">
      <c r="A147" s="39"/>
      <c r="B147" s="40"/>
      <c r="C147" s="40"/>
      <c r="D147" s="40"/>
      <c r="E147" s="1"/>
      <c r="F147" s="1"/>
      <c r="G147" s="1"/>
      <c r="H147" s="1"/>
      <c r="I147" s="1"/>
      <c r="J147" s="1"/>
      <c r="K147" s="1"/>
      <c r="L147" s="1"/>
      <c r="M147" s="1"/>
      <c r="N147" s="1"/>
      <c r="O147" s="1"/>
      <c r="P147" s="1"/>
    </row>
    <row r="148" spans="1:16" ht="15.75" customHeight="1">
      <c r="A148" s="39"/>
      <c r="B148" s="40"/>
      <c r="C148" s="40"/>
      <c r="D148" s="40"/>
      <c r="E148" s="1"/>
      <c r="F148" s="1"/>
      <c r="G148" s="1"/>
      <c r="H148" s="1"/>
      <c r="I148" s="1"/>
      <c r="J148" s="1"/>
      <c r="K148" s="1"/>
      <c r="L148" s="1"/>
      <c r="M148" s="1"/>
      <c r="N148" s="1"/>
      <c r="O148" s="1"/>
      <c r="P148" s="1"/>
    </row>
    <row r="149" spans="1:16" ht="15.75" customHeight="1">
      <c r="A149" s="39"/>
      <c r="B149" s="40"/>
      <c r="C149" s="40"/>
      <c r="D149" s="40"/>
      <c r="E149" s="1"/>
      <c r="F149" s="1"/>
      <c r="G149" s="1"/>
      <c r="H149" s="1"/>
      <c r="I149" s="1"/>
      <c r="J149" s="1"/>
      <c r="K149" s="1"/>
      <c r="L149" s="1"/>
      <c r="M149" s="1"/>
      <c r="N149" s="1"/>
      <c r="O149" s="1"/>
      <c r="P149" s="1"/>
    </row>
    <row r="150" spans="1:16" ht="15.75" customHeight="1">
      <c r="A150" s="39"/>
      <c r="B150" s="40"/>
      <c r="C150" s="40"/>
      <c r="D150" s="40"/>
      <c r="E150" s="1"/>
      <c r="F150" s="1"/>
      <c r="G150" s="1"/>
      <c r="H150" s="1"/>
      <c r="I150" s="1"/>
      <c r="J150" s="1"/>
      <c r="K150" s="1"/>
      <c r="L150" s="1"/>
      <c r="M150" s="1"/>
      <c r="N150" s="1"/>
      <c r="O150" s="1"/>
      <c r="P150" s="1"/>
    </row>
    <row r="151" spans="1:16" ht="15.75" customHeight="1">
      <c r="A151" s="39"/>
      <c r="B151" s="40"/>
      <c r="C151" s="40"/>
      <c r="D151" s="40"/>
      <c r="E151" s="1"/>
      <c r="F151" s="1"/>
      <c r="G151" s="1"/>
      <c r="H151" s="1"/>
      <c r="I151" s="1"/>
      <c r="J151" s="1"/>
      <c r="K151" s="1"/>
      <c r="L151" s="1"/>
      <c r="M151" s="1"/>
      <c r="N151" s="1"/>
      <c r="O151" s="1"/>
      <c r="P151" s="1"/>
    </row>
    <row r="152" spans="1:16" ht="15.75" customHeight="1">
      <c r="A152" s="39"/>
      <c r="B152" s="40"/>
      <c r="C152" s="40"/>
      <c r="D152" s="40"/>
      <c r="E152" s="1"/>
      <c r="F152" s="1"/>
      <c r="G152" s="1"/>
      <c r="H152" s="1"/>
      <c r="I152" s="1"/>
      <c r="J152" s="1"/>
      <c r="K152" s="1"/>
      <c r="L152" s="1"/>
      <c r="M152" s="1"/>
      <c r="N152" s="1"/>
      <c r="O152" s="1"/>
      <c r="P152" s="1"/>
    </row>
    <row r="153" spans="1:16" ht="15.75" customHeight="1">
      <c r="A153" s="39"/>
      <c r="B153" s="40"/>
      <c r="C153" s="40"/>
      <c r="D153" s="40"/>
      <c r="E153" s="1"/>
      <c r="F153" s="1"/>
      <c r="G153" s="1"/>
      <c r="H153" s="1"/>
      <c r="I153" s="1"/>
      <c r="J153" s="1"/>
      <c r="K153" s="1"/>
      <c r="L153" s="1"/>
      <c r="M153" s="1"/>
      <c r="N153" s="1"/>
      <c r="O153" s="1"/>
      <c r="P153" s="1"/>
    </row>
    <row r="154" spans="1:16" ht="15.75" customHeight="1">
      <c r="A154" s="39"/>
      <c r="B154" s="40"/>
      <c r="C154" s="40"/>
      <c r="D154" s="40"/>
      <c r="E154" s="1"/>
      <c r="F154" s="1"/>
      <c r="G154" s="1"/>
      <c r="H154" s="1"/>
      <c r="I154" s="1"/>
      <c r="J154" s="1"/>
      <c r="K154" s="1"/>
      <c r="L154" s="1"/>
      <c r="M154" s="1"/>
      <c r="N154" s="1"/>
      <c r="O154" s="1"/>
      <c r="P154" s="1"/>
    </row>
    <row r="155" spans="1:16" ht="15.75" customHeight="1">
      <c r="A155" s="39"/>
      <c r="B155" s="40"/>
      <c r="C155" s="40"/>
      <c r="D155" s="40"/>
      <c r="E155" s="1"/>
      <c r="F155" s="1"/>
      <c r="G155" s="1"/>
      <c r="H155" s="1"/>
      <c r="I155" s="1"/>
      <c r="J155" s="1"/>
      <c r="K155" s="1"/>
      <c r="L155" s="1"/>
      <c r="M155" s="1"/>
      <c r="N155" s="1"/>
      <c r="O155" s="1"/>
      <c r="P155" s="1"/>
    </row>
    <row r="156" spans="1:16" ht="15.75" customHeight="1">
      <c r="A156" s="39"/>
      <c r="B156" s="40"/>
      <c r="C156" s="40"/>
      <c r="D156" s="40"/>
      <c r="E156" s="1"/>
      <c r="F156" s="1"/>
      <c r="G156" s="1"/>
      <c r="H156" s="1"/>
      <c r="I156" s="1"/>
      <c r="J156" s="1"/>
      <c r="K156" s="1"/>
      <c r="L156" s="1"/>
      <c r="M156" s="1"/>
      <c r="N156" s="1"/>
      <c r="O156" s="1"/>
      <c r="P156" s="1"/>
    </row>
    <row r="157" spans="1:16" ht="15.75" customHeight="1">
      <c r="A157" s="39"/>
      <c r="B157" s="40"/>
      <c r="C157" s="40"/>
      <c r="D157" s="40"/>
      <c r="E157" s="1"/>
      <c r="F157" s="1"/>
      <c r="G157" s="1"/>
      <c r="H157" s="1"/>
      <c r="I157" s="1"/>
      <c r="J157" s="1"/>
      <c r="K157" s="1"/>
      <c r="L157" s="1"/>
      <c r="M157" s="1"/>
      <c r="N157" s="1"/>
      <c r="O157" s="1"/>
      <c r="P157" s="1"/>
    </row>
    <row r="158" spans="1:16" ht="15.75" customHeight="1">
      <c r="A158" s="39"/>
      <c r="B158" s="40"/>
      <c r="C158" s="40"/>
      <c r="D158" s="40"/>
      <c r="E158" s="1"/>
      <c r="F158" s="1"/>
      <c r="G158" s="1"/>
      <c r="H158" s="1"/>
      <c r="I158" s="1"/>
      <c r="J158" s="1"/>
      <c r="K158" s="1"/>
      <c r="L158" s="1"/>
      <c r="M158" s="1"/>
      <c r="N158" s="1"/>
      <c r="O158" s="1"/>
      <c r="P158" s="1"/>
    </row>
    <row r="159" spans="1:16" ht="15.75" customHeight="1">
      <c r="A159" s="39"/>
      <c r="B159" s="40"/>
      <c r="C159" s="40"/>
      <c r="D159" s="40"/>
      <c r="E159" s="1"/>
      <c r="F159" s="1"/>
      <c r="G159" s="1"/>
      <c r="H159" s="1"/>
      <c r="I159" s="1"/>
      <c r="J159" s="1"/>
      <c r="K159" s="1"/>
      <c r="L159" s="1"/>
      <c r="M159" s="1"/>
      <c r="N159" s="1"/>
      <c r="O159" s="1"/>
      <c r="P159" s="1"/>
    </row>
    <row r="160" spans="1:16" ht="15.75" customHeight="1">
      <c r="A160" s="39"/>
      <c r="B160" s="40"/>
      <c r="C160" s="40"/>
      <c r="D160" s="40"/>
      <c r="E160" s="1"/>
      <c r="F160" s="1"/>
      <c r="G160" s="1"/>
      <c r="H160" s="1"/>
      <c r="I160" s="1"/>
      <c r="J160" s="1"/>
      <c r="K160" s="1"/>
      <c r="L160" s="1"/>
      <c r="M160" s="1"/>
      <c r="N160" s="1"/>
      <c r="O160" s="1"/>
      <c r="P160" s="1"/>
    </row>
    <row r="161" spans="1:16" ht="15.75" customHeight="1">
      <c r="A161" s="39"/>
      <c r="B161" s="40"/>
      <c r="C161" s="40"/>
      <c r="D161" s="40"/>
      <c r="E161" s="1"/>
      <c r="F161" s="1"/>
      <c r="G161" s="1"/>
      <c r="H161" s="1"/>
      <c r="I161" s="1"/>
      <c r="J161" s="1"/>
      <c r="K161" s="1"/>
      <c r="L161" s="1"/>
      <c r="M161" s="1"/>
      <c r="N161" s="1"/>
      <c r="O161" s="1"/>
      <c r="P161" s="1"/>
    </row>
    <row r="162" spans="1:16" ht="15.75" customHeight="1">
      <c r="A162" s="39"/>
      <c r="B162" s="40"/>
      <c r="C162" s="40"/>
      <c r="D162" s="40"/>
      <c r="E162" s="1"/>
      <c r="F162" s="1"/>
      <c r="G162" s="1"/>
      <c r="H162" s="1"/>
      <c r="I162" s="1"/>
      <c r="J162" s="1"/>
      <c r="K162" s="1"/>
      <c r="L162" s="1"/>
      <c r="M162" s="1"/>
      <c r="N162" s="1"/>
      <c r="O162" s="1"/>
      <c r="P162" s="1"/>
    </row>
    <row r="163" spans="1:16" ht="15.75" customHeight="1">
      <c r="A163" s="39"/>
      <c r="B163" s="40"/>
      <c r="C163" s="40"/>
      <c r="D163" s="40"/>
      <c r="E163" s="1"/>
      <c r="F163" s="1"/>
      <c r="G163" s="1"/>
      <c r="H163" s="1"/>
      <c r="I163" s="1"/>
      <c r="J163" s="1"/>
      <c r="K163" s="1"/>
      <c r="L163" s="1"/>
      <c r="M163" s="1"/>
      <c r="N163" s="1"/>
      <c r="O163" s="1"/>
      <c r="P163" s="1"/>
    </row>
    <row r="164" spans="1:16" ht="15.75" customHeight="1">
      <c r="A164" s="39"/>
      <c r="B164" s="40"/>
      <c r="C164" s="40"/>
      <c r="D164" s="40"/>
      <c r="E164" s="1"/>
      <c r="F164" s="1"/>
      <c r="G164" s="1"/>
      <c r="H164" s="1"/>
      <c r="I164" s="1"/>
      <c r="J164" s="1"/>
      <c r="K164" s="1"/>
      <c r="L164" s="1"/>
      <c r="M164" s="1"/>
      <c r="N164" s="1"/>
      <c r="O164" s="1"/>
      <c r="P164" s="1"/>
    </row>
    <row r="165" spans="1:16" ht="15.75" customHeight="1">
      <c r="A165" s="39"/>
      <c r="B165" s="40"/>
      <c r="C165" s="40"/>
      <c r="D165" s="40"/>
      <c r="E165" s="1"/>
      <c r="F165" s="1"/>
      <c r="G165" s="1"/>
      <c r="H165" s="1"/>
      <c r="I165" s="1"/>
      <c r="J165" s="1"/>
      <c r="K165" s="1"/>
      <c r="L165" s="1"/>
      <c r="M165" s="1"/>
      <c r="N165" s="1"/>
      <c r="O165" s="1"/>
      <c r="P165" s="1"/>
    </row>
    <row r="166" spans="1:16" ht="15.75" customHeight="1">
      <c r="A166" s="39"/>
      <c r="B166" s="40"/>
      <c r="C166" s="40"/>
      <c r="D166" s="40"/>
      <c r="E166" s="1"/>
      <c r="F166" s="1"/>
      <c r="G166" s="1"/>
      <c r="H166" s="1"/>
      <c r="I166" s="1"/>
      <c r="J166" s="1"/>
      <c r="K166" s="1"/>
      <c r="L166" s="1"/>
      <c r="M166" s="1"/>
      <c r="N166" s="1"/>
      <c r="O166" s="1"/>
      <c r="P166" s="1"/>
    </row>
    <row r="167" spans="1:16" ht="15.75" customHeight="1">
      <c r="A167" s="39"/>
      <c r="B167" s="40"/>
      <c r="C167" s="40"/>
      <c r="D167" s="40"/>
      <c r="E167" s="1"/>
      <c r="F167" s="1"/>
      <c r="G167" s="1"/>
      <c r="H167" s="1"/>
      <c r="I167" s="1"/>
      <c r="J167" s="1"/>
      <c r="K167" s="1"/>
      <c r="L167" s="1"/>
      <c r="M167" s="1"/>
      <c r="N167" s="1"/>
      <c r="O167" s="1"/>
      <c r="P167" s="1"/>
    </row>
    <row r="168" spans="1:16" ht="15.75" customHeight="1">
      <c r="A168" s="39"/>
      <c r="B168" s="40"/>
      <c r="C168" s="40"/>
      <c r="D168" s="40"/>
      <c r="E168" s="1"/>
      <c r="F168" s="1"/>
      <c r="G168" s="1"/>
      <c r="H168" s="1"/>
      <c r="I168" s="1"/>
      <c r="J168" s="1"/>
      <c r="K168" s="1"/>
      <c r="L168" s="1"/>
      <c r="M168" s="1"/>
      <c r="N168" s="1"/>
      <c r="O168" s="1"/>
      <c r="P168" s="1"/>
    </row>
    <row r="169" spans="1:16" ht="15.75" customHeight="1">
      <c r="A169" s="39"/>
      <c r="B169" s="40"/>
      <c r="C169" s="40"/>
      <c r="D169" s="40"/>
      <c r="E169" s="1"/>
      <c r="F169" s="1"/>
      <c r="G169" s="1"/>
      <c r="H169" s="1"/>
      <c r="I169" s="1"/>
      <c r="J169" s="1"/>
      <c r="K169" s="1"/>
      <c r="L169" s="1"/>
      <c r="M169" s="1"/>
      <c r="N169" s="1"/>
      <c r="O169" s="1"/>
      <c r="P169" s="1"/>
    </row>
    <row r="170" spans="1:16" ht="15.75" customHeight="1">
      <c r="A170" s="39"/>
      <c r="B170" s="40"/>
      <c r="C170" s="40"/>
      <c r="D170" s="40"/>
      <c r="E170" s="1"/>
      <c r="F170" s="1"/>
      <c r="G170" s="1"/>
      <c r="H170" s="1"/>
      <c r="I170" s="1"/>
      <c r="J170" s="1"/>
      <c r="K170" s="1"/>
      <c r="L170" s="1"/>
      <c r="M170" s="1"/>
      <c r="N170" s="1"/>
      <c r="O170" s="1"/>
      <c r="P170" s="1"/>
    </row>
    <row r="171" spans="1:16" ht="15.75" customHeight="1">
      <c r="A171" s="39"/>
      <c r="B171" s="40"/>
      <c r="C171" s="40"/>
      <c r="D171" s="40"/>
      <c r="E171" s="1"/>
      <c r="F171" s="1"/>
      <c r="G171" s="1"/>
      <c r="H171" s="1"/>
      <c r="I171" s="1"/>
      <c r="J171" s="1"/>
      <c r="K171" s="1"/>
      <c r="L171" s="1"/>
      <c r="M171" s="1"/>
      <c r="N171" s="1"/>
      <c r="O171" s="1"/>
      <c r="P171" s="1"/>
    </row>
    <row r="172" spans="1:16" ht="15.75" customHeight="1">
      <c r="A172" s="39"/>
      <c r="B172" s="40"/>
      <c r="C172" s="40"/>
      <c r="D172" s="40"/>
      <c r="E172" s="1"/>
      <c r="F172" s="1"/>
      <c r="G172" s="1"/>
      <c r="H172" s="1"/>
      <c r="I172" s="1"/>
      <c r="J172" s="1"/>
      <c r="K172" s="1"/>
      <c r="L172" s="1"/>
      <c r="M172" s="1"/>
      <c r="N172" s="1"/>
      <c r="O172" s="1"/>
      <c r="P172" s="1"/>
    </row>
    <row r="173" spans="1:16" ht="15.75" customHeight="1">
      <c r="A173" s="39"/>
      <c r="B173" s="40"/>
      <c r="C173" s="40"/>
      <c r="D173" s="40"/>
      <c r="E173" s="1"/>
      <c r="F173" s="1"/>
      <c r="G173" s="1"/>
      <c r="H173" s="1"/>
      <c r="I173" s="1"/>
      <c r="J173" s="1"/>
      <c r="K173" s="1"/>
      <c r="L173" s="1"/>
      <c r="M173" s="1"/>
      <c r="N173" s="1"/>
      <c r="O173" s="1"/>
      <c r="P173" s="1"/>
    </row>
    <row r="174" spans="1:16" ht="15.75" customHeight="1">
      <c r="A174" s="39"/>
      <c r="B174" s="40"/>
      <c r="C174" s="40"/>
      <c r="D174" s="40"/>
      <c r="E174" s="1"/>
      <c r="F174" s="1"/>
      <c r="G174" s="1"/>
      <c r="H174" s="1"/>
      <c r="I174" s="1"/>
      <c r="J174" s="1"/>
      <c r="K174" s="1"/>
      <c r="L174" s="1"/>
      <c r="M174" s="1"/>
      <c r="N174" s="1"/>
      <c r="O174" s="1"/>
      <c r="P174" s="1"/>
    </row>
    <row r="175" spans="1:16" ht="15.75" customHeight="1">
      <c r="A175" s="39"/>
      <c r="B175" s="40"/>
      <c r="C175" s="40"/>
      <c r="D175" s="40"/>
      <c r="E175" s="1"/>
      <c r="F175" s="1"/>
      <c r="G175" s="1"/>
      <c r="H175" s="1"/>
      <c r="I175" s="1"/>
      <c r="J175" s="1"/>
      <c r="K175" s="1"/>
      <c r="L175" s="1"/>
      <c r="M175" s="1"/>
      <c r="N175" s="1"/>
      <c r="O175" s="1"/>
      <c r="P175" s="1"/>
    </row>
    <row r="176" spans="1:16" ht="15.75" customHeight="1">
      <c r="A176" s="39"/>
      <c r="B176" s="40"/>
      <c r="C176" s="40"/>
      <c r="D176" s="40"/>
      <c r="E176" s="1"/>
      <c r="F176" s="1"/>
      <c r="G176" s="1"/>
      <c r="H176" s="1"/>
      <c r="I176" s="1"/>
      <c r="J176" s="1"/>
      <c r="K176" s="1"/>
      <c r="L176" s="1"/>
      <c r="M176" s="1"/>
      <c r="N176" s="1"/>
      <c r="O176" s="1"/>
      <c r="P176" s="1"/>
    </row>
    <row r="177" spans="1:16" ht="15.75" customHeight="1">
      <c r="A177" s="39"/>
      <c r="B177" s="40"/>
      <c r="C177" s="40"/>
      <c r="D177" s="40"/>
      <c r="E177" s="1"/>
      <c r="F177" s="1"/>
      <c r="G177" s="1"/>
      <c r="H177" s="1"/>
      <c r="I177" s="1"/>
      <c r="J177" s="1"/>
      <c r="K177" s="1"/>
      <c r="L177" s="1"/>
      <c r="M177" s="1"/>
      <c r="N177" s="1"/>
      <c r="O177" s="1"/>
      <c r="P177" s="1"/>
    </row>
    <row r="178" spans="1:16" ht="15.75" customHeight="1">
      <c r="A178" s="39"/>
      <c r="B178" s="40"/>
      <c r="C178" s="40"/>
      <c r="D178" s="40"/>
      <c r="E178" s="1"/>
      <c r="F178" s="1"/>
      <c r="G178" s="1"/>
      <c r="H178" s="1"/>
      <c r="I178" s="1"/>
      <c r="J178" s="1"/>
      <c r="K178" s="1"/>
      <c r="L178" s="1"/>
      <c r="M178" s="1"/>
      <c r="N178" s="1"/>
      <c r="O178" s="1"/>
      <c r="P178" s="1"/>
    </row>
    <row r="179" spans="1:16" ht="15.75" customHeight="1">
      <c r="A179" s="39"/>
      <c r="B179" s="40"/>
      <c r="C179" s="40"/>
      <c r="D179" s="40"/>
      <c r="E179" s="1"/>
      <c r="F179" s="1"/>
      <c r="G179" s="1"/>
      <c r="H179" s="1"/>
      <c r="I179" s="1"/>
      <c r="J179" s="1"/>
      <c r="K179" s="1"/>
      <c r="L179" s="1"/>
      <c r="M179" s="1"/>
      <c r="N179" s="1"/>
      <c r="O179" s="1"/>
      <c r="P179" s="1"/>
    </row>
    <row r="180" spans="1:16" ht="15.75" customHeight="1">
      <c r="A180" s="39"/>
      <c r="B180" s="40"/>
      <c r="C180" s="40"/>
      <c r="D180" s="40"/>
      <c r="E180" s="1"/>
      <c r="F180" s="1"/>
      <c r="G180" s="1"/>
      <c r="H180" s="1"/>
      <c r="I180" s="1"/>
      <c r="J180" s="1"/>
      <c r="K180" s="1"/>
      <c r="L180" s="1"/>
      <c r="M180" s="1"/>
      <c r="N180" s="1"/>
      <c r="O180" s="1"/>
      <c r="P180" s="1"/>
    </row>
    <row r="181" spans="1:16" ht="15.75" customHeight="1">
      <c r="A181" s="39"/>
      <c r="B181" s="40"/>
      <c r="C181" s="40"/>
      <c r="D181" s="40"/>
      <c r="E181" s="1"/>
      <c r="F181" s="1"/>
      <c r="G181" s="1"/>
      <c r="H181" s="1"/>
      <c r="I181" s="1"/>
      <c r="J181" s="1"/>
      <c r="K181" s="1"/>
      <c r="L181" s="1"/>
      <c r="M181" s="1"/>
      <c r="N181" s="1"/>
      <c r="O181" s="1"/>
      <c r="P181" s="1"/>
    </row>
    <row r="182" spans="1:16" ht="15.75" customHeight="1">
      <c r="A182" s="39"/>
      <c r="B182" s="40"/>
      <c r="C182" s="40"/>
      <c r="D182" s="40"/>
      <c r="E182" s="1"/>
      <c r="F182" s="1"/>
      <c r="G182" s="1"/>
      <c r="H182" s="1"/>
      <c r="I182" s="1"/>
      <c r="J182" s="1"/>
      <c r="K182" s="1"/>
      <c r="L182" s="1"/>
      <c r="M182" s="1"/>
      <c r="N182" s="1"/>
      <c r="O182" s="1"/>
      <c r="P182" s="1"/>
    </row>
    <row r="183" spans="1:16" ht="15.75" customHeight="1">
      <c r="A183" s="39"/>
      <c r="B183" s="40"/>
      <c r="C183" s="40"/>
      <c r="D183" s="40"/>
      <c r="E183" s="1"/>
      <c r="F183" s="1"/>
      <c r="G183" s="1"/>
      <c r="H183" s="1"/>
      <c r="I183" s="1"/>
      <c r="J183" s="1"/>
      <c r="K183" s="1"/>
      <c r="L183" s="1"/>
      <c r="M183" s="1"/>
      <c r="N183" s="1"/>
      <c r="O183" s="1"/>
      <c r="P183" s="1"/>
    </row>
    <row r="184" spans="1:16" ht="15.75" customHeight="1">
      <c r="A184" s="39"/>
      <c r="B184" s="40"/>
      <c r="C184" s="40"/>
      <c r="D184" s="40"/>
      <c r="E184" s="1"/>
      <c r="F184" s="1"/>
      <c r="G184" s="1"/>
      <c r="H184" s="1"/>
      <c r="I184" s="1"/>
      <c r="J184" s="1"/>
      <c r="K184" s="1"/>
      <c r="L184" s="1"/>
      <c r="M184" s="1"/>
      <c r="N184" s="1"/>
      <c r="O184" s="1"/>
      <c r="P184" s="1"/>
    </row>
    <row r="185" spans="1:16" ht="15.75" customHeight="1">
      <c r="A185" s="39"/>
      <c r="B185" s="40"/>
      <c r="C185" s="40"/>
      <c r="D185" s="40"/>
      <c r="E185" s="1"/>
      <c r="F185" s="1"/>
      <c r="G185" s="1"/>
      <c r="H185" s="1"/>
      <c r="I185" s="1"/>
      <c r="J185" s="1"/>
      <c r="K185" s="1"/>
      <c r="L185" s="1"/>
      <c r="M185" s="1"/>
      <c r="N185" s="1"/>
      <c r="O185" s="1"/>
      <c r="P185" s="1"/>
    </row>
    <row r="186" spans="1:16" ht="15.75" customHeight="1">
      <c r="A186" s="39"/>
      <c r="B186" s="40"/>
      <c r="C186" s="40"/>
      <c r="D186" s="40"/>
      <c r="E186" s="1"/>
      <c r="F186" s="1"/>
      <c r="G186" s="1"/>
      <c r="H186" s="1"/>
      <c r="I186" s="1"/>
      <c r="J186" s="1"/>
      <c r="K186" s="1"/>
      <c r="L186" s="1"/>
      <c r="M186" s="1"/>
      <c r="N186" s="1"/>
      <c r="O186" s="1"/>
      <c r="P186" s="1"/>
    </row>
    <row r="187" spans="1:16" ht="15.75" customHeight="1">
      <c r="A187" s="39"/>
      <c r="B187" s="40"/>
      <c r="C187" s="40"/>
      <c r="D187" s="40"/>
      <c r="E187" s="1"/>
      <c r="F187" s="1"/>
      <c r="G187" s="1"/>
      <c r="H187" s="1"/>
      <c r="I187" s="1"/>
      <c r="J187" s="1"/>
      <c r="K187" s="1"/>
      <c r="L187" s="1"/>
      <c r="M187" s="1"/>
      <c r="N187" s="1"/>
      <c r="O187" s="1"/>
      <c r="P187" s="1"/>
    </row>
    <row r="188" spans="1:16" ht="15.75" customHeight="1">
      <c r="A188" s="39"/>
      <c r="B188" s="40"/>
      <c r="C188" s="40"/>
      <c r="D188" s="40"/>
      <c r="E188" s="1"/>
      <c r="F188" s="1"/>
      <c r="G188" s="1"/>
      <c r="H188" s="1"/>
      <c r="I188" s="1"/>
      <c r="J188" s="1"/>
      <c r="K188" s="1"/>
      <c r="L188" s="1"/>
      <c r="M188" s="1"/>
      <c r="N188" s="1"/>
      <c r="O188" s="1"/>
      <c r="P188" s="1"/>
    </row>
    <row r="189" spans="1:16" ht="15.75" customHeight="1">
      <c r="A189" s="39"/>
      <c r="B189" s="40"/>
      <c r="C189" s="40"/>
      <c r="D189" s="40"/>
      <c r="E189" s="1"/>
      <c r="F189" s="1"/>
      <c r="G189" s="1"/>
      <c r="H189" s="1"/>
      <c r="I189" s="1"/>
      <c r="J189" s="1"/>
      <c r="K189" s="1"/>
      <c r="L189" s="1"/>
      <c r="M189" s="1"/>
      <c r="N189" s="1"/>
      <c r="O189" s="1"/>
      <c r="P189" s="1"/>
    </row>
    <row r="190" spans="1:16" ht="15.75" customHeight="1">
      <c r="A190" s="39"/>
      <c r="B190" s="40"/>
      <c r="C190" s="40"/>
      <c r="D190" s="40"/>
      <c r="E190" s="1"/>
      <c r="F190" s="1"/>
      <c r="G190" s="1"/>
      <c r="H190" s="1"/>
      <c r="I190" s="1"/>
      <c r="J190" s="1"/>
      <c r="K190" s="1"/>
      <c r="L190" s="1"/>
      <c r="M190" s="1"/>
      <c r="N190" s="1"/>
      <c r="O190" s="1"/>
      <c r="P190" s="1"/>
    </row>
    <row r="191" spans="1:16" ht="15.75" customHeight="1">
      <c r="A191" s="39"/>
      <c r="B191" s="40"/>
      <c r="C191" s="40"/>
      <c r="D191" s="40"/>
      <c r="E191" s="1"/>
      <c r="F191" s="1"/>
      <c r="G191" s="1"/>
      <c r="H191" s="1"/>
      <c r="I191" s="1"/>
      <c r="J191" s="1"/>
      <c r="K191" s="1"/>
      <c r="L191" s="1"/>
      <c r="M191" s="1"/>
      <c r="N191" s="1"/>
      <c r="O191" s="1"/>
      <c r="P191" s="1"/>
    </row>
    <row r="192" spans="1:16" ht="15.75" customHeight="1">
      <c r="A192" s="39"/>
      <c r="B192" s="40"/>
      <c r="C192" s="40"/>
      <c r="D192" s="40"/>
      <c r="E192" s="1"/>
      <c r="F192" s="1"/>
      <c r="G192" s="1"/>
      <c r="H192" s="1"/>
      <c r="I192" s="1"/>
      <c r="J192" s="1"/>
      <c r="K192" s="1"/>
      <c r="L192" s="1"/>
      <c r="M192" s="1"/>
      <c r="N192" s="1"/>
      <c r="O192" s="1"/>
      <c r="P192" s="1"/>
    </row>
    <row r="193" spans="1:16" ht="15.75" customHeight="1">
      <c r="A193" s="39"/>
      <c r="B193" s="40"/>
      <c r="C193" s="40"/>
      <c r="D193" s="40"/>
      <c r="E193" s="1"/>
      <c r="F193" s="1"/>
      <c r="G193" s="1"/>
      <c r="H193" s="1"/>
      <c r="I193" s="1"/>
      <c r="J193" s="1"/>
      <c r="K193" s="1"/>
      <c r="L193" s="1"/>
      <c r="M193" s="1"/>
      <c r="N193" s="1"/>
      <c r="O193" s="1"/>
      <c r="P193" s="1"/>
    </row>
    <row r="194" spans="1:16" ht="15.75" customHeight="1">
      <c r="A194" s="39"/>
      <c r="B194" s="40"/>
      <c r="C194" s="40"/>
      <c r="D194" s="40"/>
      <c r="E194" s="1"/>
      <c r="F194" s="1"/>
      <c r="G194" s="1"/>
      <c r="H194" s="1"/>
      <c r="I194" s="1"/>
      <c r="J194" s="1"/>
      <c r="K194" s="1"/>
      <c r="L194" s="1"/>
      <c r="M194" s="1"/>
      <c r="N194" s="1"/>
      <c r="O194" s="1"/>
      <c r="P194" s="1"/>
    </row>
    <row r="195" spans="1:16" ht="15.75" customHeight="1">
      <c r="A195" s="39"/>
      <c r="B195" s="40"/>
      <c r="C195" s="40"/>
      <c r="D195" s="40"/>
      <c r="E195" s="1"/>
      <c r="F195" s="1"/>
      <c r="G195" s="1"/>
      <c r="H195" s="1"/>
      <c r="I195" s="1"/>
      <c r="J195" s="1"/>
      <c r="K195" s="1"/>
      <c r="L195" s="1"/>
      <c r="M195" s="1"/>
      <c r="N195" s="1"/>
      <c r="O195" s="1"/>
      <c r="P195" s="1"/>
    </row>
    <row r="196" spans="1:16" ht="15.75" customHeight="1">
      <c r="A196" s="39"/>
      <c r="B196" s="40"/>
      <c r="C196" s="40"/>
      <c r="D196" s="40"/>
      <c r="E196" s="1"/>
      <c r="F196" s="1"/>
      <c r="G196" s="1"/>
      <c r="H196" s="1"/>
      <c r="I196" s="1"/>
      <c r="J196" s="1"/>
      <c r="K196" s="1"/>
      <c r="L196" s="1"/>
      <c r="M196" s="1"/>
      <c r="N196" s="1"/>
      <c r="O196" s="1"/>
      <c r="P196" s="1"/>
    </row>
    <row r="197" spans="1:16" ht="15.75" customHeight="1">
      <c r="A197" s="39"/>
      <c r="B197" s="40"/>
      <c r="C197" s="40"/>
      <c r="D197" s="40"/>
      <c r="E197" s="1"/>
      <c r="F197" s="1"/>
      <c r="G197" s="1"/>
      <c r="H197" s="1"/>
      <c r="I197" s="1"/>
      <c r="J197" s="1"/>
      <c r="K197" s="1"/>
      <c r="L197" s="1"/>
      <c r="M197" s="1"/>
      <c r="N197" s="1"/>
      <c r="O197" s="1"/>
      <c r="P197" s="1"/>
    </row>
    <row r="198" spans="1:16" ht="15.75" customHeight="1">
      <c r="A198" s="39"/>
      <c r="B198" s="40"/>
      <c r="C198" s="40"/>
      <c r="D198" s="40"/>
      <c r="E198" s="1"/>
      <c r="F198" s="1"/>
      <c r="G198" s="1"/>
      <c r="H198" s="1"/>
      <c r="I198" s="1"/>
      <c r="J198" s="1"/>
      <c r="K198" s="1"/>
      <c r="L198" s="1"/>
      <c r="M198" s="1"/>
      <c r="N198" s="1"/>
      <c r="O198" s="1"/>
      <c r="P198" s="1"/>
    </row>
    <row r="199" spans="1:16" ht="15.75" customHeight="1">
      <c r="A199" s="39"/>
      <c r="B199" s="40"/>
      <c r="C199" s="40"/>
      <c r="D199" s="40"/>
      <c r="E199" s="1"/>
      <c r="F199" s="1"/>
      <c r="G199" s="1"/>
      <c r="H199" s="1"/>
      <c r="I199" s="1"/>
      <c r="J199" s="1"/>
      <c r="K199" s="1"/>
      <c r="L199" s="1"/>
      <c r="M199" s="1"/>
      <c r="N199" s="1"/>
      <c r="O199" s="1"/>
      <c r="P199" s="1"/>
    </row>
    <row r="200" spans="1:16" ht="15.75" customHeight="1">
      <c r="A200" s="39"/>
      <c r="B200" s="40"/>
      <c r="C200" s="40"/>
      <c r="D200" s="40"/>
      <c r="E200" s="1"/>
      <c r="F200" s="1"/>
      <c r="G200" s="1"/>
      <c r="H200" s="1"/>
      <c r="I200" s="1"/>
      <c r="J200" s="1"/>
      <c r="K200" s="1"/>
      <c r="L200" s="1"/>
      <c r="M200" s="1"/>
      <c r="N200" s="1"/>
      <c r="O200" s="1"/>
      <c r="P200" s="1"/>
    </row>
    <row r="201" spans="1:16" ht="15.75" customHeight="1">
      <c r="A201" s="39"/>
      <c r="B201" s="40"/>
      <c r="C201" s="40"/>
      <c r="D201" s="40"/>
      <c r="E201" s="1"/>
      <c r="F201" s="1"/>
      <c r="G201" s="1"/>
      <c r="H201" s="1"/>
      <c r="I201" s="1"/>
      <c r="J201" s="1"/>
      <c r="K201" s="1"/>
      <c r="L201" s="1"/>
      <c r="M201" s="1"/>
      <c r="N201" s="1"/>
      <c r="O201" s="1"/>
      <c r="P201" s="1"/>
    </row>
    <row r="202" spans="1:16" ht="15.75" customHeight="1">
      <c r="A202" s="39"/>
      <c r="B202" s="40"/>
      <c r="C202" s="40"/>
      <c r="D202" s="40"/>
      <c r="E202" s="1"/>
      <c r="F202" s="1"/>
      <c r="G202" s="1"/>
      <c r="H202" s="1"/>
      <c r="I202" s="1"/>
      <c r="J202" s="1"/>
      <c r="K202" s="1"/>
      <c r="L202" s="1"/>
      <c r="M202" s="1"/>
      <c r="N202" s="1"/>
      <c r="O202" s="1"/>
      <c r="P202" s="1"/>
    </row>
    <row r="203" spans="1:16" ht="15.75" customHeight="1">
      <c r="A203" s="39"/>
      <c r="B203" s="40"/>
      <c r="C203" s="40"/>
      <c r="D203" s="40"/>
      <c r="E203" s="1"/>
      <c r="F203" s="1"/>
      <c r="G203" s="1"/>
      <c r="H203" s="1"/>
      <c r="I203" s="1"/>
      <c r="J203" s="1"/>
      <c r="K203" s="1"/>
      <c r="L203" s="1"/>
      <c r="M203" s="1"/>
      <c r="N203" s="1"/>
      <c r="O203" s="1"/>
      <c r="P203" s="1"/>
    </row>
    <row r="204" spans="1:16" ht="15.75" customHeight="1">
      <c r="A204" s="39"/>
      <c r="B204" s="40"/>
      <c r="C204" s="40"/>
      <c r="D204" s="40"/>
      <c r="E204" s="1"/>
      <c r="F204" s="1"/>
      <c r="G204" s="1"/>
      <c r="H204" s="1"/>
      <c r="I204" s="1"/>
      <c r="J204" s="1"/>
      <c r="K204" s="1"/>
      <c r="L204" s="1"/>
      <c r="M204" s="1"/>
      <c r="N204" s="1"/>
      <c r="O204" s="1"/>
      <c r="P204" s="1"/>
    </row>
    <row r="205" spans="1:16" ht="15.75" customHeight="1">
      <c r="A205" s="39"/>
      <c r="B205" s="40"/>
      <c r="C205" s="40"/>
      <c r="D205" s="40"/>
      <c r="E205" s="1"/>
      <c r="F205" s="1"/>
      <c r="G205" s="1"/>
      <c r="H205" s="1"/>
      <c r="I205" s="1"/>
      <c r="J205" s="1"/>
      <c r="K205" s="1"/>
      <c r="L205" s="1"/>
      <c r="M205" s="1"/>
      <c r="N205" s="1"/>
      <c r="O205" s="1"/>
      <c r="P205" s="1"/>
    </row>
    <row r="206" spans="1:16" ht="15.75" customHeight="1">
      <c r="A206" s="39"/>
      <c r="B206" s="40"/>
      <c r="C206" s="40"/>
      <c r="D206" s="40"/>
      <c r="E206" s="1"/>
      <c r="F206" s="1"/>
      <c r="G206" s="1"/>
      <c r="H206" s="1"/>
      <c r="I206" s="1"/>
      <c r="J206" s="1"/>
      <c r="K206" s="1"/>
      <c r="L206" s="1"/>
      <c r="M206" s="1"/>
      <c r="N206" s="1"/>
      <c r="O206" s="1"/>
      <c r="P206" s="1"/>
    </row>
    <row r="207" spans="1:16" ht="15.75" customHeight="1">
      <c r="A207" s="39"/>
      <c r="B207" s="40"/>
      <c r="C207" s="40"/>
      <c r="D207" s="40"/>
      <c r="E207" s="1"/>
      <c r="F207" s="1"/>
      <c r="G207" s="1"/>
      <c r="H207" s="1"/>
      <c r="I207" s="1"/>
      <c r="J207" s="1"/>
      <c r="K207" s="1"/>
      <c r="L207" s="1"/>
      <c r="M207" s="1"/>
      <c r="N207" s="1"/>
      <c r="O207" s="1"/>
      <c r="P207" s="1"/>
    </row>
    <row r="208" spans="1:16" ht="15.75" customHeight="1">
      <c r="A208" s="39"/>
      <c r="B208" s="40"/>
      <c r="C208" s="40"/>
      <c r="D208" s="40"/>
      <c r="E208" s="1"/>
      <c r="F208" s="1"/>
      <c r="G208" s="1"/>
      <c r="H208" s="1"/>
      <c r="I208" s="1"/>
      <c r="J208" s="1"/>
      <c r="K208" s="1"/>
      <c r="L208" s="1"/>
      <c r="M208" s="1"/>
      <c r="N208" s="1"/>
      <c r="O208" s="1"/>
      <c r="P208" s="1"/>
    </row>
    <row r="209" spans="1:16" ht="15.75" customHeight="1">
      <c r="A209" s="39"/>
      <c r="B209" s="40"/>
      <c r="C209" s="40"/>
      <c r="D209" s="40"/>
      <c r="E209" s="1"/>
      <c r="F209" s="1"/>
      <c r="G209" s="1"/>
      <c r="H209" s="1"/>
      <c r="I209" s="1"/>
      <c r="J209" s="1"/>
      <c r="K209" s="1"/>
      <c r="L209" s="1"/>
      <c r="M209" s="1"/>
      <c r="N209" s="1"/>
      <c r="O209" s="1"/>
      <c r="P209" s="1"/>
    </row>
    <row r="210" spans="1:16" ht="15.75" customHeight="1">
      <c r="A210" s="39"/>
      <c r="B210" s="40"/>
      <c r="C210" s="40"/>
      <c r="D210" s="40"/>
      <c r="E210" s="1"/>
      <c r="F210" s="1"/>
      <c r="G210" s="1"/>
      <c r="H210" s="1"/>
      <c r="I210" s="1"/>
      <c r="J210" s="1"/>
      <c r="K210" s="1"/>
      <c r="L210" s="1"/>
      <c r="M210" s="1"/>
      <c r="N210" s="1"/>
      <c r="O210" s="1"/>
      <c r="P210" s="1"/>
    </row>
    <row r="211" spans="1:16" ht="15.75" customHeight="1">
      <c r="A211" s="39"/>
      <c r="B211" s="40"/>
      <c r="C211" s="40"/>
      <c r="D211" s="40"/>
      <c r="E211" s="1"/>
      <c r="F211" s="1"/>
      <c r="G211" s="1"/>
      <c r="H211" s="1"/>
      <c r="I211" s="1"/>
      <c r="J211" s="1"/>
      <c r="K211" s="1"/>
      <c r="L211" s="1"/>
      <c r="M211" s="1"/>
      <c r="N211" s="1"/>
      <c r="O211" s="1"/>
      <c r="P211" s="1"/>
    </row>
    <row r="212" spans="1:16" ht="15.75" customHeight="1">
      <c r="A212" s="39"/>
      <c r="B212" s="40"/>
      <c r="C212" s="40"/>
      <c r="D212" s="40"/>
      <c r="E212" s="1"/>
      <c r="F212" s="1"/>
      <c r="G212" s="1"/>
      <c r="H212" s="1"/>
      <c r="I212" s="1"/>
      <c r="J212" s="1"/>
      <c r="K212" s="1"/>
      <c r="L212" s="1"/>
      <c r="M212" s="1"/>
      <c r="N212" s="1"/>
      <c r="O212" s="1"/>
      <c r="P212" s="1"/>
    </row>
    <row r="213" spans="1:16" ht="15.75" customHeight="1">
      <c r="A213" s="39"/>
      <c r="B213" s="40"/>
      <c r="C213" s="40"/>
      <c r="D213" s="40"/>
      <c r="E213" s="1"/>
      <c r="F213" s="1"/>
      <c r="G213" s="1"/>
      <c r="H213" s="1"/>
      <c r="I213" s="1"/>
      <c r="J213" s="1"/>
      <c r="K213" s="1"/>
      <c r="L213" s="1"/>
      <c r="M213" s="1"/>
      <c r="N213" s="1"/>
      <c r="O213" s="1"/>
      <c r="P213" s="1"/>
    </row>
    <row r="214" spans="1:16" ht="15.75" customHeight="1">
      <c r="A214" s="39"/>
      <c r="B214" s="40"/>
      <c r="C214" s="40"/>
      <c r="D214" s="40"/>
      <c r="E214" s="1"/>
      <c r="F214" s="1"/>
      <c r="G214" s="1"/>
      <c r="H214" s="1"/>
      <c r="I214" s="1"/>
      <c r="J214" s="1"/>
      <c r="K214" s="1"/>
      <c r="L214" s="1"/>
      <c r="M214" s="1"/>
      <c r="N214" s="1"/>
      <c r="O214" s="1"/>
      <c r="P214" s="1"/>
    </row>
    <row r="215" spans="1:16" ht="15.75" customHeight="1">
      <c r="A215" s="39"/>
      <c r="B215" s="40"/>
      <c r="C215" s="40"/>
      <c r="D215" s="40"/>
      <c r="E215" s="1"/>
      <c r="F215" s="1"/>
      <c r="G215" s="1"/>
      <c r="H215" s="1"/>
      <c r="I215" s="1"/>
      <c r="J215" s="1"/>
      <c r="K215" s="1"/>
      <c r="L215" s="1"/>
      <c r="M215" s="1"/>
      <c r="N215" s="1"/>
      <c r="O215" s="1"/>
      <c r="P215" s="1"/>
    </row>
    <row r="216" spans="1:16" ht="15.75" customHeight="1">
      <c r="A216" s="39"/>
      <c r="B216" s="40"/>
      <c r="C216" s="40"/>
      <c r="D216" s="40"/>
      <c r="E216" s="1"/>
      <c r="F216" s="1"/>
      <c r="G216" s="1"/>
      <c r="H216" s="1"/>
      <c r="I216" s="1"/>
      <c r="J216" s="1"/>
      <c r="K216" s="1"/>
      <c r="L216" s="1"/>
      <c r="M216" s="1"/>
      <c r="N216" s="1"/>
      <c r="O216" s="1"/>
      <c r="P216" s="1"/>
    </row>
    <row r="217" spans="1:16" ht="15.75" customHeight="1">
      <c r="A217" s="39"/>
      <c r="B217" s="40"/>
      <c r="C217" s="40"/>
      <c r="D217" s="40"/>
      <c r="E217" s="1"/>
      <c r="F217" s="1"/>
      <c r="G217" s="1"/>
      <c r="H217" s="1"/>
      <c r="I217" s="1"/>
      <c r="J217" s="1"/>
      <c r="K217" s="1"/>
      <c r="L217" s="1"/>
      <c r="M217" s="1"/>
      <c r="N217" s="1"/>
      <c r="O217" s="1"/>
      <c r="P217" s="1"/>
    </row>
    <row r="218" spans="1:16" ht="15.75" customHeight="1">
      <c r="A218" s="39"/>
      <c r="B218" s="40"/>
      <c r="C218" s="40"/>
      <c r="D218" s="40"/>
      <c r="E218" s="1"/>
      <c r="F218" s="1"/>
      <c r="G218" s="1"/>
      <c r="H218" s="1"/>
      <c r="I218" s="1"/>
      <c r="J218" s="1"/>
      <c r="K218" s="1"/>
      <c r="L218" s="1"/>
      <c r="M218" s="1"/>
      <c r="N218" s="1"/>
      <c r="O218" s="1"/>
      <c r="P218" s="1"/>
    </row>
    <row r="219" spans="1:16" ht="15.75" customHeight="1">
      <c r="A219" s="39"/>
      <c r="B219" s="40"/>
      <c r="C219" s="40"/>
      <c r="D219" s="40"/>
      <c r="E219" s="1"/>
      <c r="F219" s="1"/>
      <c r="G219" s="1"/>
      <c r="H219" s="1"/>
      <c r="I219" s="1"/>
      <c r="J219" s="1"/>
      <c r="K219" s="1"/>
      <c r="L219" s="1"/>
      <c r="M219" s="1"/>
      <c r="N219" s="1"/>
      <c r="O219" s="1"/>
      <c r="P219" s="1"/>
    </row>
    <row r="220" spans="1:16" ht="15.75" customHeight="1">
      <c r="A220" s="39"/>
      <c r="B220" s="40"/>
      <c r="C220" s="40"/>
      <c r="D220" s="40"/>
      <c r="E220" s="1"/>
      <c r="F220" s="1"/>
      <c r="G220" s="1"/>
      <c r="H220" s="1"/>
      <c r="I220" s="1"/>
      <c r="J220" s="1"/>
      <c r="K220" s="1"/>
      <c r="L220" s="1"/>
      <c r="M220" s="1"/>
      <c r="N220" s="1"/>
      <c r="O220" s="1"/>
      <c r="P220" s="1"/>
    </row>
    <row r="221" spans="1:16" ht="15.75" customHeight="1">
      <c r="A221" s="39"/>
      <c r="B221" s="40"/>
      <c r="C221" s="40"/>
      <c r="D221" s="40"/>
      <c r="E221" s="1"/>
      <c r="F221" s="1"/>
      <c r="G221" s="1"/>
      <c r="H221" s="1"/>
      <c r="I221" s="1"/>
      <c r="J221" s="1"/>
      <c r="K221" s="1"/>
      <c r="L221" s="1"/>
      <c r="M221" s="1"/>
      <c r="N221" s="1"/>
      <c r="O221" s="1"/>
      <c r="P221" s="1"/>
    </row>
    <row r="222" spans="1:16" ht="15.75" customHeight="1">
      <c r="A222" s="39"/>
      <c r="B222" s="40"/>
      <c r="C222" s="40"/>
      <c r="D222" s="40"/>
      <c r="E222" s="1"/>
      <c r="F222" s="1"/>
      <c r="G222" s="1"/>
      <c r="H222" s="1"/>
      <c r="I222" s="1"/>
      <c r="J222" s="1"/>
      <c r="K222" s="1"/>
      <c r="L222" s="1"/>
      <c r="M222" s="1"/>
      <c r="N222" s="1"/>
      <c r="O222" s="1"/>
      <c r="P222" s="1"/>
    </row>
    <row r="223" spans="1:16" ht="15.75" customHeight="1">
      <c r="A223" s="39"/>
      <c r="B223" s="40"/>
      <c r="C223" s="40"/>
      <c r="D223" s="40"/>
      <c r="E223" s="1"/>
      <c r="F223" s="1"/>
      <c r="G223" s="1"/>
      <c r="H223" s="1"/>
      <c r="I223" s="1"/>
      <c r="J223" s="1"/>
      <c r="K223" s="1"/>
      <c r="L223" s="1"/>
      <c r="M223" s="1"/>
      <c r="N223" s="1"/>
      <c r="O223" s="1"/>
      <c r="P223" s="1"/>
    </row>
    <row r="224" spans="1:16" ht="15.75" customHeight="1">
      <c r="A224" s="39"/>
      <c r="B224" s="40"/>
      <c r="C224" s="40"/>
      <c r="D224" s="40"/>
      <c r="E224" s="1"/>
      <c r="F224" s="1"/>
      <c r="G224" s="1"/>
      <c r="H224" s="1"/>
      <c r="I224" s="1"/>
      <c r="J224" s="1"/>
      <c r="K224" s="1"/>
      <c r="L224" s="1"/>
      <c r="M224" s="1"/>
      <c r="N224" s="1"/>
      <c r="O224" s="1"/>
      <c r="P224" s="1"/>
    </row>
    <row r="225" spans="1:16" ht="15.75" customHeight="1">
      <c r="A225" s="39"/>
      <c r="B225" s="40"/>
      <c r="C225" s="40"/>
      <c r="D225" s="40"/>
      <c r="E225" s="1"/>
      <c r="F225" s="1"/>
      <c r="G225" s="1"/>
      <c r="H225" s="1"/>
      <c r="I225" s="1"/>
      <c r="J225" s="1"/>
      <c r="K225" s="1"/>
      <c r="L225" s="1"/>
      <c r="M225" s="1"/>
      <c r="N225" s="1"/>
      <c r="O225" s="1"/>
      <c r="P225" s="1"/>
    </row>
    <row r="226" spans="1:16" ht="15.75" customHeight="1">
      <c r="A226" s="39"/>
      <c r="B226" s="40"/>
      <c r="C226" s="40"/>
      <c r="D226" s="40"/>
      <c r="E226" s="1"/>
      <c r="F226" s="1"/>
      <c r="G226" s="1"/>
      <c r="H226" s="1"/>
      <c r="I226" s="1"/>
      <c r="J226" s="1"/>
      <c r="K226" s="1"/>
      <c r="L226" s="1"/>
      <c r="M226" s="1"/>
      <c r="N226" s="1"/>
      <c r="O226" s="1"/>
      <c r="P226" s="1"/>
    </row>
    <row r="227" spans="1:16" ht="15.75" customHeight="1">
      <c r="A227" s="39"/>
      <c r="B227" s="40"/>
      <c r="C227" s="40"/>
      <c r="D227" s="40"/>
      <c r="E227" s="1"/>
      <c r="F227" s="1"/>
      <c r="G227" s="1"/>
      <c r="H227" s="1"/>
      <c r="I227" s="1"/>
      <c r="J227" s="1"/>
      <c r="K227" s="1"/>
      <c r="L227" s="1"/>
      <c r="M227" s="1"/>
      <c r="N227" s="1"/>
      <c r="O227" s="1"/>
      <c r="P227" s="1"/>
    </row>
    <row r="228" spans="1:16" ht="15.75" customHeight="1">
      <c r="A228" s="39"/>
      <c r="B228" s="40"/>
      <c r="C228" s="40"/>
      <c r="D228" s="40"/>
      <c r="E228" s="1"/>
      <c r="F228" s="1"/>
      <c r="G228" s="1"/>
      <c r="H228" s="1"/>
      <c r="I228" s="1"/>
      <c r="J228" s="1"/>
      <c r="K228" s="1"/>
      <c r="L228" s="1"/>
      <c r="M228" s="1"/>
      <c r="N228" s="1"/>
      <c r="O228" s="1"/>
      <c r="P228" s="1"/>
    </row>
    <row r="229" spans="1:16" ht="15.75" customHeight="1">
      <c r="A229" s="39"/>
      <c r="B229" s="40"/>
      <c r="C229" s="40"/>
      <c r="D229" s="40"/>
      <c r="E229" s="1"/>
      <c r="F229" s="1"/>
      <c r="G229" s="1"/>
      <c r="H229" s="1"/>
      <c r="I229" s="1"/>
      <c r="J229" s="1"/>
      <c r="K229" s="1"/>
      <c r="L229" s="1"/>
      <c r="M229" s="1"/>
      <c r="N229" s="1"/>
      <c r="O229" s="1"/>
      <c r="P229" s="1"/>
    </row>
    <row r="230" spans="1:16" ht="15.75" customHeight="1">
      <c r="A230" s="39"/>
      <c r="B230" s="40"/>
      <c r="C230" s="40"/>
      <c r="D230" s="40"/>
      <c r="E230" s="1"/>
      <c r="F230" s="1"/>
      <c r="G230" s="1"/>
      <c r="H230" s="1"/>
      <c r="I230" s="1"/>
      <c r="J230" s="1"/>
      <c r="K230" s="1"/>
      <c r="L230" s="1"/>
      <c r="M230" s="1"/>
      <c r="N230" s="1"/>
      <c r="O230" s="1"/>
      <c r="P230" s="1"/>
    </row>
    <row r="231" spans="1:16" ht="15.75" customHeight="1">
      <c r="A231" s="39"/>
      <c r="B231" s="40"/>
      <c r="C231" s="40"/>
      <c r="D231" s="40"/>
      <c r="E231" s="1"/>
      <c r="F231" s="1"/>
      <c r="G231" s="1"/>
      <c r="H231" s="1"/>
      <c r="I231" s="1"/>
      <c r="J231" s="1"/>
      <c r="K231" s="1"/>
      <c r="L231" s="1"/>
      <c r="M231" s="1"/>
      <c r="N231" s="1"/>
      <c r="O231" s="1"/>
      <c r="P231" s="1"/>
    </row>
    <row r="232" spans="1:16" ht="15.75" customHeight="1">
      <c r="A232" s="39"/>
      <c r="B232" s="40"/>
      <c r="C232" s="40"/>
      <c r="D232" s="40"/>
      <c r="E232" s="1"/>
      <c r="F232" s="1"/>
      <c r="G232" s="1"/>
      <c r="H232" s="1"/>
      <c r="I232" s="1"/>
      <c r="J232" s="1"/>
      <c r="K232" s="1"/>
      <c r="L232" s="1"/>
      <c r="M232" s="1"/>
      <c r="N232" s="1"/>
      <c r="O232" s="1"/>
      <c r="P232" s="1"/>
    </row>
    <row r="233" spans="1:16" ht="15.75" customHeight="1">
      <c r="A233" s="39"/>
      <c r="B233" s="40"/>
      <c r="C233" s="40"/>
      <c r="D233" s="40"/>
      <c r="E233" s="1"/>
      <c r="F233" s="1"/>
      <c r="G233" s="1"/>
      <c r="H233" s="1"/>
      <c r="I233" s="1"/>
      <c r="J233" s="1"/>
      <c r="K233" s="1"/>
      <c r="L233" s="1"/>
      <c r="M233" s="1"/>
      <c r="N233" s="1"/>
      <c r="O233" s="1"/>
      <c r="P233" s="1"/>
    </row>
    <row r="234" spans="1:16" ht="15.75" customHeight="1">
      <c r="A234" s="39"/>
      <c r="B234" s="40"/>
      <c r="C234" s="40"/>
      <c r="D234" s="40"/>
      <c r="E234" s="1"/>
      <c r="F234" s="1"/>
      <c r="G234" s="1"/>
      <c r="H234" s="1"/>
      <c r="I234" s="1"/>
      <c r="J234" s="1"/>
      <c r="K234" s="1"/>
      <c r="L234" s="1"/>
      <c r="M234" s="1"/>
      <c r="N234" s="1"/>
      <c r="O234" s="1"/>
      <c r="P234" s="1"/>
    </row>
    <row r="235" spans="1:16" ht="15.75" customHeight="1">
      <c r="A235" s="39"/>
      <c r="B235" s="40"/>
      <c r="C235" s="40"/>
      <c r="D235" s="40"/>
      <c r="E235" s="1"/>
      <c r="F235" s="1"/>
      <c r="G235" s="1"/>
      <c r="H235" s="1"/>
      <c r="I235" s="1"/>
      <c r="J235" s="1"/>
      <c r="K235" s="1"/>
      <c r="L235" s="1"/>
      <c r="M235" s="1"/>
      <c r="N235" s="1"/>
      <c r="O235" s="1"/>
      <c r="P235" s="1"/>
    </row>
    <row r="236" spans="1:16" ht="15.75" customHeight="1">
      <c r="A236" s="39"/>
      <c r="B236" s="40"/>
      <c r="C236" s="40"/>
      <c r="D236" s="40"/>
      <c r="E236" s="1"/>
      <c r="F236" s="1"/>
      <c r="G236" s="1"/>
      <c r="H236" s="1"/>
      <c r="I236" s="1"/>
      <c r="J236" s="1"/>
      <c r="K236" s="1"/>
      <c r="L236" s="1"/>
      <c r="M236" s="1"/>
      <c r="N236" s="1"/>
      <c r="O236" s="1"/>
      <c r="P236" s="1"/>
    </row>
    <row r="237" spans="1:16" ht="15.75" customHeight="1">
      <c r="A237" s="39"/>
      <c r="B237" s="40"/>
      <c r="C237" s="40"/>
      <c r="D237" s="40"/>
      <c r="E237" s="1"/>
      <c r="F237" s="1"/>
      <c r="G237" s="1"/>
      <c r="H237" s="1"/>
      <c r="I237" s="1"/>
      <c r="J237" s="1"/>
      <c r="K237" s="1"/>
      <c r="L237" s="1"/>
      <c r="M237" s="1"/>
      <c r="N237" s="1"/>
      <c r="O237" s="1"/>
      <c r="P237" s="1"/>
    </row>
    <row r="238" spans="1:16" ht="15.75" customHeight="1">
      <c r="A238" s="39"/>
      <c r="B238" s="40"/>
      <c r="C238" s="40"/>
      <c r="D238" s="40"/>
      <c r="E238" s="1"/>
      <c r="F238" s="1"/>
      <c r="G238" s="1"/>
      <c r="H238" s="1"/>
      <c r="I238" s="1"/>
      <c r="J238" s="1"/>
      <c r="K238" s="1"/>
      <c r="L238" s="1"/>
      <c r="M238" s="1"/>
      <c r="N238" s="1"/>
      <c r="O238" s="1"/>
      <c r="P238" s="1"/>
    </row>
    <row r="239" spans="1:16" ht="15.75" customHeight="1">
      <c r="A239" s="39"/>
      <c r="B239" s="40"/>
      <c r="C239" s="40"/>
      <c r="D239" s="40"/>
      <c r="E239" s="1"/>
      <c r="F239" s="1"/>
      <c r="G239" s="1"/>
      <c r="H239" s="1"/>
      <c r="I239" s="1"/>
      <c r="J239" s="1"/>
      <c r="K239" s="1"/>
      <c r="L239" s="1"/>
      <c r="M239" s="1"/>
      <c r="N239" s="1"/>
      <c r="O239" s="1"/>
      <c r="P239" s="1"/>
    </row>
    <row r="240" spans="1:16" ht="15.75" customHeight="1">
      <c r="A240" s="39"/>
      <c r="B240" s="40"/>
      <c r="C240" s="40"/>
      <c r="D240" s="40"/>
      <c r="E240" s="1"/>
      <c r="F240" s="1"/>
      <c r="G240" s="1"/>
      <c r="H240" s="1"/>
      <c r="I240" s="1"/>
      <c r="J240" s="1"/>
      <c r="K240" s="1"/>
      <c r="L240" s="1"/>
      <c r="M240" s="1"/>
      <c r="N240" s="1"/>
      <c r="O240" s="1"/>
      <c r="P240" s="1"/>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8:L8"/>
    <mergeCell ref="A9:L9"/>
    <mergeCell ref="A2:L2"/>
    <mergeCell ref="A4:L4"/>
    <mergeCell ref="A5:L5"/>
    <mergeCell ref="A6:L6"/>
    <mergeCell ref="A7:L7"/>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AB1000"/>
  <sheetViews>
    <sheetView workbookViewId="0"/>
  </sheetViews>
  <sheetFormatPr defaultColWidth="14.3984375" defaultRowHeight="15" customHeight="1"/>
  <cols>
    <col min="1" max="1" width="23.73046875" customWidth="1"/>
    <col min="2" max="2" width="16" customWidth="1"/>
    <col min="3" max="3" width="15" customWidth="1"/>
    <col min="4" max="4" width="18.73046875" customWidth="1"/>
    <col min="5" max="5" width="9" customWidth="1"/>
    <col min="6" max="6" width="11.73046875" customWidth="1"/>
    <col min="7" max="7" width="18.265625" customWidth="1"/>
    <col min="8" max="10" width="15.265625" customWidth="1"/>
    <col min="11" max="13" width="9.1328125" customWidth="1"/>
    <col min="14" max="14" width="8.1328125" customWidth="1"/>
    <col min="15" max="15" width="10.1328125" customWidth="1"/>
    <col min="16" max="20" width="8.73046875" customWidth="1"/>
    <col min="21" max="28" width="8" customWidth="1"/>
  </cols>
  <sheetData>
    <row r="1" spans="1:28" ht="14.25">
      <c r="A1" s="39"/>
      <c r="B1" s="40"/>
      <c r="C1" s="1"/>
      <c r="D1" s="1"/>
      <c r="E1" s="1"/>
      <c r="F1" s="1"/>
      <c r="G1" s="1"/>
      <c r="H1" s="1"/>
      <c r="I1" s="1"/>
      <c r="J1" s="1"/>
      <c r="K1" s="1"/>
      <c r="L1" s="1"/>
      <c r="M1" s="1"/>
      <c r="N1" s="1"/>
    </row>
    <row r="2" spans="1:28" ht="21.75" customHeight="1">
      <c r="A2" s="680" t="s">
        <v>663</v>
      </c>
      <c r="B2" s="676"/>
      <c r="C2" s="676"/>
      <c r="D2" s="676"/>
      <c r="E2" s="676"/>
      <c r="F2" s="676"/>
      <c r="G2" s="676"/>
      <c r="H2" s="676"/>
      <c r="I2" s="676"/>
      <c r="J2" s="676"/>
      <c r="K2" s="676"/>
      <c r="L2" s="681"/>
      <c r="M2" s="197"/>
      <c r="N2" s="197"/>
      <c r="O2" s="197"/>
      <c r="P2" s="198"/>
      <c r="Q2" s="199"/>
      <c r="R2" s="199"/>
      <c r="S2" s="199"/>
      <c r="T2" s="199"/>
      <c r="U2" s="199"/>
      <c r="V2" s="199"/>
      <c r="W2" s="199"/>
      <c r="X2" s="199"/>
      <c r="Y2" s="199"/>
      <c r="Z2" s="199"/>
      <c r="AA2" s="199"/>
      <c r="AB2" s="199"/>
    </row>
    <row r="3" spans="1:28" ht="18" customHeight="1">
      <c r="A3" s="200"/>
      <c r="B3" s="200"/>
      <c r="C3" s="200"/>
      <c r="D3" s="200"/>
      <c r="E3" s="200"/>
      <c r="F3" s="200"/>
      <c r="G3" s="200"/>
      <c r="H3" s="41"/>
      <c r="I3" s="41"/>
      <c r="J3" s="41"/>
      <c r="K3" s="41"/>
      <c r="L3" s="41"/>
      <c r="M3" s="41"/>
      <c r="N3" s="41"/>
      <c r="O3" s="42"/>
      <c r="P3" s="42"/>
      <c r="Q3" s="42"/>
      <c r="R3" s="42"/>
      <c r="S3" s="42"/>
      <c r="T3" s="42"/>
      <c r="U3" s="42"/>
      <c r="V3" s="42"/>
      <c r="W3" s="42"/>
      <c r="X3" s="42"/>
      <c r="Y3" s="42"/>
      <c r="Z3" s="42"/>
      <c r="AA3" s="42"/>
      <c r="AB3" s="42"/>
    </row>
    <row r="4" spans="1:28" ht="41.25" customHeight="1">
      <c r="A4" s="685" t="s">
        <v>664</v>
      </c>
      <c r="B4" s="676"/>
      <c r="C4" s="676"/>
      <c r="D4" s="676"/>
      <c r="E4" s="676"/>
      <c r="F4" s="676"/>
      <c r="G4" s="676"/>
      <c r="H4" s="676"/>
      <c r="I4" s="676"/>
      <c r="J4" s="676"/>
      <c r="K4" s="676"/>
      <c r="L4" s="681"/>
      <c r="M4" s="197"/>
      <c r="N4" s="197"/>
      <c r="O4" s="197"/>
      <c r="P4" s="198"/>
      <c r="Q4" s="42"/>
      <c r="R4" s="42"/>
      <c r="S4" s="42"/>
      <c r="T4" s="42"/>
      <c r="U4" s="42"/>
      <c r="V4" s="42"/>
      <c r="W4" s="42"/>
      <c r="X4" s="42"/>
      <c r="Y4" s="42"/>
      <c r="Z4" s="42"/>
      <c r="AA4" s="42"/>
      <c r="AB4" s="42"/>
    </row>
    <row r="5" spans="1:28" ht="13.5" customHeight="1">
      <c r="A5" s="686" t="s">
        <v>665</v>
      </c>
      <c r="B5" s="676"/>
      <c r="C5" s="676"/>
      <c r="D5" s="676"/>
      <c r="E5" s="676"/>
      <c r="F5" s="676"/>
      <c r="G5" s="676"/>
      <c r="H5" s="676"/>
      <c r="I5" s="676"/>
      <c r="J5" s="676"/>
      <c r="K5" s="676"/>
      <c r="L5" s="681"/>
      <c r="M5" s="197"/>
      <c r="N5" s="197"/>
      <c r="O5" s="197"/>
      <c r="P5" s="198"/>
      <c r="Q5" s="42"/>
      <c r="R5" s="42"/>
      <c r="S5" s="42"/>
      <c r="T5" s="42"/>
      <c r="U5" s="42"/>
      <c r="V5" s="42"/>
      <c r="W5" s="42"/>
      <c r="X5" s="42"/>
      <c r="Y5" s="42"/>
      <c r="Z5" s="42"/>
      <c r="AA5" s="42"/>
      <c r="AB5" s="42"/>
    </row>
    <row r="6" spans="1:28" ht="14.25" customHeight="1">
      <c r="A6" s="685" t="s">
        <v>666</v>
      </c>
      <c r="B6" s="676"/>
      <c r="C6" s="676"/>
      <c r="D6" s="676"/>
      <c r="E6" s="676"/>
      <c r="F6" s="676"/>
      <c r="G6" s="676"/>
      <c r="H6" s="676"/>
      <c r="I6" s="676"/>
      <c r="J6" s="676"/>
      <c r="K6" s="676"/>
      <c r="L6" s="681"/>
      <c r="M6" s="197"/>
      <c r="N6" s="197"/>
      <c r="O6" s="197"/>
      <c r="P6" s="198"/>
      <c r="Q6" s="42"/>
      <c r="R6" s="42"/>
      <c r="S6" s="42"/>
      <c r="T6" s="42"/>
      <c r="U6" s="42"/>
      <c r="V6" s="42"/>
      <c r="W6" s="42"/>
      <c r="X6" s="42"/>
      <c r="Y6" s="42"/>
      <c r="Z6" s="42"/>
      <c r="AA6" s="42"/>
      <c r="AB6" s="42"/>
    </row>
    <row r="7" spans="1:28" ht="14.25" customHeight="1">
      <c r="A7" s="675" t="s">
        <v>667</v>
      </c>
      <c r="B7" s="676"/>
      <c r="C7" s="676"/>
      <c r="D7" s="676"/>
      <c r="E7" s="676"/>
      <c r="F7" s="676"/>
      <c r="G7" s="676"/>
      <c r="H7" s="676"/>
      <c r="I7" s="676"/>
      <c r="J7" s="676"/>
      <c r="K7" s="676"/>
      <c r="L7" s="681"/>
      <c r="M7" s="197"/>
      <c r="N7" s="197"/>
      <c r="O7" s="197"/>
      <c r="P7" s="198"/>
      <c r="Q7" s="41"/>
      <c r="R7" s="41"/>
      <c r="S7" s="41"/>
      <c r="T7" s="41"/>
      <c r="U7" s="42"/>
      <c r="V7" s="42"/>
      <c r="W7" s="42"/>
      <c r="X7" s="42"/>
      <c r="Y7" s="42"/>
      <c r="Z7" s="42"/>
      <c r="AA7" s="42"/>
      <c r="AB7" s="42"/>
    </row>
    <row r="8" spans="1:28" ht="15" customHeight="1">
      <c r="A8" s="686" t="s">
        <v>668</v>
      </c>
      <c r="B8" s="676"/>
      <c r="C8" s="676"/>
      <c r="D8" s="676"/>
      <c r="E8" s="676"/>
      <c r="F8" s="676"/>
      <c r="G8" s="676"/>
      <c r="H8" s="676"/>
      <c r="I8" s="676"/>
      <c r="J8" s="676"/>
      <c r="K8" s="676"/>
      <c r="L8" s="681"/>
      <c r="M8" s="197"/>
      <c r="N8" s="197"/>
      <c r="O8" s="197"/>
      <c r="P8" s="198"/>
      <c r="Q8" s="41"/>
      <c r="R8" s="41"/>
      <c r="S8" s="41"/>
      <c r="T8" s="41"/>
      <c r="U8" s="42"/>
      <c r="V8" s="42"/>
      <c r="W8" s="42"/>
      <c r="X8" s="42"/>
      <c r="Y8" s="42"/>
      <c r="Z8" s="42"/>
      <c r="AA8" s="42"/>
      <c r="AB8" s="42"/>
    </row>
    <row r="9" spans="1:28" ht="14.25" customHeight="1">
      <c r="A9" s="675" t="s">
        <v>669</v>
      </c>
      <c r="B9" s="676"/>
      <c r="C9" s="676"/>
      <c r="D9" s="676"/>
      <c r="E9" s="676"/>
      <c r="F9" s="676"/>
      <c r="G9" s="676"/>
      <c r="H9" s="676"/>
      <c r="I9" s="676"/>
      <c r="J9" s="676"/>
      <c r="K9" s="676"/>
      <c r="L9" s="681"/>
      <c r="M9" s="197"/>
      <c r="N9" s="197"/>
      <c r="O9" s="197"/>
      <c r="P9" s="198"/>
      <c r="Q9" s="41"/>
      <c r="R9" s="41"/>
      <c r="S9" s="41"/>
      <c r="T9" s="41"/>
      <c r="U9" s="42"/>
      <c r="V9" s="42"/>
      <c r="W9" s="42"/>
      <c r="X9" s="42"/>
      <c r="Y9" s="42"/>
      <c r="Z9" s="42"/>
      <c r="AA9" s="42"/>
      <c r="AB9" s="42"/>
    </row>
    <row r="10" spans="1:28" ht="14.25" customHeight="1">
      <c r="A10" s="675" t="s">
        <v>670</v>
      </c>
      <c r="B10" s="676"/>
      <c r="C10" s="676"/>
      <c r="D10" s="676"/>
      <c r="E10" s="676"/>
      <c r="F10" s="676"/>
      <c r="G10" s="676"/>
      <c r="H10" s="676"/>
      <c r="I10" s="676"/>
      <c r="J10" s="676"/>
      <c r="K10" s="676"/>
      <c r="L10" s="681"/>
      <c r="M10" s="197"/>
      <c r="N10" s="197"/>
      <c r="O10" s="197"/>
      <c r="P10" s="198"/>
      <c r="Q10" s="41"/>
      <c r="R10" s="41"/>
      <c r="S10" s="41"/>
      <c r="T10" s="41"/>
      <c r="U10" s="42"/>
      <c r="V10" s="42"/>
      <c r="W10" s="42"/>
      <c r="X10" s="42"/>
      <c r="Y10" s="42"/>
      <c r="Z10" s="42"/>
      <c r="AA10" s="42"/>
      <c r="AB10" s="42"/>
    </row>
    <row r="11" spans="1:28" ht="66.75" customHeight="1">
      <c r="A11" s="678" t="s">
        <v>671</v>
      </c>
      <c r="B11" s="676"/>
      <c r="C11" s="676"/>
      <c r="D11" s="676"/>
      <c r="E11" s="676"/>
      <c r="F11" s="676"/>
      <c r="G11" s="676"/>
      <c r="H11" s="676"/>
      <c r="I11" s="676"/>
      <c r="J11" s="676"/>
      <c r="K11" s="676"/>
      <c r="L11" s="681"/>
      <c r="M11" s="197"/>
      <c r="N11" s="197"/>
      <c r="O11" s="197"/>
      <c r="P11" s="198"/>
      <c r="Q11" s="42"/>
      <c r="R11" s="42"/>
      <c r="S11" s="42"/>
      <c r="T11" s="42"/>
      <c r="U11" s="42"/>
      <c r="V11" s="42"/>
      <c r="W11" s="42"/>
      <c r="X11" s="42"/>
      <c r="Y11" s="42"/>
      <c r="Z11" s="42"/>
      <c r="AA11" s="42"/>
      <c r="AB11" s="42"/>
    </row>
    <row r="12" spans="1:28" ht="14.25">
      <c r="A12" s="201"/>
      <c r="B12" s="201"/>
      <c r="C12" s="201"/>
      <c r="D12" s="201"/>
      <c r="E12" s="201"/>
      <c r="F12" s="201"/>
      <c r="G12" s="201"/>
      <c r="H12" s="201"/>
      <c r="I12" s="201"/>
      <c r="J12" s="201"/>
      <c r="K12" s="201"/>
      <c r="L12" s="201"/>
      <c r="M12" s="201"/>
      <c r="N12" s="201"/>
      <c r="O12" s="42"/>
      <c r="P12" s="42"/>
      <c r="Q12" s="42"/>
      <c r="R12" s="42"/>
      <c r="S12" s="42"/>
      <c r="T12" s="42"/>
      <c r="U12" s="42"/>
      <c r="V12" s="42"/>
      <c r="W12" s="42"/>
      <c r="X12" s="42"/>
      <c r="Y12" s="42"/>
      <c r="Z12" s="42"/>
      <c r="AA12" s="42"/>
      <c r="AB12" s="42"/>
    </row>
    <row r="13" spans="1:28" ht="38.25">
      <c r="A13" s="202" t="s">
        <v>5</v>
      </c>
      <c r="B13" s="202" t="s">
        <v>672</v>
      </c>
      <c r="C13" s="202" t="s">
        <v>673</v>
      </c>
      <c r="D13" s="202" t="s">
        <v>674</v>
      </c>
      <c r="E13" s="202" t="s">
        <v>675</v>
      </c>
      <c r="F13" s="49" t="s">
        <v>6</v>
      </c>
      <c r="G13" s="202" t="s">
        <v>676</v>
      </c>
      <c r="H13" s="202" t="s">
        <v>677</v>
      </c>
      <c r="I13" s="202" t="s">
        <v>678</v>
      </c>
      <c r="J13" s="202" t="s">
        <v>679</v>
      </c>
      <c r="K13" s="202" t="s">
        <v>680</v>
      </c>
      <c r="L13" s="203" t="s">
        <v>187</v>
      </c>
      <c r="M13" s="52" t="s">
        <v>188</v>
      </c>
      <c r="N13" s="201"/>
      <c r="O13" s="42"/>
      <c r="P13" s="42"/>
    </row>
    <row r="14" spans="1:28" ht="114">
      <c r="A14" s="204" t="s">
        <v>49</v>
      </c>
      <c r="B14" s="204" t="s">
        <v>681</v>
      </c>
      <c r="C14" s="204" t="s">
        <v>682</v>
      </c>
      <c r="D14" s="204" t="s">
        <v>683</v>
      </c>
      <c r="E14" s="204" t="s">
        <v>684</v>
      </c>
      <c r="F14" s="171" t="s">
        <v>50</v>
      </c>
      <c r="G14" s="205" t="s">
        <v>685</v>
      </c>
      <c r="H14" s="204">
        <v>2022</v>
      </c>
      <c r="I14" s="204">
        <v>2022</v>
      </c>
      <c r="J14" s="204" t="s">
        <v>686</v>
      </c>
      <c r="K14" s="204">
        <v>4000</v>
      </c>
      <c r="L14" s="206">
        <v>1000</v>
      </c>
      <c r="M14" s="201"/>
      <c r="N14" s="201"/>
      <c r="O14" s="207"/>
      <c r="P14" s="207"/>
      <c r="Q14" s="3"/>
      <c r="R14" s="3"/>
      <c r="S14" s="3"/>
      <c r="T14" s="3"/>
      <c r="U14" s="3"/>
      <c r="V14" s="3"/>
      <c r="W14" s="3"/>
      <c r="X14" s="3"/>
      <c r="Y14" s="3"/>
      <c r="Z14" s="3"/>
      <c r="AA14" s="3"/>
      <c r="AB14" s="3"/>
    </row>
    <row r="15" spans="1:28" ht="102">
      <c r="A15" s="204" t="s">
        <v>687</v>
      </c>
      <c r="B15" s="204" t="s">
        <v>688</v>
      </c>
      <c r="C15" s="204" t="s">
        <v>689</v>
      </c>
      <c r="D15" s="204" t="s">
        <v>690</v>
      </c>
      <c r="E15" s="204" t="s">
        <v>687</v>
      </c>
      <c r="F15" s="171" t="s">
        <v>50</v>
      </c>
      <c r="G15" s="205" t="s">
        <v>691</v>
      </c>
      <c r="H15" s="204" t="s">
        <v>692</v>
      </c>
      <c r="I15" s="204" t="s">
        <v>693</v>
      </c>
      <c r="J15" s="204"/>
      <c r="K15" s="204">
        <v>400</v>
      </c>
      <c r="L15" s="206">
        <v>400</v>
      </c>
      <c r="M15" s="201"/>
      <c r="N15" s="201"/>
      <c r="O15" s="207"/>
      <c r="P15" s="207"/>
      <c r="Q15" s="3"/>
      <c r="R15" s="3"/>
      <c r="S15" s="3"/>
      <c r="T15" s="3"/>
      <c r="U15" s="3"/>
      <c r="V15" s="3"/>
      <c r="W15" s="3"/>
      <c r="X15" s="3"/>
      <c r="Y15" s="3"/>
      <c r="Z15" s="3"/>
      <c r="AA15" s="3"/>
      <c r="AB15" s="3"/>
    </row>
    <row r="16" spans="1:28" ht="89.25">
      <c r="A16" s="208" t="s">
        <v>694</v>
      </c>
      <c r="B16" s="208" t="s">
        <v>681</v>
      </c>
      <c r="C16" s="208" t="s">
        <v>695</v>
      </c>
      <c r="D16" s="208" t="s">
        <v>683</v>
      </c>
      <c r="E16" s="208" t="s">
        <v>684</v>
      </c>
      <c r="F16" s="209" t="s">
        <v>50</v>
      </c>
      <c r="G16" s="208" t="s">
        <v>685</v>
      </c>
      <c r="H16" s="208">
        <v>2022</v>
      </c>
      <c r="I16" s="208">
        <v>2022</v>
      </c>
      <c r="J16" s="210">
        <v>1096075</v>
      </c>
      <c r="K16" s="208">
        <v>4000</v>
      </c>
      <c r="L16" s="211">
        <v>1300</v>
      </c>
      <c r="M16" s="201"/>
      <c r="N16" s="201"/>
      <c r="O16" s="42"/>
      <c r="P16" s="42"/>
    </row>
    <row r="17" spans="1:16" ht="76.5">
      <c r="A17" s="208" t="s">
        <v>694</v>
      </c>
      <c r="B17" s="208" t="s">
        <v>696</v>
      </c>
      <c r="C17" s="208" t="s">
        <v>697</v>
      </c>
      <c r="D17" s="208" t="s">
        <v>683</v>
      </c>
      <c r="E17" s="208" t="s">
        <v>684</v>
      </c>
      <c r="F17" s="209" t="s">
        <v>50</v>
      </c>
      <c r="G17" s="208" t="s">
        <v>698</v>
      </c>
      <c r="H17" s="208">
        <v>2022</v>
      </c>
      <c r="I17" s="208">
        <v>2022</v>
      </c>
      <c r="J17" s="210">
        <v>150000</v>
      </c>
      <c r="K17" s="208">
        <v>400</v>
      </c>
      <c r="L17" s="211">
        <v>400</v>
      </c>
      <c r="M17" s="201"/>
      <c r="N17" s="201"/>
      <c r="O17" s="42"/>
      <c r="P17" s="42"/>
    </row>
    <row r="18" spans="1:16" ht="89.25">
      <c r="A18" s="212" t="s">
        <v>699</v>
      </c>
      <c r="B18" s="213" t="s">
        <v>681</v>
      </c>
      <c r="C18" s="213" t="s">
        <v>695</v>
      </c>
      <c r="D18" s="213" t="s">
        <v>700</v>
      </c>
      <c r="E18" s="213" t="s">
        <v>684</v>
      </c>
      <c r="F18" s="213" t="s">
        <v>114</v>
      </c>
      <c r="G18" s="214" t="s">
        <v>685</v>
      </c>
      <c r="H18" s="213">
        <v>2022</v>
      </c>
      <c r="I18" s="213">
        <v>2022</v>
      </c>
      <c r="J18" s="213" t="s">
        <v>701</v>
      </c>
      <c r="K18" s="213">
        <v>4000</v>
      </c>
      <c r="L18" s="215">
        <v>200</v>
      </c>
      <c r="M18" s="201"/>
      <c r="N18" s="201"/>
      <c r="O18" s="42"/>
      <c r="P18" s="42"/>
    </row>
    <row r="19" spans="1:16" ht="99.75">
      <c r="A19" s="204" t="s">
        <v>702</v>
      </c>
      <c r="B19" s="204" t="s">
        <v>703</v>
      </c>
      <c r="C19" s="204" t="s">
        <v>704</v>
      </c>
      <c r="D19" s="204" t="s">
        <v>700</v>
      </c>
      <c r="E19" s="204" t="s">
        <v>702</v>
      </c>
      <c r="F19" s="171" t="s">
        <v>114</v>
      </c>
      <c r="G19" s="205" t="s">
        <v>705</v>
      </c>
      <c r="H19" s="204" t="s">
        <v>692</v>
      </c>
      <c r="I19" s="204"/>
      <c r="J19" s="204"/>
      <c r="K19" s="204">
        <v>400</v>
      </c>
      <c r="L19" s="206">
        <v>400</v>
      </c>
      <c r="M19" s="201"/>
      <c r="N19" s="201"/>
      <c r="O19" s="42"/>
      <c r="P19" s="42"/>
    </row>
    <row r="20" spans="1:16" ht="14.25">
      <c r="A20" s="216" t="s">
        <v>706</v>
      </c>
      <c r="B20" s="216"/>
      <c r="C20" s="216"/>
      <c r="D20" s="216"/>
      <c r="E20" s="216"/>
      <c r="F20" s="216"/>
      <c r="G20" s="216"/>
      <c r="H20" s="216"/>
      <c r="I20" s="216"/>
      <c r="J20" s="216"/>
      <c r="K20" s="216"/>
      <c r="L20" s="217">
        <f>SUM(L14:L19)</f>
        <v>3700</v>
      </c>
      <c r="M20" s="201"/>
      <c r="N20" s="201"/>
      <c r="O20" s="42"/>
      <c r="P20" s="42"/>
    </row>
    <row r="21" spans="1:16" ht="14.25" customHeight="1">
      <c r="A21" s="682" t="s">
        <v>707</v>
      </c>
      <c r="B21" s="683"/>
      <c r="C21" s="683"/>
      <c r="D21" s="683"/>
      <c r="E21" s="683"/>
      <c r="F21" s="683"/>
      <c r="G21" s="683"/>
      <c r="H21" s="683"/>
      <c r="I21" s="683"/>
      <c r="J21" s="683"/>
      <c r="K21" s="683"/>
      <c r="L21" s="684"/>
      <c r="M21" s="3"/>
      <c r="N21" s="3"/>
      <c r="O21" s="3"/>
      <c r="P21" s="3"/>
    </row>
    <row r="22" spans="1:16" ht="15.75" customHeight="1">
      <c r="A22" s="39"/>
      <c r="B22" s="40"/>
      <c r="C22" s="1"/>
      <c r="D22" s="1"/>
      <c r="E22" s="1"/>
      <c r="F22" s="1"/>
      <c r="G22" s="1"/>
      <c r="H22" s="1"/>
      <c r="I22" s="1"/>
      <c r="J22" s="1"/>
      <c r="K22" s="1"/>
      <c r="L22" s="1"/>
      <c r="M22" s="1"/>
      <c r="N22" s="1"/>
    </row>
    <row r="23" spans="1:16" ht="15.75" customHeight="1">
      <c r="A23" s="39"/>
      <c r="B23" s="40"/>
      <c r="C23" s="1"/>
      <c r="D23" s="1"/>
      <c r="E23" s="1"/>
      <c r="F23" s="1"/>
      <c r="G23" s="1"/>
      <c r="H23" s="1"/>
      <c r="I23" s="1"/>
      <c r="J23" s="1"/>
      <c r="K23" s="1"/>
      <c r="L23" s="1"/>
      <c r="M23" s="1"/>
      <c r="N23" s="1"/>
    </row>
    <row r="24" spans="1:16" ht="15.75" customHeight="1">
      <c r="A24" s="39"/>
      <c r="B24" s="40"/>
      <c r="C24" s="1"/>
      <c r="D24" s="1"/>
      <c r="E24" s="1"/>
      <c r="F24" s="1"/>
      <c r="G24" s="1"/>
      <c r="H24" s="1"/>
      <c r="I24" s="1"/>
      <c r="J24" s="1"/>
      <c r="K24" s="1"/>
      <c r="L24" s="1"/>
      <c r="M24" s="1"/>
      <c r="N24" s="1"/>
    </row>
    <row r="25" spans="1:16" ht="15.75" customHeight="1">
      <c r="A25" s="39"/>
      <c r="B25" s="40"/>
      <c r="C25" s="1"/>
      <c r="D25" s="1"/>
      <c r="E25" s="1"/>
      <c r="F25" s="1"/>
      <c r="G25" s="1"/>
      <c r="H25" s="1"/>
      <c r="I25" s="1"/>
      <c r="J25" s="1"/>
      <c r="K25" s="1"/>
      <c r="L25" s="1"/>
      <c r="M25" s="1"/>
      <c r="N25" s="1"/>
    </row>
    <row r="26" spans="1:16" ht="15.75" customHeight="1">
      <c r="A26" s="39"/>
      <c r="B26" s="40"/>
      <c r="C26" s="1"/>
      <c r="D26" s="1"/>
      <c r="E26" s="1"/>
      <c r="F26" s="1"/>
      <c r="G26" s="1"/>
      <c r="H26" s="1"/>
      <c r="I26" s="1"/>
      <c r="J26" s="1"/>
      <c r="K26" s="1"/>
      <c r="L26" s="1"/>
      <c r="M26" s="1"/>
      <c r="N26" s="1"/>
    </row>
    <row r="27" spans="1:16" ht="15.75" customHeight="1">
      <c r="A27" s="39"/>
      <c r="B27" s="40"/>
      <c r="C27" s="1"/>
      <c r="D27" s="1"/>
      <c r="E27" s="1"/>
      <c r="F27" s="1"/>
      <c r="G27" s="1"/>
      <c r="H27" s="1"/>
      <c r="I27" s="1"/>
      <c r="J27" s="1"/>
      <c r="K27" s="1"/>
      <c r="L27" s="1"/>
      <c r="M27" s="1"/>
      <c r="N27" s="1"/>
    </row>
    <row r="28" spans="1:16" ht="15.75" customHeight="1">
      <c r="A28" s="39"/>
      <c r="B28" s="40"/>
      <c r="C28" s="1"/>
      <c r="D28" s="1"/>
      <c r="E28" s="1"/>
      <c r="F28" s="1"/>
      <c r="G28" s="1"/>
      <c r="H28" s="1"/>
      <c r="I28" s="1"/>
      <c r="J28" s="1"/>
      <c r="K28" s="1"/>
      <c r="L28" s="1"/>
      <c r="M28" s="1"/>
      <c r="N28" s="1"/>
    </row>
    <row r="29" spans="1:16" ht="15.75" customHeight="1">
      <c r="A29" s="39"/>
      <c r="B29" s="40"/>
      <c r="C29" s="1"/>
      <c r="D29" s="1"/>
      <c r="E29" s="1"/>
      <c r="F29" s="1"/>
      <c r="G29" s="1"/>
      <c r="H29" s="1"/>
      <c r="I29" s="1"/>
      <c r="J29" s="1"/>
      <c r="K29" s="1"/>
      <c r="L29" s="1"/>
      <c r="M29" s="1"/>
      <c r="N29" s="1"/>
    </row>
    <row r="30" spans="1:16" ht="15.75" customHeight="1">
      <c r="A30" s="39"/>
      <c r="B30" s="40"/>
      <c r="C30" s="1"/>
      <c r="D30" s="1"/>
      <c r="E30" s="1"/>
      <c r="F30" s="1"/>
      <c r="G30" s="1"/>
      <c r="H30" s="1"/>
      <c r="I30" s="1"/>
      <c r="J30" s="1"/>
      <c r="K30" s="1"/>
      <c r="L30" s="1"/>
      <c r="M30" s="1"/>
      <c r="N30" s="1"/>
    </row>
    <row r="31" spans="1:16" ht="15.75" customHeight="1">
      <c r="A31" s="39"/>
      <c r="B31" s="40"/>
      <c r="C31" s="1"/>
      <c r="D31" s="1"/>
      <c r="E31" s="1"/>
      <c r="F31" s="1"/>
      <c r="G31" s="1"/>
      <c r="H31" s="1"/>
      <c r="I31" s="1"/>
      <c r="J31" s="1"/>
      <c r="K31" s="1"/>
      <c r="L31" s="1"/>
      <c r="M31" s="1"/>
      <c r="N31" s="1"/>
    </row>
    <row r="32" spans="1:16" ht="15.75" customHeight="1">
      <c r="A32" s="39"/>
      <c r="B32" s="40"/>
      <c r="C32" s="1"/>
      <c r="D32" s="1"/>
      <c r="E32" s="1"/>
      <c r="F32" s="1"/>
      <c r="G32" s="1"/>
      <c r="H32" s="1"/>
      <c r="I32" s="1"/>
      <c r="J32" s="1"/>
      <c r="K32" s="1"/>
      <c r="L32" s="1"/>
      <c r="M32" s="1"/>
      <c r="N32" s="1"/>
    </row>
    <row r="33" spans="1:14" ht="15.75" customHeight="1">
      <c r="A33" s="39"/>
      <c r="B33" s="40"/>
      <c r="C33" s="1"/>
      <c r="D33" s="1"/>
      <c r="E33" s="1"/>
      <c r="F33" s="1"/>
      <c r="G33" s="1"/>
      <c r="H33" s="1"/>
      <c r="I33" s="1"/>
      <c r="J33" s="1"/>
      <c r="K33" s="1"/>
      <c r="L33" s="1"/>
      <c r="M33" s="1"/>
      <c r="N33" s="1"/>
    </row>
    <row r="34" spans="1:14" ht="15.75" customHeight="1">
      <c r="A34" s="39"/>
      <c r="B34" s="40"/>
      <c r="C34" s="1"/>
      <c r="D34" s="1"/>
      <c r="E34" s="1"/>
      <c r="F34" s="1"/>
      <c r="G34" s="1"/>
      <c r="H34" s="1"/>
      <c r="I34" s="1"/>
      <c r="J34" s="1"/>
      <c r="K34" s="1"/>
      <c r="L34" s="1"/>
      <c r="M34" s="1"/>
      <c r="N34" s="1"/>
    </row>
    <row r="35" spans="1:14" ht="15.75" customHeight="1">
      <c r="A35" s="39"/>
      <c r="B35" s="40"/>
      <c r="C35" s="1"/>
      <c r="D35" s="1"/>
      <c r="E35" s="1"/>
      <c r="F35" s="1"/>
      <c r="G35" s="1"/>
      <c r="H35" s="1"/>
      <c r="I35" s="1"/>
      <c r="J35" s="1"/>
      <c r="K35" s="1"/>
      <c r="L35" s="1"/>
      <c r="M35" s="1"/>
      <c r="N35" s="1"/>
    </row>
    <row r="36" spans="1:14" ht="15.75" customHeight="1">
      <c r="A36" s="39"/>
      <c r="B36" s="40"/>
      <c r="C36" s="1"/>
      <c r="D36" s="1"/>
      <c r="E36" s="1"/>
      <c r="F36" s="1"/>
      <c r="G36" s="1"/>
      <c r="H36" s="1"/>
      <c r="I36" s="1"/>
      <c r="J36" s="1"/>
      <c r="K36" s="1"/>
      <c r="L36" s="1"/>
      <c r="M36" s="1"/>
      <c r="N36" s="1"/>
    </row>
    <row r="37" spans="1:14" ht="15.75" customHeight="1">
      <c r="A37" s="39"/>
      <c r="B37" s="40"/>
      <c r="C37" s="1"/>
      <c r="D37" s="1"/>
      <c r="E37" s="1"/>
      <c r="F37" s="1"/>
      <c r="G37" s="1"/>
      <c r="H37" s="1"/>
      <c r="I37" s="1"/>
      <c r="J37" s="1"/>
      <c r="K37" s="1"/>
      <c r="L37" s="1"/>
      <c r="M37" s="1"/>
      <c r="N37" s="1"/>
    </row>
    <row r="38" spans="1:14" ht="15.75" customHeight="1">
      <c r="A38" s="39"/>
      <c r="B38" s="40"/>
      <c r="C38" s="1"/>
      <c r="D38" s="1"/>
      <c r="E38" s="1"/>
      <c r="F38" s="1"/>
      <c r="G38" s="1"/>
      <c r="H38" s="1"/>
      <c r="I38" s="1"/>
      <c r="J38" s="1"/>
      <c r="K38" s="1"/>
      <c r="L38" s="1"/>
      <c r="M38" s="1"/>
      <c r="N38" s="1"/>
    </row>
    <row r="39" spans="1:14" ht="15.75" customHeight="1">
      <c r="A39" s="39"/>
      <c r="B39" s="40"/>
      <c r="C39" s="1"/>
      <c r="D39" s="1"/>
      <c r="E39" s="1"/>
      <c r="F39" s="1"/>
      <c r="G39" s="1"/>
      <c r="H39" s="1"/>
      <c r="I39" s="1"/>
      <c r="J39" s="1"/>
      <c r="K39" s="1"/>
      <c r="L39" s="1"/>
      <c r="M39" s="1"/>
      <c r="N39" s="1"/>
    </row>
    <row r="40" spans="1:14" ht="15.75" customHeight="1">
      <c r="A40" s="39"/>
      <c r="B40" s="40"/>
      <c r="C40" s="1"/>
      <c r="D40" s="1"/>
      <c r="E40" s="1"/>
      <c r="F40" s="1"/>
      <c r="G40" s="1"/>
      <c r="H40" s="1"/>
      <c r="I40" s="1"/>
      <c r="J40" s="1"/>
      <c r="K40" s="1"/>
      <c r="L40" s="1"/>
      <c r="M40" s="1"/>
      <c r="N40" s="1"/>
    </row>
    <row r="41" spans="1:14" ht="15.75" customHeight="1">
      <c r="A41" s="39"/>
      <c r="B41" s="40"/>
      <c r="C41" s="1"/>
      <c r="D41" s="1"/>
      <c r="E41" s="1"/>
      <c r="F41" s="1"/>
      <c r="G41" s="1"/>
      <c r="H41" s="1"/>
      <c r="I41" s="1"/>
      <c r="J41" s="1"/>
      <c r="K41" s="1"/>
      <c r="L41" s="1"/>
      <c r="M41" s="1"/>
      <c r="N41" s="1"/>
    </row>
    <row r="42" spans="1:14" ht="15.75" customHeight="1">
      <c r="A42" s="39"/>
      <c r="B42" s="40"/>
      <c r="C42" s="1"/>
      <c r="D42" s="1"/>
      <c r="E42" s="1"/>
      <c r="F42" s="1"/>
      <c r="G42" s="1"/>
      <c r="H42" s="1"/>
      <c r="I42" s="1"/>
      <c r="J42" s="1"/>
      <c r="K42" s="1"/>
      <c r="L42" s="1"/>
      <c r="M42" s="1"/>
      <c r="N42" s="1"/>
    </row>
    <row r="43" spans="1:14" ht="15.75" customHeight="1">
      <c r="A43" s="39"/>
      <c r="B43" s="40"/>
      <c r="C43" s="1"/>
      <c r="D43" s="1"/>
      <c r="E43" s="1"/>
      <c r="F43" s="1"/>
      <c r="G43" s="1"/>
      <c r="H43" s="1"/>
      <c r="I43" s="1"/>
      <c r="J43" s="1"/>
      <c r="K43" s="1"/>
      <c r="L43" s="1"/>
      <c r="M43" s="1"/>
      <c r="N43" s="1"/>
    </row>
    <row r="44" spans="1:14" ht="15.75" customHeight="1">
      <c r="A44" s="39"/>
      <c r="B44" s="40"/>
      <c r="C44" s="1"/>
      <c r="D44" s="1"/>
      <c r="E44" s="1"/>
      <c r="F44" s="1"/>
      <c r="G44" s="1"/>
      <c r="H44" s="1"/>
      <c r="I44" s="1"/>
      <c r="J44" s="1"/>
      <c r="K44" s="1"/>
      <c r="L44" s="1"/>
      <c r="M44" s="1"/>
      <c r="N44" s="1"/>
    </row>
    <row r="45" spans="1:14" ht="15.75" customHeight="1">
      <c r="A45" s="39"/>
      <c r="B45" s="40"/>
      <c r="C45" s="1"/>
      <c r="D45" s="1"/>
      <c r="E45" s="1"/>
      <c r="F45" s="1"/>
      <c r="G45" s="1"/>
      <c r="H45" s="1"/>
      <c r="I45" s="1"/>
      <c r="J45" s="1"/>
      <c r="K45" s="1"/>
      <c r="L45" s="1"/>
      <c r="M45" s="1"/>
      <c r="N45" s="1"/>
    </row>
    <row r="46" spans="1:14" ht="15.75" customHeight="1">
      <c r="A46" s="39"/>
      <c r="B46" s="40"/>
      <c r="C46" s="1"/>
      <c r="D46" s="1"/>
      <c r="E46" s="1"/>
      <c r="F46" s="1"/>
      <c r="G46" s="1"/>
      <c r="H46" s="1"/>
      <c r="I46" s="1"/>
      <c r="J46" s="1"/>
      <c r="K46" s="1"/>
      <c r="L46" s="1"/>
      <c r="M46" s="1"/>
      <c r="N46" s="1"/>
    </row>
    <row r="47" spans="1:14" ht="15.75" customHeight="1">
      <c r="A47" s="39"/>
      <c r="B47" s="40"/>
      <c r="C47" s="1"/>
      <c r="D47" s="1"/>
      <c r="E47" s="1"/>
      <c r="F47" s="1"/>
      <c r="G47" s="1"/>
      <c r="H47" s="1"/>
      <c r="I47" s="1"/>
      <c r="J47" s="1"/>
      <c r="K47" s="1"/>
      <c r="L47" s="1"/>
      <c r="M47" s="1"/>
      <c r="N47" s="1"/>
    </row>
    <row r="48" spans="1:14" ht="15.75" customHeight="1">
      <c r="A48" s="39"/>
      <c r="B48" s="40"/>
      <c r="C48" s="1"/>
      <c r="D48" s="1"/>
      <c r="E48" s="1"/>
      <c r="F48" s="1"/>
      <c r="G48" s="1"/>
      <c r="H48" s="1"/>
      <c r="I48" s="1"/>
      <c r="J48" s="1"/>
      <c r="K48" s="1"/>
      <c r="L48" s="1"/>
      <c r="M48" s="1"/>
      <c r="N48" s="1"/>
    </row>
    <row r="49" spans="1:14" ht="15.75" customHeight="1">
      <c r="A49" s="39"/>
      <c r="B49" s="40"/>
      <c r="C49" s="1"/>
      <c r="D49" s="1"/>
      <c r="E49" s="1"/>
      <c r="F49" s="1"/>
      <c r="G49" s="1"/>
      <c r="H49" s="1"/>
      <c r="I49" s="1"/>
      <c r="J49" s="1"/>
      <c r="K49" s="1"/>
      <c r="L49" s="1"/>
      <c r="M49" s="1"/>
      <c r="N49" s="1"/>
    </row>
    <row r="50" spans="1:14" ht="15.75" customHeight="1">
      <c r="A50" s="39"/>
      <c r="B50" s="40"/>
      <c r="C50" s="1"/>
      <c r="D50" s="1"/>
      <c r="E50" s="1"/>
      <c r="F50" s="1"/>
      <c r="G50" s="1"/>
      <c r="H50" s="1"/>
      <c r="I50" s="1"/>
      <c r="J50" s="1"/>
      <c r="K50" s="1"/>
      <c r="L50" s="1"/>
      <c r="M50" s="1"/>
      <c r="N50" s="1"/>
    </row>
    <row r="51" spans="1:14" ht="15.75" customHeight="1">
      <c r="A51" s="39"/>
      <c r="B51" s="40"/>
      <c r="C51" s="1"/>
      <c r="D51" s="1"/>
      <c r="E51" s="1"/>
      <c r="F51" s="1"/>
      <c r="G51" s="1"/>
      <c r="H51" s="1"/>
      <c r="I51" s="1"/>
      <c r="J51" s="1"/>
      <c r="K51" s="1"/>
      <c r="L51" s="1"/>
      <c r="M51" s="1"/>
      <c r="N51" s="1"/>
    </row>
    <row r="52" spans="1:14" ht="15.75" customHeight="1">
      <c r="A52" s="39"/>
      <c r="B52" s="40"/>
      <c r="C52" s="1"/>
      <c r="D52" s="1"/>
      <c r="E52" s="1"/>
      <c r="F52" s="1"/>
      <c r="G52" s="1"/>
      <c r="H52" s="1"/>
      <c r="I52" s="1"/>
      <c r="J52" s="1"/>
      <c r="K52" s="1"/>
      <c r="L52" s="1"/>
      <c r="M52" s="1"/>
      <c r="N52" s="1"/>
    </row>
    <row r="53" spans="1:14" ht="15.75" customHeight="1">
      <c r="A53" s="39"/>
      <c r="B53" s="40"/>
      <c r="C53" s="1"/>
      <c r="D53" s="1"/>
      <c r="E53" s="1"/>
      <c r="F53" s="1"/>
      <c r="G53" s="1"/>
      <c r="H53" s="1"/>
      <c r="I53" s="1"/>
      <c r="J53" s="1"/>
      <c r="K53" s="1"/>
      <c r="L53" s="1"/>
      <c r="M53" s="1"/>
      <c r="N53" s="1"/>
    </row>
    <row r="54" spans="1:14" ht="15.75" customHeight="1">
      <c r="A54" s="39"/>
      <c r="B54" s="40"/>
      <c r="C54" s="1"/>
      <c r="D54" s="1"/>
      <c r="E54" s="1"/>
      <c r="F54" s="1"/>
      <c r="G54" s="1"/>
      <c r="H54" s="1"/>
      <c r="I54" s="1"/>
      <c r="J54" s="1"/>
      <c r="K54" s="1"/>
      <c r="L54" s="1"/>
      <c r="M54" s="1"/>
      <c r="N54" s="1"/>
    </row>
    <row r="55" spans="1:14" ht="15.75" customHeight="1">
      <c r="A55" s="39"/>
      <c r="B55" s="40"/>
      <c r="C55" s="1"/>
      <c r="D55" s="1"/>
      <c r="E55" s="1"/>
      <c r="F55" s="1"/>
      <c r="G55" s="1"/>
      <c r="H55" s="1"/>
      <c r="I55" s="1"/>
      <c r="J55" s="1"/>
      <c r="K55" s="1"/>
      <c r="L55" s="1"/>
      <c r="M55" s="1"/>
      <c r="N55" s="1"/>
    </row>
    <row r="56" spans="1:14" ht="15.75" customHeight="1">
      <c r="A56" s="39"/>
      <c r="B56" s="40"/>
      <c r="C56" s="1"/>
      <c r="D56" s="1"/>
      <c r="E56" s="1"/>
      <c r="F56" s="1"/>
      <c r="G56" s="1"/>
      <c r="H56" s="1"/>
      <c r="I56" s="1"/>
      <c r="J56" s="1"/>
      <c r="K56" s="1"/>
      <c r="L56" s="1"/>
      <c r="M56" s="1"/>
      <c r="N56" s="1"/>
    </row>
    <row r="57" spans="1:14" ht="15.75" customHeight="1">
      <c r="A57" s="39"/>
      <c r="B57" s="40"/>
      <c r="C57" s="1"/>
      <c r="D57" s="1"/>
      <c r="E57" s="1"/>
      <c r="F57" s="1"/>
      <c r="G57" s="1"/>
      <c r="H57" s="1"/>
      <c r="I57" s="1"/>
      <c r="J57" s="1"/>
      <c r="K57" s="1"/>
      <c r="L57" s="1"/>
      <c r="M57" s="1"/>
      <c r="N57" s="1"/>
    </row>
    <row r="58" spans="1:14" ht="15.75" customHeight="1">
      <c r="A58" s="39"/>
      <c r="B58" s="40"/>
      <c r="C58" s="1"/>
      <c r="D58" s="1"/>
      <c r="E58" s="1"/>
      <c r="F58" s="1"/>
      <c r="G58" s="1"/>
      <c r="H58" s="1"/>
      <c r="I58" s="1"/>
      <c r="J58" s="1"/>
      <c r="K58" s="1"/>
      <c r="L58" s="1"/>
      <c r="M58" s="1"/>
      <c r="N58" s="1"/>
    </row>
    <row r="59" spans="1:14" ht="15.75" customHeight="1">
      <c r="A59" s="39"/>
      <c r="B59" s="40"/>
      <c r="C59" s="1"/>
      <c r="D59" s="1"/>
      <c r="E59" s="1"/>
      <c r="F59" s="1"/>
      <c r="G59" s="1"/>
      <c r="H59" s="1"/>
      <c r="I59" s="1"/>
      <c r="J59" s="1"/>
      <c r="K59" s="1"/>
      <c r="L59" s="1"/>
      <c r="M59" s="1"/>
      <c r="N59" s="1"/>
    </row>
    <row r="60" spans="1:14" ht="15.75" customHeight="1">
      <c r="A60" s="39"/>
      <c r="B60" s="40"/>
      <c r="C60" s="1"/>
      <c r="D60" s="1"/>
      <c r="E60" s="1"/>
      <c r="F60" s="1"/>
      <c r="G60" s="1"/>
      <c r="H60" s="1"/>
      <c r="I60" s="1"/>
      <c r="J60" s="1"/>
      <c r="K60" s="1"/>
      <c r="L60" s="1"/>
      <c r="M60" s="1"/>
      <c r="N60" s="1"/>
    </row>
    <row r="61" spans="1:14" ht="15.75" customHeight="1">
      <c r="A61" s="39"/>
      <c r="B61" s="40"/>
      <c r="C61" s="1"/>
      <c r="D61" s="1"/>
      <c r="E61" s="1"/>
      <c r="F61" s="1"/>
      <c r="G61" s="1"/>
      <c r="H61" s="1"/>
      <c r="I61" s="1"/>
      <c r="J61" s="1"/>
      <c r="K61" s="1"/>
      <c r="L61" s="1"/>
      <c r="M61" s="1"/>
      <c r="N61" s="1"/>
    </row>
    <row r="62" spans="1:14" ht="15.75" customHeight="1">
      <c r="A62" s="39"/>
      <c r="B62" s="40"/>
      <c r="C62" s="1"/>
      <c r="D62" s="1"/>
      <c r="E62" s="1"/>
      <c r="F62" s="1"/>
      <c r="G62" s="1"/>
      <c r="H62" s="1"/>
      <c r="I62" s="1"/>
      <c r="J62" s="1"/>
      <c r="K62" s="1"/>
      <c r="L62" s="1"/>
      <c r="M62" s="1"/>
      <c r="N62" s="1"/>
    </row>
    <row r="63" spans="1:14" ht="15.75" customHeight="1">
      <c r="A63" s="39"/>
      <c r="B63" s="40"/>
      <c r="C63" s="1"/>
      <c r="D63" s="1"/>
      <c r="E63" s="1"/>
      <c r="F63" s="1"/>
      <c r="G63" s="1"/>
      <c r="H63" s="1"/>
      <c r="I63" s="1"/>
      <c r="J63" s="1"/>
      <c r="K63" s="1"/>
      <c r="L63" s="1"/>
      <c r="M63" s="1"/>
      <c r="N63" s="1"/>
    </row>
    <row r="64" spans="1:14" ht="15.75" customHeight="1">
      <c r="A64" s="39"/>
      <c r="B64" s="40"/>
      <c r="C64" s="1"/>
      <c r="D64" s="1"/>
      <c r="E64" s="1"/>
      <c r="F64" s="1"/>
      <c r="G64" s="1"/>
      <c r="H64" s="1"/>
      <c r="I64" s="1"/>
      <c r="J64" s="1"/>
      <c r="K64" s="1"/>
      <c r="L64" s="1"/>
      <c r="M64" s="1"/>
      <c r="N64" s="1"/>
    </row>
    <row r="65" spans="1:14" ht="15.75" customHeight="1">
      <c r="A65" s="39"/>
      <c r="B65" s="40"/>
      <c r="C65" s="1"/>
      <c r="D65" s="1"/>
      <c r="E65" s="1"/>
      <c r="F65" s="1"/>
      <c r="G65" s="1"/>
      <c r="H65" s="1"/>
      <c r="I65" s="1"/>
      <c r="J65" s="1"/>
      <c r="K65" s="1"/>
      <c r="L65" s="1"/>
      <c r="M65" s="1"/>
      <c r="N65" s="1"/>
    </row>
    <row r="66" spans="1:14" ht="15.75" customHeight="1">
      <c r="A66" s="39"/>
      <c r="B66" s="40"/>
      <c r="C66" s="1"/>
      <c r="D66" s="1"/>
      <c r="E66" s="1"/>
      <c r="F66" s="1"/>
      <c r="G66" s="1"/>
      <c r="H66" s="1"/>
      <c r="I66" s="1"/>
      <c r="J66" s="1"/>
      <c r="K66" s="1"/>
      <c r="L66" s="1"/>
      <c r="M66" s="1"/>
      <c r="N66" s="1"/>
    </row>
    <row r="67" spans="1:14" ht="15.75" customHeight="1">
      <c r="A67" s="39"/>
      <c r="B67" s="40"/>
      <c r="C67" s="1"/>
      <c r="D67" s="1"/>
      <c r="E67" s="1"/>
      <c r="F67" s="1"/>
      <c r="G67" s="1"/>
      <c r="H67" s="1"/>
      <c r="I67" s="1"/>
      <c r="J67" s="1"/>
      <c r="K67" s="1"/>
      <c r="L67" s="1"/>
      <c r="M67" s="1"/>
      <c r="N67" s="1"/>
    </row>
    <row r="68" spans="1:14" ht="15.75" customHeight="1">
      <c r="A68" s="39"/>
      <c r="B68" s="40"/>
      <c r="C68" s="1"/>
      <c r="D68" s="1"/>
      <c r="E68" s="1"/>
      <c r="F68" s="1"/>
      <c r="G68" s="1"/>
      <c r="H68" s="1"/>
      <c r="I68" s="1"/>
      <c r="J68" s="1"/>
      <c r="K68" s="1"/>
      <c r="L68" s="1"/>
      <c r="M68" s="1"/>
      <c r="N68" s="1"/>
    </row>
    <row r="69" spans="1:14" ht="15.75" customHeight="1">
      <c r="A69" s="39"/>
      <c r="B69" s="40"/>
      <c r="C69" s="1"/>
      <c r="D69" s="1"/>
      <c r="E69" s="1"/>
      <c r="F69" s="1"/>
      <c r="G69" s="1"/>
      <c r="H69" s="1"/>
      <c r="I69" s="1"/>
      <c r="J69" s="1"/>
      <c r="K69" s="1"/>
      <c r="L69" s="1"/>
      <c r="M69" s="1"/>
      <c r="N69" s="1"/>
    </row>
    <row r="70" spans="1:14" ht="15.75" customHeight="1">
      <c r="A70" s="39"/>
      <c r="B70" s="40"/>
      <c r="C70" s="1"/>
      <c r="D70" s="1"/>
      <c r="E70" s="1"/>
      <c r="F70" s="1"/>
      <c r="G70" s="1"/>
      <c r="H70" s="1"/>
      <c r="I70" s="1"/>
      <c r="J70" s="1"/>
      <c r="K70" s="1"/>
      <c r="L70" s="1"/>
      <c r="M70" s="1"/>
      <c r="N70" s="1"/>
    </row>
    <row r="71" spans="1:14" ht="15.75" customHeight="1">
      <c r="A71" s="39"/>
      <c r="B71" s="40"/>
      <c r="C71" s="1"/>
      <c r="D71" s="1"/>
      <c r="E71" s="1"/>
      <c r="F71" s="1"/>
      <c r="G71" s="1"/>
      <c r="H71" s="1"/>
      <c r="I71" s="1"/>
      <c r="J71" s="1"/>
      <c r="K71" s="1"/>
      <c r="L71" s="1"/>
      <c r="M71" s="1"/>
      <c r="N71" s="1"/>
    </row>
    <row r="72" spans="1:14" ht="15.75" customHeight="1">
      <c r="A72" s="39"/>
      <c r="B72" s="40"/>
      <c r="C72" s="1"/>
      <c r="D72" s="1"/>
      <c r="E72" s="1"/>
      <c r="F72" s="1"/>
      <c r="G72" s="1"/>
      <c r="H72" s="1"/>
      <c r="I72" s="1"/>
      <c r="J72" s="1"/>
      <c r="K72" s="1"/>
      <c r="L72" s="1"/>
      <c r="M72" s="1"/>
      <c r="N72" s="1"/>
    </row>
    <row r="73" spans="1:14" ht="15.75" customHeight="1">
      <c r="A73" s="39"/>
      <c r="B73" s="40"/>
      <c r="C73" s="1"/>
      <c r="D73" s="1"/>
      <c r="E73" s="1"/>
      <c r="F73" s="1"/>
      <c r="G73" s="1"/>
      <c r="H73" s="1"/>
      <c r="I73" s="1"/>
      <c r="J73" s="1"/>
      <c r="K73" s="1"/>
      <c r="L73" s="1"/>
      <c r="M73" s="1"/>
      <c r="N73" s="1"/>
    </row>
    <row r="74" spans="1:14" ht="15.75" customHeight="1">
      <c r="A74" s="39"/>
      <c r="B74" s="40"/>
      <c r="C74" s="1"/>
      <c r="D74" s="1"/>
      <c r="E74" s="1"/>
      <c r="F74" s="1"/>
      <c r="G74" s="1"/>
      <c r="H74" s="1"/>
      <c r="I74" s="1"/>
      <c r="J74" s="1"/>
      <c r="K74" s="1"/>
      <c r="L74" s="1"/>
      <c r="M74" s="1"/>
      <c r="N74" s="1"/>
    </row>
    <row r="75" spans="1:14" ht="15.75" customHeight="1">
      <c r="A75" s="39"/>
      <c r="B75" s="40"/>
      <c r="C75" s="1"/>
      <c r="D75" s="1"/>
      <c r="E75" s="1"/>
      <c r="F75" s="1"/>
      <c r="G75" s="1"/>
      <c r="H75" s="1"/>
      <c r="I75" s="1"/>
      <c r="J75" s="1"/>
      <c r="K75" s="1"/>
      <c r="L75" s="1"/>
      <c r="M75" s="1"/>
      <c r="N75" s="1"/>
    </row>
    <row r="76" spans="1:14" ht="15.75" customHeight="1">
      <c r="A76" s="39"/>
      <c r="B76" s="40"/>
      <c r="C76" s="1"/>
      <c r="D76" s="1"/>
      <c r="E76" s="1"/>
      <c r="F76" s="1"/>
      <c r="G76" s="1"/>
      <c r="H76" s="1"/>
      <c r="I76" s="1"/>
      <c r="J76" s="1"/>
      <c r="K76" s="1"/>
      <c r="L76" s="1"/>
      <c r="M76" s="1"/>
      <c r="N76" s="1"/>
    </row>
    <row r="77" spans="1:14" ht="15.75" customHeight="1">
      <c r="A77" s="39"/>
      <c r="B77" s="40"/>
      <c r="C77" s="1"/>
      <c r="D77" s="1"/>
      <c r="E77" s="1"/>
      <c r="F77" s="1"/>
      <c r="G77" s="1"/>
      <c r="H77" s="1"/>
      <c r="I77" s="1"/>
      <c r="J77" s="1"/>
      <c r="K77" s="1"/>
      <c r="L77" s="1"/>
      <c r="M77" s="1"/>
      <c r="N77" s="1"/>
    </row>
    <row r="78" spans="1:14" ht="15.75" customHeight="1">
      <c r="A78" s="39"/>
      <c r="B78" s="40"/>
      <c r="C78" s="1"/>
      <c r="D78" s="1"/>
      <c r="E78" s="1"/>
      <c r="F78" s="1"/>
      <c r="G78" s="1"/>
      <c r="H78" s="1"/>
      <c r="I78" s="1"/>
      <c r="J78" s="1"/>
      <c r="K78" s="1"/>
      <c r="L78" s="1"/>
      <c r="M78" s="1"/>
      <c r="N78" s="1"/>
    </row>
    <row r="79" spans="1:14" ht="15.75" customHeight="1">
      <c r="A79" s="39"/>
      <c r="B79" s="40"/>
      <c r="C79" s="1"/>
      <c r="D79" s="1"/>
      <c r="E79" s="1"/>
      <c r="F79" s="1"/>
      <c r="G79" s="1"/>
      <c r="H79" s="1"/>
      <c r="I79" s="1"/>
      <c r="J79" s="1"/>
      <c r="K79" s="1"/>
      <c r="L79" s="1"/>
      <c r="M79" s="1"/>
      <c r="N79" s="1"/>
    </row>
    <row r="80" spans="1:14" ht="15.75" customHeight="1">
      <c r="A80" s="39"/>
      <c r="B80" s="40"/>
      <c r="C80" s="1"/>
      <c r="D80" s="1"/>
      <c r="E80" s="1"/>
      <c r="F80" s="1"/>
      <c r="G80" s="1"/>
      <c r="H80" s="1"/>
      <c r="I80" s="1"/>
      <c r="J80" s="1"/>
      <c r="K80" s="1"/>
      <c r="L80" s="1"/>
      <c r="M80" s="1"/>
      <c r="N80" s="1"/>
    </row>
    <row r="81" spans="1:14" ht="15.75" customHeight="1">
      <c r="A81" s="39"/>
      <c r="B81" s="40"/>
      <c r="C81" s="1"/>
      <c r="D81" s="1"/>
      <c r="E81" s="1"/>
      <c r="F81" s="1"/>
      <c r="G81" s="1"/>
      <c r="H81" s="1"/>
      <c r="I81" s="1"/>
      <c r="J81" s="1"/>
      <c r="K81" s="1"/>
      <c r="L81" s="1"/>
      <c r="M81" s="1"/>
      <c r="N81" s="1"/>
    </row>
    <row r="82" spans="1:14" ht="15.75" customHeight="1">
      <c r="A82" s="39"/>
      <c r="B82" s="40"/>
      <c r="C82" s="1"/>
      <c r="D82" s="1"/>
      <c r="E82" s="1"/>
      <c r="F82" s="1"/>
      <c r="G82" s="1"/>
      <c r="H82" s="1"/>
      <c r="I82" s="1"/>
      <c r="J82" s="1"/>
      <c r="K82" s="1"/>
      <c r="L82" s="1"/>
      <c r="M82" s="1"/>
      <c r="N82" s="1"/>
    </row>
    <row r="83" spans="1:14" ht="15.75" customHeight="1">
      <c r="A83" s="39"/>
      <c r="B83" s="40"/>
      <c r="C83" s="1"/>
      <c r="D83" s="1"/>
      <c r="E83" s="1"/>
      <c r="F83" s="1"/>
      <c r="G83" s="1"/>
      <c r="H83" s="1"/>
      <c r="I83" s="1"/>
      <c r="J83" s="1"/>
      <c r="K83" s="1"/>
      <c r="L83" s="1"/>
      <c r="M83" s="1"/>
      <c r="N83" s="1"/>
    </row>
    <row r="84" spans="1:14" ht="15.75" customHeight="1">
      <c r="A84" s="39"/>
      <c r="B84" s="40"/>
      <c r="C84" s="1"/>
      <c r="D84" s="1"/>
      <c r="E84" s="1"/>
      <c r="F84" s="1"/>
      <c r="G84" s="1"/>
      <c r="H84" s="1"/>
      <c r="I84" s="1"/>
      <c r="J84" s="1"/>
      <c r="K84" s="1"/>
      <c r="L84" s="1"/>
      <c r="M84" s="1"/>
      <c r="N84" s="1"/>
    </row>
    <row r="85" spans="1:14" ht="15.75" customHeight="1">
      <c r="A85" s="39"/>
      <c r="B85" s="40"/>
      <c r="C85" s="1"/>
      <c r="D85" s="1"/>
      <c r="E85" s="1"/>
      <c r="F85" s="1"/>
      <c r="G85" s="1"/>
      <c r="H85" s="1"/>
      <c r="I85" s="1"/>
      <c r="J85" s="1"/>
      <c r="K85" s="1"/>
      <c r="L85" s="1"/>
      <c r="M85" s="1"/>
      <c r="N85" s="1"/>
    </row>
    <row r="86" spans="1:14" ht="15.75" customHeight="1">
      <c r="A86" s="39"/>
      <c r="B86" s="40"/>
      <c r="C86" s="1"/>
      <c r="D86" s="1"/>
      <c r="E86" s="1"/>
      <c r="F86" s="1"/>
      <c r="G86" s="1"/>
      <c r="H86" s="1"/>
      <c r="I86" s="1"/>
      <c r="J86" s="1"/>
      <c r="K86" s="1"/>
      <c r="L86" s="1"/>
      <c r="M86" s="1"/>
      <c r="N86" s="1"/>
    </row>
    <row r="87" spans="1:14" ht="15.75" customHeight="1">
      <c r="A87" s="39"/>
      <c r="B87" s="40"/>
      <c r="C87" s="1"/>
      <c r="D87" s="1"/>
      <c r="E87" s="1"/>
      <c r="F87" s="1"/>
      <c r="G87" s="1"/>
      <c r="H87" s="1"/>
      <c r="I87" s="1"/>
      <c r="J87" s="1"/>
      <c r="K87" s="1"/>
      <c r="L87" s="1"/>
      <c r="M87" s="1"/>
      <c r="N87" s="1"/>
    </row>
    <row r="88" spans="1:14" ht="15.75" customHeight="1">
      <c r="A88" s="39"/>
      <c r="B88" s="40"/>
      <c r="C88" s="1"/>
      <c r="D88" s="1"/>
      <c r="E88" s="1"/>
      <c r="F88" s="1"/>
      <c r="G88" s="1"/>
      <c r="H88" s="1"/>
      <c r="I88" s="1"/>
      <c r="J88" s="1"/>
      <c r="K88" s="1"/>
      <c r="L88" s="1"/>
      <c r="M88" s="1"/>
      <c r="N88" s="1"/>
    </row>
    <row r="89" spans="1:14" ht="15.75" customHeight="1">
      <c r="A89" s="39"/>
      <c r="B89" s="40"/>
      <c r="C89" s="1"/>
      <c r="D89" s="1"/>
      <c r="E89" s="1"/>
      <c r="F89" s="1"/>
      <c r="G89" s="1"/>
      <c r="H89" s="1"/>
      <c r="I89" s="1"/>
      <c r="J89" s="1"/>
      <c r="K89" s="1"/>
      <c r="L89" s="1"/>
      <c r="M89" s="1"/>
      <c r="N89" s="1"/>
    </row>
    <row r="90" spans="1:14" ht="15.75" customHeight="1">
      <c r="A90" s="39"/>
      <c r="B90" s="40"/>
      <c r="C90" s="1"/>
      <c r="D90" s="1"/>
      <c r="E90" s="1"/>
      <c r="F90" s="1"/>
      <c r="G90" s="1"/>
      <c r="H90" s="1"/>
      <c r="I90" s="1"/>
      <c r="J90" s="1"/>
      <c r="K90" s="1"/>
      <c r="L90" s="1"/>
      <c r="M90" s="1"/>
      <c r="N90" s="1"/>
    </row>
    <row r="91" spans="1:14" ht="15.75" customHeight="1">
      <c r="A91" s="39"/>
      <c r="B91" s="40"/>
      <c r="C91" s="1"/>
      <c r="D91" s="1"/>
      <c r="E91" s="1"/>
      <c r="F91" s="1"/>
      <c r="G91" s="1"/>
      <c r="H91" s="1"/>
      <c r="I91" s="1"/>
      <c r="J91" s="1"/>
      <c r="K91" s="1"/>
      <c r="L91" s="1"/>
      <c r="M91" s="1"/>
      <c r="N91" s="1"/>
    </row>
    <row r="92" spans="1:14" ht="15.75" customHeight="1">
      <c r="A92" s="39"/>
      <c r="B92" s="40"/>
      <c r="C92" s="1"/>
      <c r="D92" s="1"/>
      <c r="E92" s="1"/>
      <c r="F92" s="1"/>
      <c r="G92" s="1"/>
      <c r="H92" s="1"/>
      <c r="I92" s="1"/>
      <c r="J92" s="1"/>
      <c r="K92" s="1"/>
      <c r="L92" s="1"/>
      <c r="M92" s="1"/>
      <c r="N92" s="1"/>
    </row>
    <row r="93" spans="1:14" ht="15.75" customHeight="1">
      <c r="A93" s="39"/>
      <c r="B93" s="40"/>
      <c r="C93" s="1"/>
      <c r="D93" s="1"/>
      <c r="E93" s="1"/>
      <c r="F93" s="1"/>
      <c r="G93" s="1"/>
      <c r="H93" s="1"/>
      <c r="I93" s="1"/>
      <c r="J93" s="1"/>
      <c r="K93" s="1"/>
      <c r="L93" s="1"/>
      <c r="M93" s="1"/>
      <c r="N93" s="1"/>
    </row>
    <row r="94" spans="1:14" ht="15.75" customHeight="1">
      <c r="A94" s="39"/>
      <c r="B94" s="40"/>
      <c r="C94" s="1"/>
      <c r="D94" s="1"/>
      <c r="E94" s="1"/>
      <c r="F94" s="1"/>
      <c r="G94" s="1"/>
      <c r="H94" s="1"/>
      <c r="I94" s="1"/>
      <c r="J94" s="1"/>
      <c r="K94" s="1"/>
      <c r="L94" s="1"/>
      <c r="M94" s="1"/>
      <c r="N94" s="1"/>
    </row>
    <row r="95" spans="1:14" ht="15.75" customHeight="1">
      <c r="A95" s="39"/>
      <c r="B95" s="40"/>
      <c r="C95" s="1"/>
      <c r="D95" s="1"/>
      <c r="E95" s="1"/>
      <c r="F95" s="1"/>
      <c r="G95" s="1"/>
      <c r="H95" s="1"/>
      <c r="I95" s="1"/>
      <c r="J95" s="1"/>
      <c r="K95" s="1"/>
      <c r="L95" s="1"/>
      <c r="M95" s="1"/>
      <c r="N95" s="1"/>
    </row>
    <row r="96" spans="1:14" ht="15.75" customHeight="1">
      <c r="A96" s="39"/>
      <c r="B96" s="40"/>
      <c r="C96" s="1"/>
      <c r="D96" s="1"/>
      <c r="E96" s="1"/>
      <c r="F96" s="1"/>
      <c r="G96" s="1"/>
      <c r="H96" s="1"/>
      <c r="I96" s="1"/>
      <c r="J96" s="1"/>
      <c r="K96" s="1"/>
      <c r="L96" s="1"/>
      <c r="M96" s="1"/>
      <c r="N96" s="1"/>
    </row>
    <row r="97" spans="1:14" ht="15.75" customHeight="1">
      <c r="A97" s="39"/>
      <c r="B97" s="40"/>
      <c r="C97" s="1"/>
      <c r="D97" s="1"/>
      <c r="E97" s="1"/>
      <c r="F97" s="1"/>
      <c r="G97" s="1"/>
      <c r="H97" s="1"/>
      <c r="I97" s="1"/>
      <c r="J97" s="1"/>
      <c r="K97" s="1"/>
      <c r="L97" s="1"/>
      <c r="M97" s="1"/>
      <c r="N97" s="1"/>
    </row>
    <row r="98" spans="1:14" ht="15.75" customHeight="1">
      <c r="A98" s="39"/>
      <c r="B98" s="40"/>
      <c r="C98" s="1"/>
      <c r="D98" s="1"/>
      <c r="E98" s="1"/>
      <c r="F98" s="1"/>
      <c r="G98" s="1"/>
      <c r="H98" s="1"/>
      <c r="I98" s="1"/>
      <c r="J98" s="1"/>
      <c r="K98" s="1"/>
      <c r="L98" s="1"/>
      <c r="M98" s="1"/>
      <c r="N98" s="1"/>
    </row>
    <row r="99" spans="1:14" ht="15.75" customHeight="1">
      <c r="A99" s="39"/>
      <c r="B99" s="40"/>
      <c r="C99" s="1"/>
      <c r="D99" s="1"/>
      <c r="E99" s="1"/>
      <c r="F99" s="1"/>
      <c r="G99" s="1"/>
      <c r="H99" s="1"/>
      <c r="I99" s="1"/>
      <c r="J99" s="1"/>
      <c r="K99" s="1"/>
      <c r="L99" s="1"/>
      <c r="M99" s="1"/>
      <c r="N99" s="1"/>
    </row>
    <row r="100" spans="1:14" ht="15.75" customHeight="1">
      <c r="A100" s="39"/>
      <c r="B100" s="40"/>
      <c r="C100" s="1"/>
      <c r="D100" s="1"/>
      <c r="E100" s="1"/>
      <c r="F100" s="1"/>
      <c r="G100" s="1"/>
      <c r="H100" s="1"/>
      <c r="I100" s="1"/>
      <c r="J100" s="1"/>
      <c r="K100" s="1"/>
      <c r="L100" s="1"/>
      <c r="M100" s="1"/>
      <c r="N100" s="1"/>
    </row>
    <row r="101" spans="1:14" ht="15.75" customHeight="1">
      <c r="A101" s="39"/>
      <c r="B101" s="40"/>
      <c r="C101" s="1"/>
      <c r="D101" s="1"/>
      <c r="E101" s="1"/>
      <c r="F101" s="1"/>
      <c r="G101" s="1"/>
      <c r="H101" s="1"/>
      <c r="I101" s="1"/>
      <c r="J101" s="1"/>
      <c r="K101" s="1"/>
      <c r="L101" s="1"/>
      <c r="M101" s="1"/>
      <c r="N101" s="1"/>
    </row>
    <row r="102" spans="1:14" ht="15.75" customHeight="1">
      <c r="A102" s="39"/>
      <c r="B102" s="40"/>
      <c r="C102" s="1"/>
      <c r="D102" s="1"/>
      <c r="E102" s="1"/>
      <c r="F102" s="1"/>
      <c r="G102" s="1"/>
      <c r="H102" s="1"/>
      <c r="I102" s="1"/>
      <c r="J102" s="1"/>
      <c r="K102" s="1"/>
      <c r="L102" s="1"/>
      <c r="M102" s="1"/>
      <c r="N102" s="1"/>
    </row>
    <row r="103" spans="1:14" ht="15.75" customHeight="1">
      <c r="A103" s="39"/>
      <c r="B103" s="40"/>
      <c r="C103" s="1"/>
      <c r="D103" s="1"/>
      <c r="E103" s="1"/>
      <c r="F103" s="1"/>
      <c r="G103" s="1"/>
      <c r="H103" s="1"/>
      <c r="I103" s="1"/>
      <c r="J103" s="1"/>
      <c r="K103" s="1"/>
      <c r="L103" s="1"/>
      <c r="M103" s="1"/>
      <c r="N103" s="1"/>
    </row>
    <row r="104" spans="1:14" ht="15.75" customHeight="1">
      <c r="A104" s="39"/>
      <c r="B104" s="40"/>
      <c r="C104" s="1"/>
      <c r="D104" s="1"/>
      <c r="E104" s="1"/>
      <c r="F104" s="1"/>
      <c r="G104" s="1"/>
      <c r="H104" s="1"/>
      <c r="I104" s="1"/>
      <c r="J104" s="1"/>
      <c r="K104" s="1"/>
      <c r="L104" s="1"/>
      <c r="M104" s="1"/>
      <c r="N104" s="1"/>
    </row>
    <row r="105" spans="1:14" ht="15.75" customHeight="1">
      <c r="A105" s="39"/>
      <c r="B105" s="40"/>
      <c r="C105" s="1"/>
      <c r="D105" s="1"/>
      <c r="E105" s="1"/>
      <c r="F105" s="1"/>
      <c r="G105" s="1"/>
      <c r="H105" s="1"/>
      <c r="I105" s="1"/>
      <c r="J105" s="1"/>
      <c r="K105" s="1"/>
      <c r="L105" s="1"/>
      <c r="M105" s="1"/>
      <c r="N105" s="1"/>
    </row>
    <row r="106" spans="1:14" ht="15.75" customHeight="1">
      <c r="A106" s="39"/>
      <c r="B106" s="40"/>
      <c r="C106" s="1"/>
      <c r="D106" s="1"/>
      <c r="E106" s="1"/>
      <c r="F106" s="1"/>
      <c r="G106" s="1"/>
      <c r="H106" s="1"/>
      <c r="I106" s="1"/>
      <c r="J106" s="1"/>
      <c r="K106" s="1"/>
      <c r="L106" s="1"/>
      <c r="M106" s="1"/>
      <c r="N106" s="1"/>
    </row>
    <row r="107" spans="1:14" ht="15.75" customHeight="1">
      <c r="A107" s="39"/>
      <c r="B107" s="40"/>
      <c r="C107" s="1"/>
      <c r="D107" s="1"/>
      <c r="E107" s="1"/>
      <c r="F107" s="1"/>
      <c r="G107" s="1"/>
      <c r="H107" s="1"/>
      <c r="I107" s="1"/>
      <c r="J107" s="1"/>
      <c r="K107" s="1"/>
      <c r="L107" s="1"/>
      <c r="M107" s="1"/>
      <c r="N107" s="1"/>
    </row>
    <row r="108" spans="1:14" ht="15.75" customHeight="1">
      <c r="A108" s="39"/>
      <c r="B108" s="40"/>
      <c r="C108" s="1"/>
      <c r="D108" s="1"/>
      <c r="E108" s="1"/>
      <c r="F108" s="1"/>
      <c r="G108" s="1"/>
      <c r="H108" s="1"/>
      <c r="I108" s="1"/>
      <c r="J108" s="1"/>
      <c r="K108" s="1"/>
      <c r="L108" s="1"/>
      <c r="M108" s="1"/>
      <c r="N108" s="1"/>
    </row>
    <row r="109" spans="1:14" ht="15.75" customHeight="1">
      <c r="A109" s="39"/>
      <c r="B109" s="40"/>
      <c r="C109" s="1"/>
      <c r="D109" s="1"/>
      <c r="E109" s="1"/>
      <c r="F109" s="1"/>
      <c r="G109" s="1"/>
      <c r="H109" s="1"/>
      <c r="I109" s="1"/>
      <c r="J109" s="1"/>
      <c r="K109" s="1"/>
      <c r="L109" s="1"/>
      <c r="M109" s="1"/>
      <c r="N109" s="1"/>
    </row>
    <row r="110" spans="1:14" ht="15.75" customHeight="1">
      <c r="A110" s="39"/>
      <c r="B110" s="40"/>
      <c r="C110" s="1"/>
      <c r="D110" s="1"/>
      <c r="E110" s="1"/>
      <c r="F110" s="1"/>
      <c r="G110" s="1"/>
      <c r="H110" s="1"/>
      <c r="I110" s="1"/>
      <c r="J110" s="1"/>
      <c r="K110" s="1"/>
      <c r="L110" s="1"/>
      <c r="M110" s="1"/>
      <c r="N110" s="1"/>
    </row>
    <row r="111" spans="1:14" ht="15.75" customHeight="1">
      <c r="A111" s="39"/>
      <c r="B111" s="40"/>
      <c r="C111" s="1"/>
      <c r="D111" s="1"/>
      <c r="E111" s="1"/>
      <c r="F111" s="1"/>
      <c r="G111" s="1"/>
      <c r="H111" s="1"/>
      <c r="I111" s="1"/>
      <c r="J111" s="1"/>
      <c r="K111" s="1"/>
      <c r="L111" s="1"/>
      <c r="M111" s="1"/>
      <c r="N111" s="1"/>
    </row>
    <row r="112" spans="1:14" ht="15.75" customHeight="1">
      <c r="A112" s="39"/>
      <c r="B112" s="40"/>
      <c r="C112" s="1"/>
      <c r="D112" s="1"/>
      <c r="E112" s="1"/>
      <c r="F112" s="1"/>
      <c r="G112" s="1"/>
      <c r="H112" s="1"/>
      <c r="I112" s="1"/>
      <c r="J112" s="1"/>
      <c r="K112" s="1"/>
      <c r="L112" s="1"/>
      <c r="M112" s="1"/>
      <c r="N112" s="1"/>
    </row>
    <row r="113" spans="1:14" ht="15.75" customHeight="1">
      <c r="A113" s="39"/>
      <c r="B113" s="40"/>
      <c r="C113" s="1"/>
      <c r="D113" s="1"/>
      <c r="E113" s="1"/>
      <c r="F113" s="1"/>
      <c r="G113" s="1"/>
      <c r="H113" s="1"/>
      <c r="I113" s="1"/>
      <c r="J113" s="1"/>
      <c r="K113" s="1"/>
      <c r="L113" s="1"/>
      <c r="M113" s="1"/>
      <c r="N113" s="1"/>
    </row>
    <row r="114" spans="1:14" ht="15.75" customHeight="1">
      <c r="A114" s="39"/>
      <c r="B114" s="40"/>
      <c r="C114" s="1"/>
      <c r="D114" s="1"/>
      <c r="E114" s="1"/>
      <c r="F114" s="1"/>
      <c r="G114" s="1"/>
      <c r="H114" s="1"/>
      <c r="I114" s="1"/>
      <c r="J114" s="1"/>
      <c r="K114" s="1"/>
      <c r="L114" s="1"/>
      <c r="M114" s="1"/>
      <c r="N114" s="1"/>
    </row>
    <row r="115" spans="1:14" ht="15.75" customHeight="1">
      <c r="A115" s="39"/>
      <c r="B115" s="40"/>
      <c r="C115" s="1"/>
      <c r="D115" s="1"/>
      <c r="E115" s="1"/>
      <c r="F115" s="1"/>
      <c r="G115" s="1"/>
      <c r="H115" s="1"/>
      <c r="I115" s="1"/>
      <c r="J115" s="1"/>
      <c r="K115" s="1"/>
      <c r="L115" s="1"/>
      <c r="M115" s="1"/>
      <c r="N115" s="1"/>
    </row>
    <row r="116" spans="1:14" ht="15.75" customHeight="1">
      <c r="A116" s="39"/>
      <c r="B116" s="40"/>
      <c r="C116" s="1"/>
      <c r="D116" s="1"/>
      <c r="E116" s="1"/>
      <c r="F116" s="1"/>
      <c r="G116" s="1"/>
      <c r="H116" s="1"/>
      <c r="I116" s="1"/>
      <c r="J116" s="1"/>
      <c r="K116" s="1"/>
      <c r="L116" s="1"/>
      <c r="M116" s="1"/>
      <c r="N116" s="1"/>
    </row>
    <row r="117" spans="1:14" ht="15.75" customHeight="1">
      <c r="A117" s="39"/>
      <c r="B117" s="40"/>
      <c r="C117" s="1"/>
      <c r="D117" s="1"/>
      <c r="E117" s="1"/>
      <c r="F117" s="1"/>
      <c r="G117" s="1"/>
      <c r="H117" s="1"/>
      <c r="I117" s="1"/>
      <c r="J117" s="1"/>
      <c r="K117" s="1"/>
      <c r="L117" s="1"/>
      <c r="M117" s="1"/>
      <c r="N117" s="1"/>
    </row>
    <row r="118" spans="1:14" ht="15.75" customHeight="1">
      <c r="A118" s="39"/>
      <c r="B118" s="40"/>
      <c r="C118" s="1"/>
      <c r="D118" s="1"/>
      <c r="E118" s="1"/>
      <c r="F118" s="1"/>
      <c r="G118" s="1"/>
      <c r="H118" s="1"/>
      <c r="I118" s="1"/>
      <c r="J118" s="1"/>
      <c r="K118" s="1"/>
      <c r="L118" s="1"/>
      <c r="M118" s="1"/>
      <c r="N118" s="1"/>
    </row>
    <row r="119" spans="1:14" ht="15.75" customHeight="1">
      <c r="A119" s="39"/>
      <c r="B119" s="40"/>
      <c r="C119" s="1"/>
      <c r="D119" s="1"/>
      <c r="E119" s="1"/>
      <c r="F119" s="1"/>
      <c r="G119" s="1"/>
      <c r="H119" s="1"/>
      <c r="I119" s="1"/>
      <c r="J119" s="1"/>
      <c r="K119" s="1"/>
      <c r="L119" s="1"/>
      <c r="M119" s="1"/>
      <c r="N119" s="1"/>
    </row>
    <row r="120" spans="1:14" ht="15.75" customHeight="1">
      <c r="A120" s="39"/>
      <c r="B120" s="40"/>
      <c r="C120" s="1"/>
      <c r="D120" s="1"/>
      <c r="E120" s="1"/>
      <c r="F120" s="1"/>
      <c r="G120" s="1"/>
      <c r="H120" s="1"/>
      <c r="I120" s="1"/>
      <c r="J120" s="1"/>
      <c r="K120" s="1"/>
      <c r="L120" s="1"/>
      <c r="M120" s="1"/>
      <c r="N120" s="1"/>
    </row>
    <row r="121" spans="1:14" ht="15.75" customHeight="1">
      <c r="A121" s="39"/>
      <c r="B121" s="40"/>
      <c r="C121" s="1"/>
      <c r="D121" s="1"/>
      <c r="E121" s="1"/>
      <c r="F121" s="1"/>
      <c r="G121" s="1"/>
      <c r="H121" s="1"/>
      <c r="I121" s="1"/>
      <c r="J121" s="1"/>
      <c r="K121" s="1"/>
      <c r="L121" s="1"/>
      <c r="M121" s="1"/>
      <c r="N121" s="1"/>
    </row>
    <row r="122" spans="1:14" ht="15.75" customHeight="1">
      <c r="A122" s="39"/>
      <c r="B122" s="40"/>
      <c r="C122" s="1"/>
      <c r="D122" s="1"/>
      <c r="E122" s="1"/>
      <c r="F122" s="1"/>
      <c r="G122" s="1"/>
      <c r="H122" s="1"/>
      <c r="I122" s="1"/>
      <c r="J122" s="1"/>
      <c r="K122" s="1"/>
      <c r="L122" s="1"/>
      <c r="M122" s="1"/>
      <c r="N122" s="1"/>
    </row>
    <row r="123" spans="1:14" ht="15.75" customHeight="1">
      <c r="A123" s="39"/>
      <c r="B123" s="40"/>
      <c r="C123" s="1"/>
      <c r="D123" s="1"/>
      <c r="E123" s="1"/>
      <c r="F123" s="1"/>
      <c r="G123" s="1"/>
      <c r="H123" s="1"/>
      <c r="I123" s="1"/>
      <c r="J123" s="1"/>
      <c r="K123" s="1"/>
      <c r="L123" s="1"/>
      <c r="M123" s="1"/>
      <c r="N123" s="1"/>
    </row>
    <row r="124" spans="1:14" ht="15.75" customHeight="1">
      <c r="A124" s="39"/>
      <c r="B124" s="40"/>
      <c r="C124" s="1"/>
      <c r="D124" s="1"/>
      <c r="E124" s="1"/>
      <c r="F124" s="1"/>
      <c r="G124" s="1"/>
      <c r="H124" s="1"/>
      <c r="I124" s="1"/>
      <c r="J124" s="1"/>
      <c r="K124" s="1"/>
      <c r="L124" s="1"/>
      <c r="M124" s="1"/>
      <c r="N124" s="1"/>
    </row>
    <row r="125" spans="1:14" ht="15.75" customHeight="1">
      <c r="A125" s="39"/>
      <c r="B125" s="40"/>
      <c r="C125" s="1"/>
      <c r="D125" s="1"/>
      <c r="E125" s="1"/>
      <c r="F125" s="1"/>
      <c r="G125" s="1"/>
      <c r="H125" s="1"/>
      <c r="I125" s="1"/>
      <c r="J125" s="1"/>
      <c r="K125" s="1"/>
      <c r="L125" s="1"/>
      <c r="M125" s="1"/>
      <c r="N125" s="1"/>
    </row>
    <row r="126" spans="1:14" ht="15.75" customHeight="1">
      <c r="A126" s="39"/>
      <c r="B126" s="40"/>
      <c r="C126" s="1"/>
      <c r="D126" s="1"/>
      <c r="E126" s="1"/>
      <c r="F126" s="1"/>
      <c r="G126" s="1"/>
      <c r="H126" s="1"/>
      <c r="I126" s="1"/>
      <c r="J126" s="1"/>
      <c r="K126" s="1"/>
      <c r="L126" s="1"/>
      <c r="M126" s="1"/>
      <c r="N126" s="1"/>
    </row>
    <row r="127" spans="1:14" ht="15.75" customHeight="1">
      <c r="A127" s="39"/>
      <c r="B127" s="40"/>
      <c r="C127" s="1"/>
      <c r="D127" s="1"/>
      <c r="E127" s="1"/>
      <c r="F127" s="1"/>
      <c r="G127" s="1"/>
      <c r="H127" s="1"/>
      <c r="I127" s="1"/>
      <c r="J127" s="1"/>
      <c r="K127" s="1"/>
      <c r="L127" s="1"/>
      <c r="M127" s="1"/>
      <c r="N127" s="1"/>
    </row>
    <row r="128" spans="1:14" ht="15.75" customHeight="1">
      <c r="A128" s="39"/>
      <c r="B128" s="40"/>
      <c r="C128" s="1"/>
      <c r="D128" s="1"/>
      <c r="E128" s="1"/>
      <c r="F128" s="1"/>
      <c r="G128" s="1"/>
      <c r="H128" s="1"/>
      <c r="I128" s="1"/>
      <c r="J128" s="1"/>
      <c r="K128" s="1"/>
      <c r="L128" s="1"/>
      <c r="M128" s="1"/>
      <c r="N128" s="1"/>
    </row>
    <row r="129" spans="1:14" ht="15.75" customHeight="1">
      <c r="A129" s="39"/>
      <c r="B129" s="40"/>
      <c r="C129" s="1"/>
      <c r="D129" s="1"/>
      <c r="E129" s="1"/>
      <c r="F129" s="1"/>
      <c r="G129" s="1"/>
      <c r="H129" s="1"/>
      <c r="I129" s="1"/>
      <c r="J129" s="1"/>
      <c r="K129" s="1"/>
      <c r="L129" s="1"/>
      <c r="M129" s="1"/>
      <c r="N129" s="1"/>
    </row>
    <row r="130" spans="1:14" ht="15.75" customHeight="1">
      <c r="A130" s="39"/>
      <c r="B130" s="40"/>
      <c r="C130" s="1"/>
      <c r="D130" s="1"/>
      <c r="E130" s="1"/>
      <c r="F130" s="1"/>
      <c r="G130" s="1"/>
      <c r="H130" s="1"/>
      <c r="I130" s="1"/>
      <c r="J130" s="1"/>
      <c r="K130" s="1"/>
      <c r="L130" s="1"/>
      <c r="M130" s="1"/>
      <c r="N130" s="1"/>
    </row>
    <row r="131" spans="1:14" ht="15.75" customHeight="1">
      <c r="A131" s="39"/>
      <c r="B131" s="40"/>
      <c r="C131" s="1"/>
      <c r="D131" s="1"/>
      <c r="E131" s="1"/>
      <c r="F131" s="1"/>
      <c r="G131" s="1"/>
      <c r="H131" s="1"/>
      <c r="I131" s="1"/>
      <c r="J131" s="1"/>
      <c r="K131" s="1"/>
      <c r="L131" s="1"/>
      <c r="M131" s="1"/>
      <c r="N131" s="1"/>
    </row>
    <row r="132" spans="1:14" ht="15.75" customHeight="1">
      <c r="A132" s="39"/>
      <c r="B132" s="40"/>
      <c r="C132" s="1"/>
      <c r="D132" s="1"/>
      <c r="E132" s="1"/>
      <c r="F132" s="1"/>
      <c r="G132" s="1"/>
      <c r="H132" s="1"/>
      <c r="I132" s="1"/>
      <c r="J132" s="1"/>
      <c r="K132" s="1"/>
      <c r="L132" s="1"/>
      <c r="M132" s="1"/>
      <c r="N132" s="1"/>
    </row>
    <row r="133" spans="1:14" ht="15.75" customHeight="1">
      <c r="A133" s="39"/>
      <c r="B133" s="40"/>
      <c r="C133" s="1"/>
      <c r="D133" s="1"/>
      <c r="E133" s="1"/>
      <c r="F133" s="1"/>
      <c r="G133" s="1"/>
      <c r="H133" s="1"/>
      <c r="I133" s="1"/>
      <c r="J133" s="1"/>
      <c r="K133" s="1"/>
      <c r="L133" s="1"/>
      <c r="M133" s="1"/>
      <c r="N133" s="1"/>
    </row>
    <row r="134" spans="1:14" ht="15.75" customHeight="1">
      <c r="A134" s="39"/>
      <c r="B134" s="40"/>
      <c r="C134" s="1"/>
      <c r="D134" s="1"/>
      <c r="E134" s="1"/>
      <c r="F134" s="1"/>
      <c r="G134" s="1"/>
      <c r="H134" s="1"/>
      <c r="I134" s="1"/>
      <c r="J134" s="1"/>
      <c r="K134" s="1"/>
      <c r="L134" s="1"/>
      <c r="M134" s="1"/>
      <c r="N134" s="1"/>
    </row>
    <row r="135" spans="1:14" ht="15.75" customHeight="1">
      <c r="A135" s="39"/>
      <c r="B135" s="40"/>
      <c r="C135" s="1"/>
      <c r="D135" s="1"/>
      <c r="E135" s="1"/>
      <c r="F135" s="1"/>
      <c r="G135" s="1"/>
      <c r="H135" s="1"/>
      <c r="I135" s="1"/>
      <c r="J135" s="1"/>
      <c r="K135" s="1"/>
      <c r="L135" s="1"/>
      <c r="M135" s="1"/>
      <c r="N135" s="1"/>
    </row>
    <row r="136" spans="1:14" ht="15.75" customHeight="1">
      <c r="A136" s="39"/>
      <c r="B136" s="40"/>
      <c r="C136" s="1"/>
      <c r="D136" s="1"/>
      <c r="E136" s="1"/>
      <c r="F136" s="1"/>
      <c r="G136" s="1"/>
      <c r="H136" s="1"/>
      <c r="I136" s="1"/>
      <c r="J136" s="1"/>
      <c r="K136" s="1"/>
      <c r="L136" s="1"/>
      <c r="M136" s="1"/>
      <c r="N136" s="1"/>
    </row>
    <row r="137" spans="1:14" ht="15.75" customHeight="1">
      <c r="A137" s="39"/>
      <c r="B137" s="40"/>
      <c r="C137" s="1"/>
      <c r="D137" s="1"/>
      <c r="E137" s="1"/>
      <c r="F137" s="1"/>
      <c r="G137" s="1"/>
      <c r="H137" s="1"/>
      <c r="I137" s="1"/>
      <c r="J137" s="1"/>
      <c r="K137" s="1"/>
      <c r="L137" s="1"/>
      <c r="M137" s="1"/>
      <c r="N137" s="1"/>
    </row>
    <row r="138" spans="1:14" ht="15.75" customHeight="1">
      <c r="A138" s="39"/>
      <c r="B138" s="40"/>
      <c r="C138" s="1"/>
      <c r="D138" s="1"/>
      <c r="E138" s="1"/>
      <c r="F138" s="1"/>
      <c r="G138" s="1"/>
      <c r="H138" s="1"/>
      <c r="I138" s="1"/>
      <c r="J138" s="1"/>
      <c r="K138" s="1"/>
      <c r="L138" s="1"/>
      <c r="M138" s="1"/>
      <c r="N138" s="1"/>
    </row>
    <row r="139" spans="1:14" ht="15.75" customHeight="1">
      <c r="A139" s="39"/>
      <c r="B139" s="40"/>
      <c r="C139" s="1"/>
      <c r="D139" s="1"/>
      <c r="E139" s="1"/>
      <c r="F139" s="1"/>
      <c r="G139" s="1"/>
      <c r="H139" s="1"/>
      <c r="I139" s="1"/>
      <c r="J139" s="1"/>
      <c r="K139" s="1"/>
      <c r="L139" s="1"/>
      <c r="M139" s="1"/>
      <c r="N139" s="1"/>
    </row>
    <row r="140" spans="1:14" ht="15.75" customHeight="1">
      <c r="A140" s="39"/>
      <c r="B140" s="40"/>
      <c r="C140" s="1"/>
      <c r="D140" s="1"/>
      <c r="E140" s="1"/>
      <c r="F140" s="1"/>
      <c r="G140" s="1"/>
      <c r="H140" s="1"/>
      <c r="I140" s="1"/>
      <c r="J140" s="1"/>
      <c r="K140" s="1"/>
      <c r="L140" s="1"/>
      <c r="M140" s="1"/>
      <c r="N140" s="1"/>
    </row>
    <row r="141" spans="1:14" ht="15.75" customHeight="1">
      <c r="A141" s="39"/>
      <c r="B141" s="40"/>
      <c r="C141" s="1"/>
      <c r="D141" s="1"/>
      <c r="E141" s="1"/>
      <c r="F141" s="1"/>
      <c r="G141" s="1"/>
      <c r="H141" s="1"/>
      <c r="I141" s="1"/>
      <c r="J141" s="1"/>
      <c r="K141" s="1"/>
      <c r="L141" s="1"/>
      <c r="M141" s="1"/>
      <c r="N141" s="1"/>
    </row>
    <row r="142" spans="1:14" ht="15.75" customHeight="1">
      <c r="A142" s="39"/>
      <c r="B142" s="40"/>
      <c r="C142" s="1"/>
      <c r="D142" s="1"/>
      <c r="E142" s="1"/>
      <c r="F142" s="1"/>
      <c r="G142" s="1"/>
      <c r="H142" s="1"/>
      <c r="I142" s="1"/>
      <c r="J142" s="1"/>
      <c r="K142" s="1"/>
      <c r="L142" s="1"/>
      <c r="M142" s="1"/>
      <c r="N142" s="1"/>
    </row>
    <row r="143" spans="1:14" ht="15.75" customHeight="1">
      <c r="A143" s="39"/>
      <c r="B143" s="40"/>
      <c r="C143" s="1"/>
      <c r="D143" s="1"/>
      <c r="E143" s="1"/>
      <c r="F143" s="1"/>
      <c r="G143" s="1"/>
      <c r="H143" s="1"/>
      <c r="I143" s="1"/>
      <c r="J143" s="1"/>
      <c r="K143" s="1"/>
      <c r="L143" s="1"/>
      <c r="M143" s="1"/>
      <c r="N143" s="1"/>
    </row>
    <row r="144" spans="1:14" ht="15.75" customHeight="1">
      <c r="A144" s="39"/>
      <c r="B144" s="40"/>
      <c r="C144" s="1"/>
      <c r="D144" s="1"/>
      <c r="E144" s="1"/>
      <c r="F144" s="1"/>
      <c r="G144" s="1"/>
      <c r="H144" s="1"/>
      <c r="I144" s="1"/>
      <c r="J144" s="1"/>
      <c r="K144" s="1"/>
      <c r="L144" s="1"/>
      <c r="M144" s="1"/>
      <c r="N144" s="1"/>
    </row>
    <row r="145" spans="1:14" ht="15.75" customHeight="1">
      <c r="A145" s="39"/>
      <c r="B145" s="40"/>
      <c r="C145" s="1"/>
      <c r="D145" s="1"/>
      <c r="E145" s="1"/>
      <c r="F145" s="1"/>
      <c r="G145" s="1"/>
      <c r="H145" s="1"/>
      <c r="I145" s="1"/>
      <c r="J145" s="1"/>
      <c r="K145" s="1"/>
      <c r="L145" s="1"/>
      <c r="M145" s="1"/>
      <c r="N145" s="1"/>
    </row>
    <row r="146" spans="1:14" ht="15.75" customHeight="1">
      <c r="A146" s="39"/>
      <c r="B146" s="40"/>
      <c r="C146" s="1"/>
      <c r="D146" s="1"/>
      <c r="E146" s="1"/>
      <c r="F146" s="1"/>
      <c r="G146" s="1"/>
      <c r="H146" s="1"/>
      <c r="I146" s="1"/>
      <c r="J146" s="1"/>
      <c r="K146" s="1"/>
      <c r="L146" s="1"/>
      <c r="M146" s="1"/>
      <c r="N146" s="1"/>
    </row>
    <row r="147" spans="1:14" ht="15.75" customHeight="1">
      <c r="A147" s="39"/>
      <c r="B147" s="40"/>
      <c r="C147" s="1"/>
      <c r="D147" s="1"/>
      <c r="E147" s="1"/>
      <c r="F147" s="1"/>
      <c r="G147" s="1"/>
      <c r="H147" s="1"/>
      <c r="I147" s="1"/>
      <c r="J147" s="1"/>
      <c r="K147" s="1"/>
      <c r="L147" s="1"/>
      <c r="M147" s="1"/>
      <c r="N147" s="1"/>
    </row>
    <row r="148" spans="1:14" ht="15.75" customHeight="1">
      <c r="A148" s="39"/>
      <c r="B148" s="40"/>
      <c r="C148" s="1"/>
      <c r="D148" s="1"/>
      <c r="E148" s="1"/>
      <c r="F148" s="1"/>
      <c r="G148" s="1"/>
      <c r="H148" s="1"/>
      <c r="I148" s="1"/>
      <c r="J148" s="1"/>
      <c r="K148" s="1"/>
      <c r="L148" s="1"/>
      <c r="M148" s="1"/>
      <c r="N148" s="1"/>
    </row>
    <row r="149" spans="1:14" ht="15.75" customHeight="1">
      <c r="A149" s="39"/>
      <c r="B149" s="40"/>
      <c r="C149" s="1"/>
      <c r="D149" s="1"/>
      <c r="E149" s="1"/>
      <c r="F149" s="1"/>
      <c r="G149" s="1"/>
      <c r="H149" s="1"/>
      <c r="I149" s="1"/>
      <c r="J149" s="1"/>
      <c r="K149" s="1"/>
      <c r="L149" s="1"/>
      <c r="M149" s="1"/>
      <c r="N149" s="1"/>
    </row>
    <row r="150" spans="1:14" ht="15.75" customHeight="1">
      <c r="A150" s="39"/>
      <c r="B150" s="40"/>
      <c r="C150" s="1"/>
      <c r="D150" s="1"/>
      <c r="E150" s="1"/>
      <c r="F150" s="1"/>
      <c r="G150" s="1"/>
      <c r="H150" s="1"/>
      <c r="I150" s="1"/>
      <c r="J150" s="1"/>
      <c r="K150" s="1"/>
      <c r="L150" s="1"/>
      <c r="M150" s="1"/>
      <c r="N150" s="1"/>
    </row>
    <row r="151" spans="1:14" ht="15.75" customHeight="1">
      <c r="A151" s="39"/>
      <c r="B151" s="40"/>
      <c r="C151" s="1"/>
      <c r="D151" s="1"/>
      <c r="E151" s="1"/>
      <c r="F151" s="1"/>
      <c r="G151" s="1"/>
      <c r="H151" s="1"/>
      <c r="I151" s="1"/>
      <c r="J151" s="1"/>
      <c r="K151" s="1"/>
      <c r="L151" s="1"/>
      <c r="M151" s="1"/>
      <c r="N151" s="1"/>
    </row>
    <row r="152" spans="1:14" ht="15.75" customHeight="1">
      <c r="A152" s="39"/>
      <c r="B152" s="40"/>
      <c r="C152" s="1"/>
      <c r="D152" s="1"/>
      <c r="E152" s="1"/>
      <c r="F152" s="1"/>
      <c r="G152" s="1"/>
      <c r="H152" s="1"/>
      <c r="I152" s="1"/>
      <c r="J152" s="1"/>
      <c r="K152" s="1"/>
      <c r="L152" s="1"/>
      <c r="M152" s="1"/>
      <c r="N152" s="1"/>
    </row>
    <row r="153" spans="1:14" ht="15.75" customHeight="1">
      <c r="A153" s="39"/>
      <c r="B153" s="40"/>
      <c r="C153" s="1"/>
      <c r="D153" s="1"/>
      <c r="E153" s="1"/>
      <c r="F153" s="1"/>
      <c r="G153" s="1"/>
      <c r="H153" s="1"/>
      <c r="I153" s="1"/>
      <c r="J153" s="1"/>
      <c r="K153" s="1"/>
      <c r="L153" s="1"/>
      <c r="M153" s="1"/>
      <c r="N153" s="1"/>
    </row>
    <row r="154" spans="1:14" ht="15.75" customHeight="1">
      <c r="A154" s="39"/>
      <c r="B154" s="40"/>
      <c r="C154" s="1"/>
      <c r="D154" s="1"/>
      <c r="E154" s="1"/>
      <c r="F154" s="1"/>
      <c r="G154" s="1"/>
      <c r="H154" s="1"/>
      <c r="I154" s="1"/>
      <c r="J154" s="1"/>
      <c r="K154" s="1"/>
      <c r="L154" s="1"/>
      <c r="M154" s="1"/>
      <c r="N154" s="1"/>
    </row>
    <row r="155" spans="1:14" ht="15.75" customHeight="1">
      <c r="A155" s="39"/>
      <c r="B155" s="40"/>
      <c r="C155" s="1"/>
      <c r="D155" s="1"/>
      <c r="E155" s="1"/>
      <c r="F155" s="1"/>
      <c r="G155" s="1"/>
      <c r="H155" s="1"/>
      <c r="I155" s="1"/>
      <c r="J155" s="1"/>
      <c r="K155" s="1"/>
      <c r="L155" s="1"/>
      <c r="M155" s="1"/>
      <c r="N155" s="1"/>
    </row>
    <row r="156" spans="1:14" ht="15.75" customHeight="1">
      <c r="A156" s="39"/>
      <c r="B156" s="40"/>
      <c r="C156" s="1"/>
      <c r="D156" s="1"/>
      <c r="E156" s="1"/>
      <c r="F156" s="1"/>
      <c r="G156" s="1"/>
      <c r="H156" s="1"/>
      <c r="I156" s="1"/>
      <c r="J156" s="1"/>
      <c r="K156" s="1"/>
      <c r="L156" s="1"/>
      <c r="M156" s="1"/>
      <c r="N156" s="1"/>
    </row>
    <row r="157" spans="1:14" ht="15.75" customHeight="1">
      <c r="A157" s="39"/>
      <c r="B157" s="40"/>
      <c r="C157" s="1"/>
      <c r="D157" s="1"/>
      <c r="E157" s="1"/>
      <c r="F157" s="1"/>
      <c r="G157" s="1"/>
      <c r="H157" s="1"/>
      <c r="I157" s="1"/>
      <c r="J157" s="1"/>
      <c r="K157" s="1"/>
      <c r="L157" s="1"/>
      <c r="M157" s="1"/>
      <c r="N157" s="1"/>
    </row>
    <row r="158" spans="1:14" ht="15.75" customHeight="1">
      <c r="A158" s="39"/>
      <c r="B158" s="40"/>
      <c r="C158" s="1"/>
      <c r="D158" s="1"/>
      <c r="E158" s="1"/>
      <c r="F158" s="1"/>
      <c r="G158" s="1"/>
      <c r="H158" s="1"/>
      <c r="I158" s="1"/>
      <c r="J158" s="1"/>
      <c r="K158" s="1"/>
      <c r="L158" s="1"/>
      <c r="M158" s="1"/>
      <c r="N158" s="1"/>
    </row>
    <row r="159" spans="1:14" ht="15.75" customHeight="1">
      <c r="A159" s="39"/>
      <c r="B159" s="40"/>
      <c r="C159" s="1"/>
      <c r="D159" s="1"/>
      <c r="E159" s="1"/>
      <c r="F159" s="1"/>
      <c r="G159" s="1"/>
      <c r="H159" s="1"/>
      <c r="I159" s="1"/>
      <c r="J159" s="1"/>
      <c r="K159" s="1"/>
      <c r="L159" s="1"/>
      <c r="M159" s="1"/>
      <c r="N159" s="1"/>
    </row>
    <row r="160" spans="1:14" ht="15.75" customHeight="1">
      <c r="A160" s="39"/>
      <c r="B160" s="40"/>
      <c r="C160" s="1"/>
      <c r="D160" s="1"/>
      <c r="E160" s="1"/>
      <c r="F160" s="1"/>
      <c r="G160" s="1"/>
      <c r="H160" s="1"/>
      <c r="I160" s="1"/>
      <c r="J160" s="1"/>
      <c r="K160" s="1"/>
      <c r="L160" s="1"/>
      <c r="M160" s="1"/>
      <c r="N160" s="1"/>
    </row>
    <row r="161" spans="1:14" ht="15.75" customHeight="1">
      <c r="A161" s="39"/>
      <c r="B161" s="40"/>
      <c r="C161" s="1"/>
      <c r="D161" s="1"/>
      <c r="E161" s="1"/>
      <c r="F161" s="1"/>
      <c r="G161" s="1"/>
      <c r="H161" s="1"/>
      <c r="I161" s="1"/>
      <c r="J161" s="1"/>
      <c r="K161" s="1"/>
      <c r="L161" s="1"/>
      <c r="M161" s="1"/>
      <c r="N161" s="1"/>
    </row>
    <row r="162" spans="1:14" ht="15.75" customHeight="1">
      <c r="A162" s="39"/>
      <c r="B162" s="40"/>
      <c r="C162" s="1"/>
      <c r="D162" s="1"/>
      <c r="E162" s="1"/>
      <c r="F162" s="1"/>
      <c r="G162" s="1"/>
      <c r="H162" s="1"/>
      <c r="I162" s="1"/>
      <c r="J162" s="1"/>
      <c r="K162" s="1"/>
      <c r="L162" s="1"/>
      <c r="M162" s="1"/>
      <c r="N162" s="1"/>
    </row>
    <row r="163" spans="1:14" ht="15.75" customHeight="1">
      <c r="A163" s="39"/>
      <c r="B163" s="40"/>
      <c r="C163" s="1"/>
      <c r="D163" s="1"/>
      <c r="E163" s="1"/>
      <c r="F163" s="1"/>
      <c r="G163" s="1"/>
      <c r="H163" s="1"/>
      <c r="I163" s="1"/>
      <c r="J163" s="1"/>
      <c r="K163" s="1"/>
      <c r="L163" s="1"/>
      <c r="M163" s="1"/>
      <c r="N163" s="1"/>
    </row>
    <row r="164" spans="1:14" ht="15.75" customHeight="1">
      <c r="A164" s="39"/>
      <c r="B164" s="40"/>
      <c r="C164" s="1"/>
      <c r="D164" s="1"/>
      <c r="E164" s="1"/>
      <c r="F164" s="1"/>
      <c r="G164" s="1"/>
      <c r="H164" s="1"/>
      <c r="I164" s="1"/>
      <c r="J164" s="1"/>
      <c r="K164" s="1"/>
      <c r="L164" s="1"/>
      <c r="M164" s="1"/>
      <c r="N164" s="1"/>
    </row>
    <row r="165" spans="1:14" ht="15.75" customHeight="1">
      <c r="A165" s="39"/>
      <c r="B165" s="40"/>
      <c r="C165" s="1"/>
      <c r="D165" s="1"/>
      <c r="E165" s="1"/>
      <c r="F165" s="1"/>
      <c r="G165" s="1"/>
      <c r="H165" s="1"/>
      <c r="I165" s="1"/>
      <c r="J165" s="1"/>
      <c r="K165" s="1"/>
      <c r="L165" s="1"/>
      <c r="M165" s="1"/>
      <c r="N165" s="1"/>
    </row>
    <row r="166" spans="1:14" ht="15.75" customHeight="1">
      <c r="A166" s="39"/>
      <c r="B166" s="40"/>
      <c r="C166" s="1"/>
      <c r="D166" s="1"/>
      <c r="E166" s="1"/>
      <c r="F166" s="1"/>
      <c r="G166" s="1"/>
      <c r="H166" s="1"/>
      <c r="I166" s="1"/>
      <c r="J166" s="1"/>
      <c r="K166" s="1"/>
      <c r="L166" s="1"/>
      <c r="M166" s="1"/>
      <c r="N166" s="1"/>
    </row>
    <row r="167" spans="1:14" ht="15.75" customHeight="1">
      <c r="A167" s="39"/>
      <c r="B167" s="40"/>
      <c r="C167" s="1"/>
      <c r="D167" s="1"/>
      <c r="E167" s="1"/>
      <c r="F167" s="1"/>
      <c r="G167" s="1"/>
      <c r="H167" s="1"/>
      <c r="I167" s="1"/>
      <c r="J167" s="1"/>
      <c r="K167" s="1"/>
      <c r="L167" s="1"/>
      <c r="M167" s="1"/>
      <c r="N167" s="1"/>
    </row>
    <row r="168" spans="1:14" ht="15.75" customHeight="1">
      <c r="A168" s="39"/>
      <c r="B168" s="40"/>
      <c r="C168" s="1"/>
      <c r="D168" s="1"/>
      <c r="E168" s="1"/>
      <c r="F168" s="1"/>
      <c r="G168" s="1"/>
      <c r="H168" s="1"/>
      <c r="I168" s="1"/>
      <c r="J168" s="1"/>
      <c r="K168" s="1"/>
      <c r="L168" s="1"/>
      <c r="M168" s="1"/>
      <c r="N168" s="1"/>
    </row>
    <row r="169" spans="1:14" ht="15.75" customHeight="1">
      <c r="A169" s="39"/>
      <c r="B169" s="40"/>
      <c r="C169" s="1"/>
      <c r="D169" s="1"/>
      <c r="E169" s="1"/>
      <c r="F169" s="1"/>
      <c r="G169" s="1"/>
      <c r="H169" s="1"/>
      <c r="I169" s="1"/>
      <c r="J169" s="1"/>
      <c r="K169" s="1"/>
      <c r="L169" s="1"/>
      <c r="M169" s="1"/>
      <c r="N169" s="1"/>
    </row>
    <row r="170" spans="1:14" ht="15.75" customHeight="1">
      <c r="A170" s="39"/>
      <c r="B170" s="40"/>
      <c r="C170" s="1"/>
      <c r="D170" s="1"/>
      <c r="E170" s="1"/>
      <c r="F170" s="1"/>
      <c r="G170" s="1"/>
      <c r="H170" s="1"/>
      <c r="I170" s="1"/>
      <c r="J170" s="1"/>
      <c r="K170" s="1"/>
      <c r="L170" s="1"/>
      <c r="M170" s="1"/>
      <c r="N170" s="1"/>
    </row>
    <row r="171" spans="1:14" ht="15.75" customHeight="1">
      <c r="A171" s="39"/>
      <c r="B171" s="40"/>
      <c r="C171" s="1"/>
      <c r="D171" s="1"/>
      <c r="E171" s="1"/>
      <c r="F171" s="1"/>
      <c r="G171" s="1"/>
      <c r="H171" s="1"/>
      <c r="I171" s="1"/>
      <c r="J171" s="1"/>
      <c r="K171" s="1"/>
      <c r="L171" s="1"/>
      <c r="M171" s="1"/>
      <c r="N171" s="1"/>
    </row>
    <row r="172" spans="1:14" ht="15.75" customHeight="1">
      <c r="A172" s="39"/>
      <c r="B172" s="40"/>
      <c r="C172" s="1"/>
      <c r="D172" s="1"/>
      <c r="E172" s="1"/>
      <c r="F172" s="1"/>
      <c r="G172" s="1"/>
      <c r="H172" s="1"/>
      <c r="I172" s="1"/>
      <c r="J172" s="1"/>
      <c r="K172" s="1"/>
      <c r="L172" s="1"/>
      <c r="M172" s="1"/>
      <c r="N172" s="1"/>
    </row>
    <row r="173" spans="1:14" ht="15.75" customHeight="1">
      <c r="A173" s="39"/>
      <c r="B173" s="40"/>
      <c r="C173" s="1"/>
      <c r="D173" s="1"/>
      <c r="E173" s="1"/>
      <c r="F173" s="1"/>
      <c r="G173" s="1"/>
      <c r="H173" s="1"/>
      <c r="I173" s="1"/>
      <c r="J173" s="1"/>
      <c r="K173" s="1"/>
      <c r="L173" s="1"/>
      <c r="M173" s="1"/>
      <c r="N173" s="1"/>
    </row>
    <row r="174" spans="1:14" ht="15.75" customHeight="1">
      <c r="A174" s="39"/>
      <c r="B174" s="40"/>
      <c r="C174" s="1"/>
      <c r="D174" s="1"/>
      <c r="E174" s="1"/>
      <c r="F174" s="1"/>
      <c r="G174" s="1"/>
      <c r="H174" s="1"/>
      <c r="I174" s="1"/>
      <c r="J174" s="1"/>
      <c r="K174" s="1"/>
      <c r="L174" s="1"/>
      <c r="M174" s="1"/>
      <c r="N174" s="1"/>
    </row>
    <row r="175" spans="1:14" ht="15.75" customHeight="1">
      <c r="A175" s="39"/>
      <c r="B175" s="40"/>
      <c r="C175" s="1"/>
      <c r="D175" s="1"/>
      <c r="E175" s="1"/>
      <c r="F175" s="1"/>
      <c r="G175" s="1"/>
      <c r="H175" s="1"/>
      <c r="I175" s="1"/>
      <c r="J175" s="1"/>
      <c r="K175" s="1"/>
      <c r="L175" s="1"/>
      <c r="M175" s="1"/>
      <c r="N175" s="1"/>
    </row>
    <row r="176" spans="1:14" ht="15.75" customHeight="1">
      <c r="A176" s="39"/>
      <c r="B176" s="40"/>
      <c r="C176" s="1"/>
      <c r="D176" s="1"/>
      <c r="E176" s="1"/>
      <c r="F176" s="1"/>
      <c r="G176" s="1"/>
      <c r="H176" s="1"/>
      <c r="I176" s="1"/>
      <c r="J176" s="1"/>
      <c r="K176" s="1"/>
      <c r="L176" s="1"/>
      <c r="M176" s="1"/>
      <c r="N176" s="1"/>
    </row>
    <row r="177" spans="1:14" ht="15.75" customHeight="1">
      <c r="A177" s="39"/>
      <c r="B177" s="40"/>
      <c r="C177" s="1"/>
      <c r="D177" s="1"/>
      <c r="E177" s="1"/>
      <c r="F177" s="1"/>
      <c r="G177" s="1"/>
      <c r="H177" s="1"/>
      <c r="I177" s="1"/>
      <c r="J177" s="1"/>
      <c r="K177" s="1"/>
      <c r="L177" s="1"/>
      <c r="M177" s="1"/>
      <c r="N177" s="1"/>
    </row>
    <row r="178" spans="1:14" ht="15.75" customHeight="1">
      <c r="A178" s="39"/>
      <c r="B178" s="40"/>
      <c r="C178" s="1"/>
      <c r="D178" s="1"/>
      <c r="E178" s="1"/>
      <c r="F178" s="1"/>
      <c r="G178" s="1"/>
      <c r="H178" s="1"/>
      <c r="I178" s="1"/>
      <c r="J178" s="1"/>
      <c r="K178" s="1"/>
      <c r="L178" s="1"/>
      <c r="M178" s="1"/>
      <c r="N178" s="1"/>
    </row>
    <row r="179" spans="1:14" ht="15.75" customHeight="1">
      <c r="A179" s="39"/>
      <c r="B179" s="40"/>
      <c r="C179" s="1"/>
      <c r="D179" s="1"/>
      <c r="E179" s="1"/>
      <c r="F179" s="1"/>
      <c r="G179" s="1"/>
      <c r="H179" s="1"/>
      <c r="I179" s="1"/>
      <c r="J179" s="1"/>
      <c r="K179" s="1"/>
      <c r="L179" s="1"/>
      <c r="M179" s="1"/>
      <c r="N179" s="1"/>
    </row>
    <row r="180" spans="1:14" ht="15.75" customHeight="1">
      <c r="A180" s="39"/>
      <c r="B180" s="40"/>
      <c r="C180" s="1"/>
      <c r="D180" s="1"/>
      <c r="E180" s="1"/>
      <c r="F180" s="1"/>
      <c r="G180" s="1"/>
      <c r="H180" s="1"/>
      <c r="I180" s="1"/>
      <c r="J180" s="1"/>
      <c r="K180" s="1"/>
      <c r="L180" s="1"/>
      <c r="M180" s="1"/>
      <c r="N180" s="1"/>
    </row>
    <row r="181" spans="1:14" ht="15.75" customHeight="1">
      <c r="A181" s="39"/>
      <c r="B181" s="40"/>
      <c r="C181" s="1"/>
      <c r="D181" s="1"/>
      <c r="E181" s="1"/>
      <c r="F181" s="1"/>
      <c r="G181" s="1"/>
      <c r="H181" s="1"/>
      <c r="I181" s="1"/>
      <c r="J181" s="1"/>
      <c r="K181" s="1"/>
      <c r="L181" s="1"/>
      <c r="M181" s="1"/>
      <c r="N181" s="1"/>
    </row>
    <row r="182" spans="1:14" ht="15.75" customHeight="1">
      <c r="A182" s="39"/>
      <c r="B182" s="40"/>
      <c r="C182" s="1"/>
      <c r="D182" s="1"/>
      <c r="E182" s="1"/>
      <c r="F182" s="1"/>
      <c r="G182" s="1"/>
      <c r="H182" s="1"/>
      <c r="I182" s="1"/>
      <c r="J182" s="1"/>
      <c r="K182" s="1"/>
      <c r="L182" s="1"/>
      <c r="M182" s="1"/>
      <c r="N182" s="1"/>
    </row>
    <row r="183" spans="1:14" ht="15.75" customHeight="1">
      <c r="A183" s="39"/>
      <c r="B183" s="40"/>
      <c r="C183" s="1"/>
      <c r="D183" s="1"/>
      <c r="E183" s="1"/>
      <c r="F183" s="1"/>
      <c r="G183" s="1"/>
      <c r="H183" s="1"/>
      <c r="I183" s="1"/>
      <c r="J183" s="1"/>
      <c r="K183" s="1"/>
      <c r="L183" s="1"/>
      <c r="M183" s="1"/>
      <c r="N183" s="1"/>
    </row>
    <row r="184" spans="1:14" ht="15.75" customHeight="1">
      <c r="A184" s="39"/>
      <c r="B184" s="40"/>
      <c r="C184" s="1"/>
      <c r="D184" s="1"/>
      <c r="E184" s="1"/>
      <c r="F184" s="1"/>
      <c r="G184" s="1"/>
      <c r="H184" s="1"/>
      <c r="I184" s="1"/>
      <c r="J184" s="1"/>
      <c r="K184" s="1"/>
      <c r="L184" s="1"/>
      <c r="M184" s="1"/>
      <c r="N184" s="1"/>
    </row>
    <row r="185" spans="1:14" ht="15.75" customHeight="1">
      <c r="A185" s="39"/>
      <c r="B185" s="40"/>
      <c r="C185" s="1"/>
      <c r="D185" s="1"/>
      <c r="E185" s="1"/>
      <c r="F185" s="1"/>
      <c r="G185" s="1"/>
      <c r="H185" s="1"/>
      <c r="I185" s="1"/>
      <c r="J185" s="1"/>
      <c r="K185" s="1"/>
      <c r="L185" s="1"/>
      <c r="M185" s="1"/>
      <c r="N185" s="1"/>
    </row>
    <row r="186" spans="1:14" ht="15.75" customHeight="1">
      <c r="A186" s="39"/>
      <c r="B186" s="40"/>
      <c r="C186" s="1"/>
      <c r="D186" s="1"/>
      <c r="E186" s="1"/>
      <c r="F186" s="1"/>
      <c r="G186" s="1"/>
      <c r="H186" s="1"/>
      <c r="I186" s="1"/>
      <c r="J186" s="1"/>
      <c r="K186" s="1"/>
      <c r="L186" s="1"/>
      <c r="M186" s="1"/>
      <c r="N186" s="1"/>
    </row>
    <row r="187" spans="1:14" ht="15.75" customHeight="1">
      <c r="A187" s="39"/>
      <c r="B187" s="40"/>
      <c r="C187" s="1"/>
      <c r="D187" s="1"/>
      <c r="E187" s="1"/>
      <c r="F187" s="1"/>
      <c r="G187" s="1"/>
      <c r="H187" s="1"/>
      <c r="I187" s="1"/>
      <c r="J187" s="1"/>
      <c r="K187" s="1"/>
      <c r="L187" s="1"/>
      <c r="M187" s="1"/>
      <c r="N187" s="1"/>
    </row>
    <row r="188" spans="1:14" ht="15.75" customHeight="1">
      <c r="A188" s="39"/>
      <c r="B188" s="40"/>
      <c r="C188" s="1"/>
      <c r="D188" s="1"/>
      <c r="E188" s="1"/>
      <c r="F188" s="1"/>
      <c r="G188" s="1"/>
      <c r="H188" s="1"/>
      <c r="I188" s="1"/>
      <c r="J188" s="1"/>
      <c r="K188" s="1"/>
      <c r="L188" s="1"/>
      <c r="M188" s="1"/>
      <c r="N188" s="1"/>
    </row>
    <row r="189" spans="1:14" ht="15.75" customHeight="1">
      <c r="A189" s="39"/>
      <c r="B189" s="40"/>
      <c r="C189" s="1"/>
      <c r="D189" s="1"/>
      <c r="E189" s="1"/>
      <c r="F189" s="1"/>
      <c r="G189" s="1"/>
      <c r="H189" s="1"/>
      <c r="I189" s="1"/>
      <c r="J189" s="1"/>
      <c r="K189" s="1"/>
      <c r="L189" s="1"/>
      <c r="M189" s="1"/>
      <c r="N189" s="1"/>
    </row>
    <row r="190" spans="1:14" ht="15.75" customHeight="1">
      <c r="A190" s="39"/>
      <c r="B190" s="40"/>
      <c r="C190" s="1"/>
      <c r="D190" s="1"/>
      <c r="E190" s="1"/>
      <c r="F190" s="1"/>
      <c r="G190" s="1"/>
      <c r="H190" s="1"/>
      <c r="I190" s="1"/>
      <c r="J190" s="1"/>
      <c r="K190" s="1"/>
      <c r="L190" s="1"/>
      <c r="M190" s="1"/>
      <c r="N190" s="1"/>
    </row>
    <row r="191" spans="1:14" ht="15.75" customHeight="1">
      <c r="A191" s="39"/>
      <c r="B191" s="40"/>
      <c r="C191" s="1"/>
      <c r="D191" s="1"/>
      <c r="E191" s="1"/>
      <c r="F191" s="1"/>
      <c r="G191" s="1"/>
      <c r="H191" s="1"/>
      <c r="I191" s="1"/>
      <c r="J191" s="1"/>
      <c r="K191" s="1"/>
      <c r="L191" s="1"/>
      <c r="M191" s="1"/>
      <c r="N191" s="1"/>
    </row>
    <row r="192" spans="1:14" ht="15.75" customHeight="1">
      <c r="A192" s="39"/>
      <c r="B192" s="40"/>
      <c r="C192" s="1"/>
      <c r="D192" s="1"/>
      <c r="E192" s="1"/>
      <c r="F192" s="1"/>
      <c r="G192" s="1"/>
      <c r="H192" s="1"/>
      <c r="I192" s="1"/>
      <c r="J192" s="1"/>
      <c r="K192" s="1"/>
      <c r="L192" s="1"/>
      <c r="M192" s="1"/>
      <c r="N192" s="1"/>
    </row>
    <row r="193" spans="1:14" ht="15.75" customHeight="1">
      <c r="A193" s="39"/>
      <c r="B193" s="40"/>
      <c r="C193" s="1"/>
      <c r="D193" s="1"/>
      <c r="E193" s="1"/>
      <c r="F193" s="1"/>
      <c r="G193" s="1"/>
      <c r="H193" s="1"/>
      <c r="I193" s="1"/>
      <c r="J193" s="1"/>
      <c r="K193" s="1"/>
      <c r="L193" s="1"/>
      <c r="M193" s="1"/>
      <c r="N193" s="1"/>
    </row>
    <row r="194" spans="1:14" ht="15.75" customHeight="1">
      <c r="A194" s="39"/>
      <c r="B194" s="40"/>
      <c r="C194" s="1"/>
      <c r="D194" s="1"/>
      <c r="E194" s="1"/>
      <c r="F194" s="1"/>
      <c r="G194" s="1"/>
      <c r="H194" s="1"/>
      <c r="I194" s="1"/>
      <c r="J194" s="1"/>
      <c r="K194" s="1"/>
      <c r="L194" s="1"/>
      <c r="M194" s="1"/>
      <c r="N194" s="1"/>
    </row>
    <row r="195" spans="1:14" ht="15.75" customHeight="1">
      <c r="A195" s="39"/>
      <c r="B195" s="40"/>
      <c r="C195" s="1"/>
      <c r="D195" s="1"/>
      <c r="E195" s="1"/>
      <c r="F195" s="1"/>
      <c r="G195" s="1"/>
      <c r="H195" s="1"/>
      <c r="I195" s="1"/>
      <c r="J195" s="1"/>
      <c r="K195" s="1"/>
      <c r="L195" s="1"/>
      <c r="M195" s="1"/>
      <c r="N195" s="1"/>
    </row>
    <row r="196" spans="1:14" ht="15.75" customHeight="1">
      <c r="A196" s="39"/>
      <c r="B196" s="40"/>
      <c r="C196" s="1"/>
      <c r="D196" s="1"/>
      <c r="E196" s="1"/>
      <c r="F196" s="1"/>
      <c r="G196" s="1"/>
      <c r="H196" s="1"/>
      <c r="I196" s="1"/>
      <c r="J196" s="1"/>
      <c r="K196" s="1"/>
      <c r="L196" s="1"/>
      <c r="M196" s="1"/>
      <c r="N196" s="1"/>
    </row>
    <row r="197" spans="1:14" ht="15.75" customHeight="1">
      <c r="A197" s="39"/>
      <c r="B197" s="40"/>
      <c r="C197" s="1"/>
      <c r="D197" s="1"/>
      <c r="E197" s="1"/>
      <c r="F197" s="1"/>
      <c r="G197" s="1"/>
      <c r="H197" s="1"/>
      <c r="I197" s="1"/>
      <c r="J197" s="1"/>
      <c r="K197" s="1"/>
      <c r="L197" s="1"/>
      <c r="M197" s="1"/>
      <c r="N197" s="1"/>
    </row>
    <row r="198" spans="1:14" ht="15.75" customHeight="1">
      <c r="A198" s="39"/>
      <c r="B198" s="40"/>
      <c r="C198" s="1"/>
      <c r="D198" s="1"/>
      <c r="E198" s="1"/>
      <c r="F198" s="1"/>
      <c r="G198" s="1"/>
      <c r="H198" s="1"/>
      <c r="I198" s="1"/>
      <c r="J198" s="1"/>
      <c r="K198" s="1"/>
      <c r="L198" s="1"/>
      <c r="M198" s="1"/>
      <c r="N198" s="1"/>
    </row>
    <row r="199" spans="1:14" ht="15.75" customHeight="1">
      <c r="A199" s="39"/>
      <c r="B199" s="40"/>
      <c r="C199" s="1"/>
      <c r="D199" s="1"/>
      <c r="E199" s="1"/>
      <c r="F199" s="1"/>
      <c r="G199" s="1"/>
      <c r="H199" s="1"/>
      <c r="I199" s="1"/>
      <c r="J199" s="1"/>
      <c r="K199" s="1"/>
      <c r="L199" s="1"/>
      <c r="M199" s="1"/>
      <c r="N199" s="1"/>
    </row>
    <row r="200" spans="1:14" ht="15.75" customHeight="1">
      <c r="A200" s="39"/>
      <c r="B200" s="40"/>
      <c r="C200" s="1"/>
      <c r="D200" s="1"/>
      <c r="E200" s="1"/>
      <c r="F200" s="1"/>
      <c r="G200" s="1"/>
      <c r="H200" s="1"/>
      <c r="I200" s="1"/>
      <c r="J200" s="1"/>
      <c r="K200" s="1"/>
      <c r="L200" s="1"/>
      <c r="M200" s="1"/>
      <c r="N200" s="1"/>
    </row>
    <row r="201" spans="1:14" ht="15.75" customHeight="1">
      <c r="A201" s="39"/>
      <c r="B201" s="40"/>
      <c r="C201" s="1"/>
      <c r="D201" s="1"/>
      <c r="E201" s="1"/>
      <c r="F201" s="1"/>
      <c r="G201" s="1"/>
      <c r="H201" s="1"/>
      <c r="I201" s="1"/>
      <c r="J201" s="1"/>
      <c r="K201" s="1"/>
      <c r="L201" s="1"/>
      <c r="M201" s="1"/>
      <c r="N201" s="1"/>
    </row>
    <row r="202" spans="1:14" ht="15.75" customHeight="1">
      <c r="A202" s="39"/>
      <c r="B202" s="40"/>
      <c r="C202" s="1"/>
      <c r="D202" s="1"/>
      <c r="E202" s="1"/>
      <c r="F202" s="1"/>
      <c r="G202" s="1"/>
      <c r="H202" s="1"/>
      <c r="I202" s="1"/>
      <c r="J202" s="1"/>
      <c r="K202" s="1"/>
      <c r="L202" s="1"/>
      <c r="M202" s="1"/>
      <c r="N202" s="1"/>
    </row>
    <row r="203" spans="1:14" ht="15.75" customHeight="1">
      <c r="A203" s="39"/>
      <c r="B203" s="40"/>
      <c r="C203" s="1"/>
      <c r="D203" s="1"/>
      <c r="E203" s="1"/>
      <c r="F203" s="1"/>
      <c r="G203" s="1"/>
      <c r="H203" s="1"/>
      <c r="I203" s="1"/>
      <c r="J203" s="1"/>
      <c r="K203" s="1"/>
      <c r="L203" s="1"/>
      <c r="M203" s="1"/>
      <c r="N203" s="1"/>
    </row>
    <row r="204" spans="1:14" ht="15.75" customHeight="1">
      <c r="A204" s="39"/>
      <c r="B204" s="40"/>
      <c r="C204" s="1"/>
      <c r="D204" s="1"/>
      <c r="E204" s="1"/>
      <c r="F204" s="1"/>
      <c r="G204" s="1"/>
      <c r="H204" s="1"/>
      <c r="I204" s="1"/>
      <c r="J204" s="1"/>
      <c r="K204" s="1"/>
      <c r="L204" s="1"/>
      <c r="M204" s="1"/>
      <c r="N204" s="1"/>
    </row>
    <row r="205" spans="1:14" ht="15.75" customHeight="1">
      <c r="A205" s="39"/>
      <c r="B205" s="40"/>
      <c r="C205" s="1"/>
      <c r="D205" s="1"/>
      <c r="E205" s="1"/>
      <c r="F205" s="1"/>
      <c r="G205" s="1"/>
      <c r="H205" s="1"/>
      <c r="I205" s="1"/>
      <c r="J205" s="1"/>
      <c r="K205" s="1"/>
      <c r="L205" s="1"/>
      <c r="M205" s="1"/>
      <c r="N205" s="1"/>
    </row>
    <row r="206" spans="1:14" ht="15.75" customHeight="1">
      <c r="A206" s="39"/>
      <c r="B206" s="40"/>
      <c r="C206" s="1"/>
      <c r="D206" s="1"/>
      <c r="E206" s="1"/>
      <c r="F206" s="1"/>
      <c r="G206" s="1"/>
      <c r="H206" s="1"/>
      <c r="I206" s="1"/>
      <c r="J206" s="1"/>
      <c r="K206" s="1"/>
      <c r="L206" s="1"/>
      <c r="M206" s="1"/>
      <c r="N206" s="1"/>
    </row>
    <row r="207" spans="1:14" ht="15.75" customHeight="1">
      <c r="A207" s="39"/>
      <c r="B207" s="40"/>
      <c r="C207" s="1"/>
      <c r="D207" s="1"/>
      <c r="E207" s="1"/>
      <c r="F207" s="1"/>
      <c r="G207" s="1"/>
      <c r="H207" s="1"/>
      <c r="I207" s="1"/>
      <c r="J207" s="1"/>
      <c r="K207" s="1"/>
      <c r="L207" s="1"/>
      <c r="M207" s="1"/>
      <c r="N207" s="1"/>
    </row>
    <row r="208" spans="1:14" ht="15.75" customHeight="1">
      <c r="A208" s="39"/>
      <c r="B208" s="40"/>
      <c r="C208" s="1"/>
      <c r="D208" s="1"/>
      <c r="E208" s="1"/>
      <c r="F208" s="1"/>
      <c r="G208" s="1"/>
      <c r="H208" s="1"/>
      <c r="I208" s="1"/>
      <c r="J208" s="1"/>
      <c r="K208" s="1"/>
      <c r="L208" s="1"/>
      <c r="M208" s="1"/>
      <c r="N208" s="1"/>
    </row>
    <row r="209" spans="1:14" ht="15.75" customHeight="1">
      <c r="A209" s="39"/>
      <c r="B209" s="40"/>
      <c r="C209" s="1"/>
      <c r="D209" s="1"/>
      <c r="E209" s="1"/>
      <c r="F209" s="1"/>
      <c r="G209" s="1"/>
      <c r="H209" s="1"/>
      <c r="I209" s="1"/>
      <c r="J209" s="1"/>
      <c r="K209" s="1"/>
      <c r="L209" s="1"/>
      <c r="M209" s="1"/>
      <c r="N209" s="1"/>
    </row>
    <row r="210" spans="1:14" ht="15.75" customHeight="1">
      <c r="A210" s="39"/>
      <c r="B210" s="40"/>
      <c r="C210" s="1"/>
      <c r="D210" s="1"/>
      <c r="E210" s="1"/>
      <c r="F210" s="1"/>
      <c r="G210" s="1"/>
      <c r="H210" s="1"/>
      <c r="I210" s="1"/>
      <c r="J210" s="1"/>
      <c r="K210" s="1"/>
      <c r="L210" s="1"/>
      <c r="M210" s="1"/>
      <c r="N210" s="1"/>
    </row>
    <row r="211" spans="1:14" ht="15.75" customHeight="1">
      <c r="A211" s="39"/>
      <c r="B211" s="40"/>
      <c r="C211" s="1"/>
      <c r="D211" s="1"/>
      <c r="E211" s="1"/>
      <c r="F211" s="1"/>
      <c r="G211" s="1"/>
      <c r="H211" s="1"/>
      <c r="I211" s="1"/>
      <c r="J211" s="1"/>
      <c r="K211" s="1"/>
      <c r="L211" s="1"/>
      <c r="M211" s="1"/>
      <c r="N211" s="1"/>
    </row>
    <row r="212" spans="1:14" ht="15.75" customHeight="1">
      <c r="A212" s="39"/>
      <c r="B212" s="40"/>
      <c r="C212" s="1"/>
      <c r="D212" s="1"/>
      <c r="E212" s="1"/>
      <c r="F212" s="1"/>
      <c r="G212" s="1"/>
      <c r="H212" s="1"/>
      <c r="I212" s="1"/>
      <c r="J212" s="1"/>
      <c r="K212" s="1"/>
      <c r="L212" s="1"/>
      <c r="M212" s="1"/>
      <c r="N212" s="1"/>
    </row>
    <row r="213" spans="1:14" ht="15.75" customHeight="1">
      <c r="A213" s="39"/>
      <c r="B213" s="40"/>
      <c r="C213" s="1"/>
      <c r="D213" s="1"/>
      <c r="E213" s="1"/>
      <c r="F213" s="1"/>
      <c r="G213" s="1"/>
      <c r="H213" s="1"/>
      <c r="I213" s="1"/>
      <c r="J213" s="1"/>
      <c r="K213" s="1"/>
      <c r="L213" s="1"/>
      <c r="M213" s="1"/>
      <c r="N213" s="1"/>
    </row>
    <row r="214" spans="1:14" ht="15.75" customHeight="1">
      <c r="A214" s="39"/>
      <c r="B214" s="40"/>
      <c r="C214" s="1"/>
      <c r="D214" s="1"/>
      <c r="E214" s="1"/>
      <c r="F214" s="1"/>
      <c r="G214" s="1"/>
      <c r="H214" s="1"/>
      <c r="I214" s="1"/>
      <c r="J214" s="1"/>
      <c r="K214" s="1"/>
      <c r="L214" s="1"/>
      <c r="M214" s="1"/>
      <c r="N214" s="1"/>
    </row>
    <row r="215" spans="1:14" ht="15.75" customHeight="1">
      <c r="A215" s="39"/>
      <c r="B215" s="40"/>
      <c r="C215" s="1"/>
      <c r="D215" s="1"/>
      <c r="E215" s="1"/>
      <c r="F215" s="1"/>
      <c r="G215" s="1"/>
      <c r="H215" s="1"/>
      <c r="I215" s="1"/>
      <c r="J215" s="1"/>
      <c r="K215" s="1"/>
      <c r="L215" s="1"/>
      <c r="M215" s="1"/>
      <c r="N215" s="1"/>
    </row>
    <row r="216" spans="1:14" ht="15.75" customHeight="1">
      <c r="A216" s="39"/>
      <c r="B216" s="40"/>
      <c r="C216" s="1"/>
      <c r="D216" s="1"/>
      <c r="E216" s="1"/>
      <c r="F216" s="1"/>
      <c r="G216" s="1"/>
      <c r="H216" s="1"/>
      <c r="I216" s="1"/>
      <c r="J216" s="1"/>
      <c r="K216" s="1"/>
      <c r="L216" s="1"/>
      <c r="M216" s="1"/>
      <c r="N216" s="1"/>
    </row>
    <row r="217" spans="1:14" ht="15.75" customHeight="1">
      <c r="A217" s="39"/>
      <c r="B217" s="40"/>
      <c r="C217" s="1"/>
      <c r="D217" s="1"/>
      <c r="E217" s="1"/>
      <c r="F217" s="1"/>
      <c r="G217" s="1"/>
      <c r="H217" s="1"/>
      <c r="I217" s="1"/>
      <c r="J217" s="1"/>
      <c r="K217" s="1"/>
      <c r="L217" s="1"/>
      <c r="M217" s="1"/>
      <c r="N217" s="1"/>
    </row>
    <row r="218" spans="1:14" ht="15.75" customHeight="1">
      <c r="A218" s="39"/>
      <c r="B218" s="40"/>
      <c r="C218" s="1"/>
      <c r="D218" s="1"/>
      <c r="E218" s="1"/>
      <c r="F218" s="1"/>
      <c r="G218" s="1"/>
      <c r="H218" s="1"/>
      <c r="I218" s="1"/>
      <c r="J218" s="1"/>
      <c r="K218" s="1"/>
      <c r="L218" s="1"/>
      <c r="M218" s="1"/>
      <c r="N218" s="1"/>
    </row>
    <row r="219" spans="1:14" ht="15.75" customHeight="1">
      <c r="A219" s="39"/>
      <c r="B219" s="40"/>
      <c r="C219" s="1"/>
      <c r="D219" s="1"/>
      <c r="E219" s="1"/>
      <c r="F219" s="1"/>
      <c r="G219" s="1"/>
      <c r="H219" s="1"/>
      <c r="I219" s="1"/>
      <c r="J219" s="1"/>
      <c r="K219" s="1"/>
      <c r="L219" s="1"/>
      <c r="M219" s="1"/>
      <c r="N219" s="1"/>
    </row>
    <row r="220" spans="1:14" ht="15.75" customHeight="1">
      <c r="A220" s="39"/>
      <c r="B220" s="40"/>
      <c r="C220" s="1"/>
      <c r="D220" s="1"/>
      <c r="E220" s="1"/>
      <c r="F220" s="1"/>
      <c r="G220" s="1"/>
      <c r="H220" s="1"/>
      <c r="I220" s="1"/>
      <c r="J220" s="1"/>
      <c r="K220" s="1"/>
      <c r="L220" s="1"/>
      <c r="M220" s="1"/>
      <c r="N220" s="1"/>
    </row>
    <row r="221" spans="1:14" ht="15.75" customHeight="1">
      <c r="A221" s="39"/>
      <c r="B221" s="40"/>
      <c r="C221" s="1"/>
      <c r="D221" s="1"/>
      <c r="E221" s="1"/>
      <c r="F221" s="1"/>
      <c r="G221" s="1"/>
      <c r="H221" s="1"/>
      <c r="I221" s="1"/>
      <c r="J221" s="1"/>
      <c r="K221" s="1"/>
      <c r="L221" s="1"/>
      <c r="M221" s="1"/>
      <c r="N221" s="1"/>
    </row>
    <row r="222" spans="1:14" ht="15.75" customHeight="1"/>
    <row r="223" spans="1:14" ht="15.75" customHeight="1"/>
    <row r="224" spans="1:1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A10:L10"/>
    <mergeCell ref="A11:L11"/>
    <mergeCell ref="A21:L21"/>
    <mergeCell ref="A2:L2"/>
    <mergeCell ref="A4:L4"/>
    <mergeCell ref="A5:L5"/>
    <mergeCell ref="A6:L6"/>
    <mergeCell ref="A7:L7"/>
    <mergeCell ref="A8:L8"/>
    <mergeCell ref="A9:L9"/>
  </mergeCells>
  <hyperlinks>
    <hyperlink ref="G14" r:id="rId1" xr:uid="{00000000-0004-0000-0400-000000000000}"/>
    <hyperlink ref="G15" r:id="rId2" xr:uid="{00000000-0004-0000-0400-000001000000}"/>
    <hyperlink ref="G18" r:id="rId3" xr:uid="{00000000-0004-0000-0400-000002000000}"/>
    <hyperlink ref="G19" r:id="rId4" xr:uid="{00000000-0004-0000-0400-000003000000}"/>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X1000"/>
  <sheetViews>
    <sheetView workbookViewId="0"/>
  </sheetViews>
  <sheetFormatPr defaultColWidth="14.3984375" defaultRowHeight="15" customHeight="1"/>
  <cols>
    <col min="1" max="1" width="24.73046875" customWidth="1"/>
    <col min="2" max="2" width="15.265625" customWidth="1"/>
    <col min="3" max="3" width="8.265625" customWidth="1"/>
    <col min="4" max="4" width="17.265625" customWidth="1"/>
    <col min="5" max="5" width="12" customWidth="1"/>
    <col min="6" max="6" width="20.265625" customWidth="1"/>
    <col min="7" max="7" width="13.73046875" customWidth="1"/>
    <col min="8" max="9" width="7.73046875" customWidth="1"/>
    <col min="10" max="10" width="8.73046875" customWidth="1"/>
    <col min="11" max="11" width="9.1328125" customWidth="1"/>
    <col min="12" max="12" width="8.73046875" customWidth="1"/>
    <col min="13" max="24" width="8" customWidth="1"/>
    <col min="25" max="26" width="14.265625" customWidth="1"/>
  </cols>
  <sheetData>
    <row r="1" spans="1:24" ht="14.25">
      <c r="A1" s="39"/>
      <c r="B1" s="40"/>
      <c r="C1" s="1"/>
      <c r="D1" s="1"/>
      <c r="E1" s="1"/>
      <c r="F1" s="1"/>
      <c r="G1" s="1"/>
      <c r="H1" s="1"/>
      <c r="I1" s="1"/>
      <c r="J1" s="1"/>
      <c r="K1" s="1"/>
    </row>
    <row r="2" spans="1:24" ht="15.75" customHeight="1">
      <c r="A2" s="680" t="s">
        <v>708</v>
      </c>
      <c r="B2" s="676"/>
      <c r="C2" s="676"/>
      <c r="D2" s="676"/>
      <c r="E2" s="676"/>
      <c r="F2" s="676"/>
      <c r="G2" s="676"/>
      <c r="H2" s="676"/>
      <c r="I2" s="676"/>
      <c r="J2" s="676"/>
      <c r="K2" s="677"/>
      <c r="L2" s="42"/>
      <c r="M2" s="42"/>
      <c r="N2" s="42"/>
      <c r="O2" s="42"/>
      <c r="P2" s="42"/>
      <c r="Q2" s="42"/>
      <c r="R2" s="42"/>
      <c r="S2" s="42"/>
      <c r="T2" s="42"/>
      <c r="U2" s="42"/>
      <c r="V2" s="42"/>
      <c r="W2" s="42"/>
      <c r="X2" s="42"/>
    </row>
    <row r="3" spans="1:24" ht="15.75" customHeight="1">
      <c r="A3" s="218"/>
      <c r="B3" s="218"/>
      <c r="C3" s="218"/>
      <c r="D3" s="218"/>
      <c r="E3" s="218"/>
      <c r="F3" s="218"/>
      <c r="G3" s="218"/>
      <c r="H3" s="218"/>
      <c r="I3" s="218"/>
      <c r="J3" s="218"/>
      <c r="K3" s="218"/>
      <c r="L3" s="42"/>
      <c r="M3" s="42"/>
      <c r="N3" s="42"/>
      <c r="O3" s="42"/>
      <c r="P3" s="42"/>
      <c r="Q3" s="42"/>
      <c r="R3" s="42"/>
      <c r="S3" s="42"/>
      <c r="T3" s="42"/>
      <c r="U3" s="42"/>
      <c r="V3" s="42"/>
      <c r="W3" s="42"/>
      <c r="X3" s="42"/>
    </row>
    <row r="4" spans="1:24" ht="28.5" customHeight="1">
      <c r="A4" s="678" t="s">
        <v>709</v>
      </c>
      <c r="B4" s="676"/>
      <c r="C4" s="676"/>
      <c r="D4" s="676"/>
      <c r="E4" s="676"/>
      <c r="F4" s="676"/>
      <c r="G4" s="676"/>
      <c r="H4" s="676"/>
      <c r="I4" s="676"/>
      <c r="J4" s="676"/>
      <c r="K4" s="677"/>
      <c r="L4" s="42"/>
      <c r="M4" s="42"/>
      <c r="N4" s="42"/>
      <c r="O4" s="42"/>
      <c r="P4" s="42"/>
      <c r="Q4" s="42"/>
      <c r="R4" s="42"/>
      <c r="S4" s="42"/>
      <c r="T4" s="42"/>
      <c r="U4" s="42"/>
      <c r="V4" s="42"/>
      <c r="W4" s="42"/>
      <c r="X4" s="42"/>
    </row>
    <row r="5" spans="1:24" ht="23.25" customHeight="1">
      <c r="A5" s="675" t="s">
        <v>710</v>
      </c>
      <c r="B5" s="676"/>
      <c r="C5" s="676"/>
      <c r="D5" s="676"/>
      <c r="E5" s="676"/>
      <c r="F5" s="676"/>
      <c r="G5" s="676"/>
      <c r="H5" s="676"/>
      <c r="I5" s="676"/>
      <c r="J5" s="676"/>
      <c r="K5" s="677"/>
      <c r="L5" s="42"/>
      <c r="M5" s="42"/>
      <c r="N5" s="42"/>
      <c r="O5" s="42"/>
      <c r="P5" s="42"/>
      <c r="Q5" s="42"/>
      <c r="R5" s="42"/>
      <c r="S5" s="42"/>
      <c r="T5" s="42"/>
      <c r="U5" s="42"/>
      <c r="V5" s="42"/>
      <c r="W5" s="42"/>
      <c r="X5" s="42"/>
    </row>
    <row r="6" spans="1:24" ht="14.25">
      <c r="A6" s="675" t="s">
        <v>711</v>
      </c>
      <c r="B6" s="676"/>
      <c r="C6" s="676"/>
      <c r="D6" s="676"/>
      <c r="E6" s="676"/>
      <c r="F6" s="676"/>
      <c r="G6" s="676"/>
      <c r="H6" s="676"/>
      <c r="I6" s="676"/>
      <c r="J6" s="676"/>
      <c r="K6" s="677"/>
      <c r="L6" s="42"/>
      <c r="M6" s="42"/>
      <c r="N6" s="42"/>
      <c r="O6" s="42"/>
      <c r="P6" s="42"/>
      <c r="Q6" s="42"/>
      <c r="R6" s="42"/>
      <c r="S6" s="42"/>
      <c r="T6" s="42"/>
      <c r="U6" s="42"/>
      <c r="V6" s="42"/>
      <c r="W6" s="42"/>
      <c r="X6" s="42"/>
    </row>
    <row r="7" spans="1:24" ht="14.25">
      <c r="A7" s="675" t="s">
        <v>712</v>
      </c>
      <c r="B7" s="676"/>
      <c r="C7" s="676"/>
      <c r="D7" s="676"/>
      <c r="E7" s="676"/>
      <c r="F7" s="676"/>
      <c r="G7" s="676"/>
      <c r="H7" s="676"/>
      <c r="I7" s="676"/>
      <c r="J7" s="676"/>
      <c r="K7" s="677"/>
      <c r="L7" s="42"/>
      <c r="M7" s="42"/>
      <c r="N7" s="42"/>
      <c r="O7" s="42"/>
      <c r="P7" s="42"/>
      <c r="Q7" s="42"/>
      <c r="R7" s="42"/>
      <c r="S7" s="42"/>
      <c r="T7" s="42"/>
      <c r="U7" s="42"/>
      <c r="V7" s="42"/>
      <c r="W7" s="42"/>
      <c r="X7" s="42"/>
    </row>
    <row r="8" spans="1:24" ht="14.25">
      <c r="A8" s="675" t="s">
        <v>713</v>
      </c>
      <c r="B8" s="676"/>
      <c r="C8" s="676"/>
      <c r="D8" s="676"/>
      <c r="E8" s="676"/>
      <c r="F8" s="676"/>
      <c r="G8" s="676"/>
      <c r="H8" s="676"/>
      <c r="I8" s="676"/>
      <c r="J8" s="676"/>
      <c r="K8" s="677"/>
      <c r="L8" s="42"/>
      <c r="M8" s="42"/>
      <c r="N8" s="42"/>
      <c r="O8" s="42"/>
      <c r="P8" s="42"/>
      <c r="Q8" s="42"/>
      <c r="R8" s="42"/>
      <c r="S8" s="42"/>
      <c r="T8" s="42"/>
      <c r="U8" s="42"/>
      <c r="V8" s="42"/>
      <c r="W8" s="42"/>
      <c r="X8" s="42"/>
    </row>
    <row r="9" spans="1:24" ht="14.25">
      <c r="A9" s="687" t="s">
        <v>714</v>
      </c>
      <c r="B9" s="676"/>
      <c r="C9" s="676"/>
      <c r="D9" s="676"/>
      <c r="E9" s="676"/>
      <c r="F9" s="676"/>
      <c r="G9" s="676"/>
      <c r="H9" s="676"/>
      <c r="I9" s="676"/>
      <c r="J9" s="676"/>
      <c r="K9" s="677"/>
      <c r="L9" s="42"/>
      <c r="M9" s="42"/>
      <c r="N9" s="42"/>
      <c r="O9" s="42"/>
      <c r="P9" s="42"/>
      <c r="Q9" s="42"/>
      <c r="R9" s="42"/>
      <c r="S9" s="42"/>
      <c r="T9" s="42"/>
      <c r="U9" s="42"/>
      <c r="V9" s="42"/>
      <c r="W9" s="42"/>
      <c r="X9" s="42"/>
    </row>
    <row r="10" spans="1:24" ht="27" customHeight="1">
      <c r="A10" s="675" t="s">
        <v>715</v>
      </c>
      <c r="B10" s="676"/>
      <c r="C10" s="676"/>
      <c r="D10" s="676"/>
      <c r="E10" s="676"/>
      <c r="F10" s="676"/>
      <c r="G10" s="676"/>
      <c r="H10" s="676"/>
      <c r="I10" s="676"/>
      <c r="J10" s="676"/>
      <c r="K10" s="677"/>
      <c r="L10" s="42"/>
      <c r="M10" s="42"/>
      <c r="N10" s="42"/>
      <c r="O10" s="42"/>
      <c r="P10" s="42"/>
      <c r="Q10" s="42"/>
      <c r="R10" s="42"/>
      <c r="S10" s="42"/>
      <c r="T10" s="42"/>
      <c r="U10" s="42"/>
      <c r="V10" s="42"/>
      <c r="W10" s="42"/>
      <c r="X10" s="42"/>
    </row>
    <row r="11" spans="1:24" ht="14.25">
      <c r="A11" s="675" t="s">
        <v>716</v>
      </c>
      <c r="B11" s="676"/>
      <c r="C11" s="676"/>
      <c r="D11" s="676"/>
      <c r="E11" s="676"/>
      <c r="F11" s="676"/>
      <c r="G11" s="676"/>
      <c r="H11" s="676"/>
      <c r="I11" s="676"/>
      <c r="J11" s="676"/>
      <c r="K11" s="677"/>
      <c r="L11" s="42"/>
      <c r="M11" s="42"/>
      <c r="N11" s="42"/>
      <c r="O11" s="42"/>
      <c r="P11" s="42"/>
      <c r="Q11" s="42"/>
      <c r="R11" s="42"/>
      <c r="S11" s="42"/>
      <c r="T11" s="42"/>
      <c r="U11" s="42"/>
      <c r="V11" s="42"/>
      <c r="W11" s="42"/>
      <c r="X11" s="42"/>
    </row>
    <row r="12" spans="1:24" ht="14.25">
      <c r="A12" s="675" t="s">
        <v>717</v>
      </c>
      <c r="B12" s="676"/>
      <c r="C12" s="676"/>
      <c r="D12" s="676"/>
      <c r="E12" s="676"/>
      <c r="F12" s="676"/>
      <c r="G12" s="676"/>
      <c r="H12" s="676"/>
      <c r="I12" s="676"/>
      <c r="J12" s="676"/>
      <c r="K12" s="677"/>
      <c r="L12" s="42"/>
      <c r="M12" s="42"/>
      <c r="N12" s="42"/>
      <c r="O12" s="42"/>
      <c r="P12" s="42"/>
      <c r="Q12" s="42"/>
      <c r="R12" s="42"/>
      <c r="S12" s="42"/>
      <c r="T12" s="42"/>
      <c r="U12" s="42"/>
      <c r="V12" s="42"/>
      <c r="W12" s="42"/>
      <c r="X12" s="42"/>
    </row>
    <row r="13" spans="1:24" ht="30" customHeight="1">
      <c r="A13" s="678" t="s">
        <v>718</v>
      </c>
      <c r="B13" s="676"/>
      <c r="C13" s="676"/>
      <c r="D13" s="676"/>
      <c r="E13" s="676"/>
      <c r="F13" s="676"/>
      <c r="G13" s="676"/>
      <c r="H13" s="676"/>
      <c r="I13" s="676"/>
      <c r="J13" s="676"/>
      <c r="K13" s="677"/>
      <c r="L13" s="42"/>
      <c r="M13" s="42"/>
      <c r="N13" s="42"/>
      <c r="O13" s="42"/>
      <c r="P13" s="42"/>
      <c r="Q13" s="42"/>
      <c r="R13" s="42"/>
      <c r="S13" s="42"/>
      <c r="T13" s="42"/>
      <c r="U13" s="42"/>
      <c r="V13" s="42"/>
      <c r="W13" s="42"/>
      <c r="X13" s="42"/>
    </row>
    <row r="14" spans="1:24" ht="14.25">
      <c r="A14" s="39"/>
      <c r="B14" s="40"/>
      <c r="C14" s="1"/>
      <c r="D14" s="1"/>
      <c r="E14" s="1"/>
      <c r="F14" s="1"/>
      <c r="G14" s="1"/>
      <c r="H14" s="1"/>
      <c r="I14" s="1"/>
      <c r="J14" s="1"/>
      <c r="K14" s="1"/>
    </row>
    <row r="15" spans="1:24" ht="63.75" customHeight="1">
      <c r="A15" s="202" t="s">
        <v>719</v>
      </c>
      <c r="B15" s="49" t="s">
        <v>720</v>
      </c>
      <c r="C15" s="49" t="s">
        <v>6</v>
      </c>
      <c r="D15" s="219" t="s">
        <v>721</v>
      </c>
      <c r="E15" s="220" t="s">
        <v>722</v>
      </c>
      <c r="F15" s="219" t="s">
        <v>723</v>
      </c>
      <c r="G15" s="48" t="s">
        <v>724</v>
      </c>
      <c r="H15" s="48" t="s">
        <v>181</v>
      </c>
      <c r="I15" s="48" t="s">
        <v>182</v>
      </c>
      <c r="J15" s="47" t="s">
        <v>183</v>
      </c>
      <c r="K15" s="202" t="s">
        <v>187</v>
      </c>
      <c r="L15" s="52" t="s">
        <v>188</v>
      </c>
    </row>
    <row r="16" spans="1:24" ht="27.75" customHeight="1">
      <c r="A16" s="67" t="s">
        <v>190</v>
      </c>
      <c r="B16" s="67" t="s">
        <v>204</v>
      </c>
      <c r="C16" s="221" t="s">
        <v>50</v>
      </c>
      <c r="D16" s="67" t="s">
        <v>725</v>
      </c>
      <c r="E16" s="68" t="s">
        <v>726</v>
      </c>
      <c r="F16" s="62" t="s">
        <v>211</v>
      </c>
      <c r="G16" s="222">
        <v>1</v>
      </c>
      <c r="H16" s="222">
        <v>1</v>
      </c>
      <c r="I16" s="222">
        <v>1</v>
      </c>
      <c r="J16" s="223">
        <v>50</v>
      </c>
      <c r="K16" s="62">
        <v>50</v>
      </c>
      <c r="L16" s="224"/>
    </row>
    <row r="17" spans="1:11" ht="25.5" customHeight="1">
      <c r="A17" s="55" t="s">
        <v>190</v>
      </c>
      <c r="B17" s="225" t="s">
        <v>204</v>
      </c>
      <c r="C17" s="56" t="s">
        <v>50</v>
      </c>
      <c r="D17" s="67" t="s">
        <v>727</v>
      </c>
      <c r="E17" s="130" t="s">
        <v>728</v>
      </c>
      <c r="F17" s="69" t="s">
        <v>211</v>
      </c>
      <c r="G17" s="58">
        <v>1</v>
      </c>
      <c r="H17" s="58">
        <v>1</v>
      </c>
      <c r="I17" s="58">
        <v>1</v>
      </c>
      <c r="J17" s="226">
        <v>50</v>
      </c>
      <c r="K17" s="80">
        <v>50</v>
      </c>
    </row>
    <row r="18" spans="1:11" ht="27" customHeight="1">
      <c r="A18" s="67" t="s">
        <v>190</v>
      </c>
      <c r="B18" s="55" t="s">
        <v>204</v>
      </c>
      <c r="C18" s="56" t="s">
        <v>50</v>
      </c>
      <c r="D18" s="67" t="s">
        <v>729</v>
      </c>
      <c r="E18" s="130" t="s">
        <v>730</v>
      </c>
      <c r="F18" s="69" t="s">
        <v>211</v>
      </c>
      <c r="G18" s="62">
        <v>1</v>
      </c>
      <c r="H18" s="62">
        <v>1</v>
      </c>
      <c r="I18" s="62">
        <v>1</v>
      </c>
      <c r="J18" s="226">
        <v>50</v>
      </c>
      <c r="K18" s="80">
        <v>50</v>
      </c>
    </row>
    <row r="19" spans="1:11" ht="27" customHeight="1">
      <c r="A19" s="67" t="s">
        <v>731</v>
      </c>
      <c r="B19" s="67" t="s">
        <v>732</v>
      </c>
      <c r="C19" s="62" t="s">
        <v>50</v>
      </c>
      <c r="D19" s="67" t="s">
        <v>733</v>
      </c>
      <c r="E19" s="130" t="s">
        <v>734</v>
      </c>
      <c r="F19" s="69" t="s">
        <v>211</v>
      </c>
      <c r="G19" s="62">
        <v>1</v>
      </c>
      <c r="H19" s="62">
        <v>1</v>
      </c>
      <c r="I19" s="62">
        <v>1</v>
      </c>
      <c r="J19" s="226">
        <v>50</v>
      </c>
      <c r="K19" s="80">
        <v>25</v>
      </c>
    </row>
    <row r="20" spans="1:11" ht="25.5" customHeight="1">
      <c r="A20" s="67" t="s">
        <v>731</v>
      </c>
      <c r="B20" s="67" t="s">
        <v>732</v>
      </c>
      <c r="C20" s="62" t="s">
        <v>50</v>
      </c>
      <c r="D20" s="67" t="s">
        <v>735</v>
      </c>
      <c r="E20" s="130" t="s">
        <v>736</v>
      </c>
      <c r="F20" s="69" t="s">
        <v>211</v>
      </c>
      <c r="G20" s="62">
        <v>1</v>
      </c>
      <c r="H20" s="62">
        <v>1</v>
      </c>
      <c r="I20" s="62">
        <v>1</v>
      </c>
      <c r="J20" s="226">
        <v>50</v>
      </c>
      <c r="K20" s="80">
        <v>25</v>
      </c>
    </row>
    <row r="21" spans="1:11" ht="15.75" customHeight="1">
      <c r="A21" s="67" t="s">
        <v>190</v>
      </c>
      <c r="B21" s="67" t="s">
        <v>737</v>
      </c>
      <c r="C21" s="62" t="s">
        <v>50</v>
      </c>
      <c r="D21" s="67" t="s">
        <v>738</v>
      </c>
      <c r="E21" s="130" t="s">
        <v>739</v>
      </c>
      <c r="F21" s="69" t="s">
        <v>740</v>
      </c>
      <c r="G21" s="62">
        <v>1</v>
      </c>
      <c r="H21" s="62">
        <v>1</v>
      </c>
      <c r="I21" s="62">
        <v>1</v>
      </c>
      <c r="J21" s="226">
        <v>50</v>
      </c>
      <c r="K21" s="80">
        <v>50</v>
      </c>
    </row>
    <row r="22" spans="1:11" ht="15.75" customHeight="1">
      <c r="A22" s="67" t="s">
        <v>190</v>
      </c>
      <c r="B22" s="67" t="s">
        <v>741</v>
      </c>
      <c r="C22" s="62" t="s">
        <v>50</v>
      </c>
      <c r="D22" s="67" t="s">
        <v>742</v>
      </c>
      <c r="E22" s="130" t="s">
        <v>743</v>
      </c>
      <c r="F22" s="69" t="s">
        <v>211</v>
      </c>
      <c r="G22" s="62">
        <v>1</v>
      </c>
      <c r="H22" s="62">
        <v>1</v>
      </c>
      <c r="I22" s="62">
        <v>1</v>
      </c>
      <c r="J22" s="226">
        <v>50</v>
      </c>
      <c r="K22" s="80">
        <v>50</v>
      </c>
    </row>
    <row r="23" spans="1:11" ht="15.75" customHeight="1">
      <c r="A23" s="67" t="s">
        <v>190</v>
      </c>
      <c r="B23" s="67" t="s">
        <v>744</v>
      </c>
      <c r="C23" s="62" t="s">
        <v>50</v>
      </c>
      <c r="D23" s="67" t="s">
        <v>745</v>
      </c>
      <c r="E23" s="130" t="s">
        <v>746</v>
      </c>
      <c r="F23" s="69" t="s">
        <v>211</v>
      </c>
      <c r="G23" s="62">
        <v>1</v>
      </c>
      <c r="H23" s="62">
        <v>1</v>
      </c>
      <c r="I23" s="62">
        <v>1</v>
      </c>
      <c r="J23" s="226">
        <v>50</v>
      </c>
      <c r="K23" s="80">
        <v>50</v>
      </c>
    </row>
    <row r="24" spans="1:11" ht="15.75" customHeight="1">
      <c r="A24" s="67" t="s">
        <v>190</v>
      </c>
      <c r="B24" s="67" t="s">
        <v>744</v>
      </c>
      <c r="C24" s="62" t="s">
        <v>50</v>
      </c>
      <c r="D24" s="67" t="s">
        <v>747</v>
      </c>
      <c r="E24" s="130" t="s">
        <v>748</v>
      </c>
      <c r="F24" s="69" t="s">
        <v>211</v>
      </c>
      <c r="G24" s="62">
        <v>1</v>
      </c>
      <c r="H24" s="62">
        <v>1</v>
      </c>
      <c r="I24" s="62">
        <v>1</v>
      </c>
      <c r="J24" s="226">
        <v>50</v>
      </c>
      <c r="K24" s="80">
        <v>50</v>
      </c>
    </row>
    <row r="25" spans="1:11" ht="15.75" customHeight="1">
      <c r="A25" s="67" t="s">
        <v>749</v>
      </c>
      <c r="B25" s="67" t="s">
        <v>750</v>
      </c>
      <c r="C25" s="62" t="s">
        <v>50</v>
      </c>
      <c r="D25" s="67" t="s">
        <v>751</v>
      </c>
      <c r="E25" s="130" t="s">
        <v>752</v>
      </c>
      <c r="F25" s="69" t="s">
        <v>753</v>
      </c>
      <c r="G25" s="62">
        <v>1</v>
      </c>
      <c r="H25" s="62">
        <v>1</v>
      </c>
      <c r="I25" s="62">
        <v>1</v>
      </c>
      <c r="J25" s="226">
        <v>50</v>
      </c>
      <c r="K25" s="80">
        <v>16</v>
      </c>
    </row>
    <row r="26" spans="1:11" ht="15.75" customHeight="1">
      <c r="A26" s="67" t="s">
        <v>749</v>
      </c>
      <c r="B26" s="67" t="s">
        <v>750</v>
      </c>
      <c r="C26" s="62" t="s">
        <v>50</v>
      </c>
      <c r="D26" s="67" t="s">
        <v>727</v>
      </c>
      <c r="E26" s="130" t="s">
        <v>728</v>
      </c>
      <c r="F26" s="69" t="s">
        <v>211</v>
      </c>
      <c r="G26" s="62">
        <v>1</v>
      </c>
      <c r="H26" s="62">
        <v>1</v>
      </c>
      <c r="I26" s="62">
        <v>1</v>
      </c>
      <c r="J26" s="226">
        <v>50</v>
      </c>
      <c r="K26" s="80">
        <v>16</v>
      </c>
    </row>
    <row r="27" spans="1:11" ht="15.75" customHeight="1">
      <c r="A27" s="67" t="s">
        <v>749</v>
      </c>
      <c r="B27" s="67" t="s">
        <v>750</v>
      </c>
      <c r="C27" s="62" t="s">
        <v>50</v>
      </c>
      <c r="D27" s="67" t="s">
        <v>754</v>
      </c>
      <c r="E27" s="130" t="s">
        <v>755</v>
      </c>
      <c r="F27" s="69" t="s">
        <v>211</v>
      </c>
      <c r="G27" s="62">
        <v>1</v>
      </c>
      <c r="H27" s="62">
        <v>1</v>
      </c>
      <c r="I27" s="62">
        <v>1</v>
      </c>
      <c r="J27" s="226">
        <v>50</v>
      </c>
      <c r="K27" s="80">
        <v>16</v>
      </c>
    </row>
    <row r="28" spans="1:11" ht="15.75" customHeight="1">
      <c r="A28" s="67" t="s">
        <v>749</v>
      </c>
      <c r="B28" s="67" t="s">
        <v>750</v>
      </c>
      <c r="C28" s="62" t="s">
        <v>50</v>
      </c>
      <c r="D28" s="67" t="s">
        <v>756</v>
      </c>
      <c r="E28" s="130" t="s">
        <v>757</v>
      </c>
      <c r="F28" s="69" t="s">
        <v>211</v>
      </c>
      <c r="G28" s="62">
        <v>1</v>
      </c>
      <c r="H28" s="62">
        <v>1</v>
      </c>
      <c r="I28" s="62">
        <v>1</v>
      </c>
      <c r="J28" s="226">
        <v>50</v>
      </c>
      <c r="K28" s="80">
        <v>16</v>
      </c>
    </row>
    <row r="29" spans="1:11" ht="15.75" customHeight="1">
      <c r="A29" s="67" t="s">
        <v>749</v>
      </c>
      <c r="B29" s="67" t="s">
        <v>750</v>
      </c>
      <c r="C29" s="62" t="s">
        <v>50</v>
      </c>
      <c r="D29" s="67" t="s">
        <v>758</v>
      </c>
      <c r="E29" s="130" t="s">
        <v>759</v>
      </c>
      <c r="F29" s="69" t="s">
        <v>211</v>
      </c>
      <c r="G29" s="62">
        <v>1</v>
      </c>
      <c r="H29" s="62">
        <v>1</v>
      </c>
      <c r="I29" s="62">
        <v>1</v>
      </c>
      <c r="J29" s="226">
        <v>50</v>
      </c>
      <c r="K29" s="80">
        <v>16</v>
      </c>
    </row>
    <row r="30" spans="1:11" ht="15.75" customHeight="1">
      <c r="A30" s="67" t="s">
        <v>749</v>
      </c>
      <c r="B30" s="67" t="s">
        <v>750</v>
      </c>
      <c r="C30" s="62" t="s">
        <v>50</v>
      </c>
      <c r="D30" s="67" t="s">
        <v>760</v>
      </c>
      <c r="E30" s="130" t="s">
        <v>761</v>
      </c>
      <c r="F30" s="69" t="s">
        <v>762</v>
      </c>
      <c r="G30" s="62">
        <v>1</v>
      </c>
      <c r="H30" s="62">
        <v>1</v>
      </c>
      <c r="I30" s="62">
        <v>1</v>
      </c>
      <c r="J30" s="226">
        <v>50</v>
      </c>
      <c r="K30" s="80">
        <v>16</v>
      </c>
    </row>
    <row r="31" spans="1:11" ht="15.75" customHeight="1">
      <c r="A31" s="67" t="s">
        <v>749</v>
      </c>
      <c r="B31" s="67" t="s">
        <v>750</v>
      </c>
      <c r="C31" s="62" t="s">
        <v>50</v>
      </c>
      <c r="D31" s="67" t="s">
        <v>763</v>
      </c>
      <c r="E31" s="130" t="s">
        <v>764</v>
      </c>
      <c r="F31" s="69" t="s">
        <v>211</v>
      </c>
      <c r="G31" s="62">
        <v>1</v>
      </c>
      <c r="H31" s="62">
        <v>1</v>
      </c>
      <c r="I31" s="62">
        <v>1</v>
      </c>
      <c r="J31" s="226">
        <v>50</v>
      </c>
      <c r="K31" s="80">
        <v>16</v>
      </c>
    </row>
    <row r="32" spans="1:11" ht="15.75" customHeight="1">
      <c r="A32" s="67" t="s">
        <v>749</v>
      </c>
      <c r="B32" s="67" t="s">
        <v>750</v>
      </c>
      <c r="C32" s="62" t="s">
        <v>50</v>
      </c>
      <c r="D32" s="67" t="s">
        <v>765</v>
      </c>
      <c r="E32" s="130" t="s">
        <v>766</v>
      </c>
      <c r="F32" s="69" t="s">
        <v>740</v>
      </c>
      <c r="G32" s="62">
        <v>1</v>
      </c>
      <c r="H32" s="62">
        <v>1</v>
      </c>
      <c r="I32" s="62">
        <v>1</v>
      </c>
      <c r="J32" s="226">
        <v>50</v>
      </c>
      <c r="K32" s="80">
        <v>16</v>
      </c>
    </row>
    <row r="33" spans="1:12" ht="15.75" customHeight="1">
      <c r="A33" s="67" t="s">
        <v>749</v>
      </c>
      <c r="B33" s="67" t="s">
        <v>750</v>
      </c>
      <c r="C33" s="62" t="s">
        <v>50</v>
      </c>
      <c r="D33" s="67" t="s">
        <v>767</v>
      </c>
      <c r="E33" s="130" t="s">
        <v>768</v>
      </c>
      <c r="F33" s="69" t="s">
        <v>211</v>
      </c>
      <c r="G33" s="62">
        <v>1</v>
      </c>
      <c r="H33" s="62">
        <v>1</v>
      </c>
      <c r="I33" s="62">
        <v>1</v>
      </c>
      <c r="J33" s="226">
        <v>50</v>
      </c>
      <c r="K33" s="80">
        <v>16</v>
      </c>
    </row>
    <row r="34" spans="1:12" ht="15.75" customHeight="1">
      <c r="A34" s="67" t="s">
        <v>749</v>
      </c>
      <c r="B34" s="67" t="s">
        <v>769</v>
      </c>
      <c r="C34" s="62" t="s">
        <v>50</v>
      </c>
      <c r="D34" s="67" t="s">
        <v>742</v>
      </c>
      <c r="E34" s="130" t="s">
        <v>743</v>
      </c>
      <c r="F34" s="69" t="s">
        <v>211</v>
      </c>
      <c r="G34" s="62">
        <v>1</v>
      </c>
      <c r="H34" s="62">
        <v>1</v>
      </c>
      <c r="I34" s="62">
        <v>1</v>
      </c>
      <c r="J34" s="226">
        <v>50</v>
      </c>
      <c r="K34" s="80">
        <v>16</v>
      </c>
    </row>
    <row r="35" spans="1:12" ht="15.75" customHeight="1">
      <c r="A35" s="67" t="s">
        <v>190</v>
      </c>
      <c r="B35" s="67" t="s">
        <v>770</v>
      </c>
      <c r="C35" s="62" t="s">
        <v>50</v>
      </c>
      <c r="D35" s="67" t="s">
        <v>771</v>
      </c>
      <c r="E35" s="130" t="s">
        <v>772</v>
      </c>
      <c r="F35" s="69" t="s">
        <v>211</v>
      </c>
      <c r="G35" s="62">
        <v>1</v>
      </c>
      <c r="H35" s="62">
        <v>1</v>
      </c>
      <c r="I35" s="62">
        <v>1</v>
      </c>
      <c r="J35" s="226">
        <v>50</v>
      </c>
      <c r="K35" s="80">
        <v>50</v>
      </c>
    </row>
    <row r="36" spans="1:12" ht="15.75" customHeight="1">
      <c r="A36" s="67" t="s">
        <v>773</v>
      </c>
      <c r="B36" s="67" t="s">
        <v>774</v>
      </c>
      <c r="C36" s="62" t="s">
        <v>50</v>
      </c>
      <c r="D36" s="67" t="s">
        <v>775</v>
      </c>
      <c r="E36" s="130" t="s">
        <v>768</v>
      </c>
      <c r="F36" s="69" t="s">
        <v>211</v>
      </c>
      <c r="G36" s="62">
        <v>1</v>
      </c>
      <c r="H36" s="62">
        <v>1</v>
      </c>
      <c r="I36" s="62">
        <v>1</v>
      </c>
      <c r="J36" s="226">
        <v>50</v>
      </c>
      <c r="K36" s="226">
        <v>25</v>
      </c>
    </row>
    <row r="37" spans="1:12" ht="15.75" customHeight="1">
      <c r="A37" s="67" t="s">
        <v>190</v>
      </c>
      <c r="B37" s="67" t="s">
        <v>776</v>
      </c>
      <c r="C37" s="62" t="s">
        <v>50</v>
      </c>
      <c r="D37" s="67" t="s">
        <v>777</v>
      </c>
      <c r="E37" s="130" t="s">
        <v>778</v>
      </c>
      <c r="F37" s="69" t="s">
        <v>211</v>
      </c>
      <c r="G37" s="62">
        <v>1</v>
      </c>
      <c r="H37" s="62">
        <v>1</v>
      </c>
      <c r="I37" s="62">
        <v>1</v>
      </c>
      <c r="J37" s="226">
        <v>50</v>
      </c>
      <c r="K37" s="80">
        <v>50</v>
      </c>
    </row>
    <row r="38" spans="1:12" ht="15.75" customHeight="1">
      <c r="A38" s="67" t="s">
        <v>779</v>
      </c>
      <c r="B38" s="67" t="s">
        <v>780</v>
      </c>
      <c r="C38" s="62" t="s">
        <v>50</v>
      </c>
      <c r="D38" s="67" t="s">
        <v>756</v>
      </c>
      <c r="E38" s="130" t="s">
        <v>757</v>
      </c>
      <c r="F38" s="69" t="s">
        <v>211</v>
      </c>
      <c r="G38" s="62">
        <v>1</v>
      </c>
      <c r="H38" s="62">
        <v>1</v>
      </c>
      <c r="I38" s="62">
        <v>1</v>
      </c>
      <c r="J38" s="226">
        <v>50</v>
      </c>
      <c r="K38" s="226">
        <v>25</v>
      </c>
    </row>
    <row r="39" spans="1:12" ht="15.75" customHeight="1">
      <c r="A39" s="67" t="s">
        <v>779</v>
      </c>
      <c r="B39" s="67" t="s">
        <v>780</v>
      </c>
      <c r="C39" s="62" t="s">
        <v>50</v>
      </c>
      <c r="D39" s="67" t="s">
        <v>781</v>
      </c>
      <c r="E39" s="130" t="s">
        <v>782</v>
      </c>
      <c r="F39" s="69" t="s">
        <v>211</v>
      </c>
      <c r="G39" s="62">
        <v>1</v>
      </c>
      <c r="H39" s="62">
        <v>1</v>
      </c>
      <c r="I39" s="62">
        <v>1</v>
      </c>
      <c r="J39" s="226">
        <v>50</v>
      </c>
      <c r="K39" s="226">
        <v>50</v>
      </c>
    </row>
    <row r="40" spans="1:12" ht="15.75" customHeight="1">
      <c r="A40" s="67" t="s">
        <v>190</v>
      </c>
      <c r="B40" s="67" t="s">
        <v>783</v>
      </c>
      <c r="C40" s="62" t="s">
        <v>50</v>
      </c>
      <c r="D40" s="67" t="s">
        <v>784</v>
      </c>
      <c r="E40" s="130" t="s">
        <v>785</v>
      </c>
      <c r="F40" s="69" t="s">
        <v>762</v>
      </c>
      <c r="G40" s="62">
        <v>1</v>
      </c>
      <c r="H40" s="62">
        <v>1</v>
      </c>
      <c r="I40" s="62">
        <v>1</v>
      </c>
      <c r="J40" s="226">
        <v>50</v>
      </c>
      <c r="K40" s="226">
        <v>50</v>
      </c>
    </row>
    <row r="41" spans="1:12" ht="15.75" customHeight="1">
      <c r="A41" s="67" t="s">
        <v>749</v>
      </c>
      <c r="B41" s="67" t="s">
        <v>750</v>
      </c>
      <c r="C41" s="62" t="s">
        <v>50</v>
      </c>
      <c r="D41" s="67" t="s">
        <v>784</v>
      </c>
      <c r="E41" s="130" t="s">
        <v>785</v>
      </c>
      <c r="F41" s="69" t="s">
        <v>762</v>
      </c>
      <c r="G41" s="62">
        <v>1</v>
      </c>
      <c r="H41" s="62">
        <v>1</v>
      </c>
      <c r="I41" s="62">
        <v>1</v>
      </c>
      <c r="J41" s="226">
        <v>50</v>
      </c>
      <c r="K41" s="226">
        <v>16</v>
      </c>
    </row>
    <row r="42" spans="1:12" ht="15.75" customHeight="1">
      <c r="A42" s="67" t="s">
        <v>190</v>
      </c>
      <c r="B42" s="67" t="s">
        <v>786</v>
      </c>
      <c r="C42" s="62" t="s">
        <v>50</v>
      </c>
      <c r="D42" s="67" t="s">
        <v>784</v>
      </c>
      <c r="E42" s="130" t="s">
        <v>785</v>
      </c>
      <c r="F42" s="69" t="s">
        <v>762</v>
      </c>
      <c r="G42" s="62">
        <v>1</v>
      </c>
      <c r="H42" s="62">
        <v>1</v>
      </c>
      <c r="I42" s="62">
        <v>1</v>
      </c>
      <c r="J42" s="226">
        <v>50</v>
      </c>
      <c r="K42" s="226">
        <v>50</v>
      </c>
    </row>
    <row r="43" spans="1:12" ht="15.75" customHeight="1">
      <c r="A43" s="67" t="s">
        <v>190</v>
      </c>
      <c r="B43" s="67" t="s">
        <v>787</v>
      </c>
      <c r="C43" s="62" t="s">
        <v>50</v>
      </c>
      <c r="D43" s="67" t="s">
        <v>784</v>
      </c>
      <c r="E43" s="130" t="s">
        <v>785</v>
      </c>
      <c r="F43" s="69" t="s">
        <v>762</v>
      </c>
      <c r="G43" s="62">
        <v>1</v>
      </c>
      <c r="H43" s="62">
        <v>1</v>
      </c>
      <c r="I43" s="62">
        <v>1</v>
      </c>
      <c r="J43" s="226">
        <v>50</v>
      </c>
      <c r="K43" s="80">
        <v>50</v>
      </c>
    </row>
    <row r="44" spans="1:12" ht="15.75" customHeight="1">
      <c r="A44" s="67" t="s">
        <v>788</v>
      </c>
      <c r="B44" s="55" t="s">
        <v>789</v>
      </c>
      <c r="C44" s="221" t="s">
        <v>50</v>
      </c>
      <c r="D44" s="67" t="s">
        <v>790</v>
      </c>
      <c r="E44" s="68" t="s">
        <v>755</v>
      </c>
      <c r="F44" s="67" t="s">
        <v>249</v>
      </c>
      <c r="G44" s="222">
        <v>1</v>
      </c>
      <c r="H44" s="222">
        <v>1</v>
      </c>
      <c r="I44" s="222">
        <v>1</v>
      </c>
      <c r="J44" s="223">
        <v>50</v>
      </c>
      <c r="K44" s="67">
        <v>50</v>
      </c>
      <c r="L44" s="224"/>
    </row>
    <row r="45" spans="1:12" ht="15.75" customHeight="1">
      <c r="A45" s="222" t="s">
        <v>251</v>
      </c>
      <c r="B45" s="67" t="s">
        <v>791</v>
      </c>
      <c r="C45" s="221" t="s">
        <v>50</v>
      </c>
      <c r="D45" s="67" t="s">
        <v>792</v>
      </c>
      <c r="E45" s="227" t="s">
        <v>793</v>
      </c>
      <c r="F45" s="62" t="s">
        <v>794</v>
      </c>
      <c r="G45" s="222">
        <v>1</v>
      </c>
      <c r="H45" s="222">
        <v>1</v>
      </c>
      <c r="I45" s="222">
        <v>1</v>
      </c>
      <c r="J45" s="228">
        <v>50</v>
      </c>
      <c r="K45" s="80">
        <v>50</v>
      </c>
      <c r="L45" s="224"/>
    </row>
    <row r="46" spans="1:12" ht="15.75" customHeight="1">
      <c r="A46" s="222" t="s">
        <v>251</v>
      </c>
      <c r="B46" s="225" t="s">
        <v>795</v>
      </c>
      <c r="C46" s="221" t="s">
        <v>50</v>
      </c>
      <c r="D46" s="67" t="s">
        <v>796</v>
      </c>
      <c r="E46" s="229" t="s">
        <v>797</v>
      </c>
      <c r="F46" s="69" t="s">
        <v>541</v>
      </c>
      <c r="G46" s="58">
        <v>1</v>
      </c>
      <c r="H46" s="58">
        <v>1</v>
      </c>
      <c r="I46" s="58">
        <v>1</v>
      </c>
      <c r="J46" s="230">
        <v>50</v>
      </c>
      <c r="K46" s="80">
        <v>50</v>
      </c>
    </row>
    <row r="47" spans="1:12" ht="15.75" customHeight="1">
      <c r="A47" s="67" t="s">
        <v>278</v>
      </c>
      <c r="B47" s="55" t="s">
        <v>798</v>
      </c>
      <c r="C47" s="221" t="s">
        <v>50</v>
      </c>
      <c r="D47" s="67" t="s">
        <v>799</v>
      </c>
      <c r="E47" s="67" t="s">
        <v>800</v>
      </c>
      <c r="F47" s="67" t="s">
        <v>801</v>
      </c>
      <c r="G47" s="222">
        <v>1</v>
      </c>
      <c r="H47" s="222">
        <v>1</v>
      </c>
      <c r="I47" s="222">
        <v>1</v>
      </c>
      <c r="J47" s="223">
        <v>50</v>
      </c>
      <c r="K47" s="67">
        <v>50</v>
      </c>
      <c r="L47" s="224"/>
    </row>
    <row r="48" spans="1:12" ht="15.75" customHeight="1">
      <c r="A48" s="55" t="s">
        <v>278</v>
      </c>
      <c r="B48" s="225" t="s">
        <v>798</v>
      </c>
      <c r="C48" s="56" t="s">
        <v>50</v>
      </c>
      <c r="D48" s="231" t="s">
        <v>802</v>
      </c>
      <c r="E48" s="130" t="s">
        <v>803</v>
      </c>
      <c r="F48" s="69" t="s">
        <v>249</v>
      </c>
      <c r="G48" s="58">
        <v>1</v>
      </c>
      <c r="H48" s="58">
        <v>1</v>
      </c>
      <c r="I48" s="58">
        <v>1</v>
      </c>
      <c r="J48" s="226">
        <v>50</v>
      </c>
      <c r="K48" s="80">
        <v>50</v>
      </c>
    </row>
    <row r="49" spans="1:12" ht="15.75" customHeight="1">
      <c r="A49" s="67" t="s">
        <v>278</v>
      </c>
      <c r="B49" s="232" t="s">
        <v>804</v>
      </c>
      <c r="C49" s="56" t="s">
        <v>50</v>
      </c>
      <c r="D49" s="67" t="s">
        <v>802</v>
      </c>
      <c r="E49" s="62" t="s">
        <v>803</v>
      </c>
      <c r="F49" s="69" t="s">
        <v>249</v>
      </c>
      <c r="G49" s="62">
        <v>1</v>
      </c>
      <c r="H49" s="62">
        <v>1</v>
      </c>
      <c r="I49" s="62">
        <v>1</v>
      </c>
      <c r="J49" s="226">
        <v>50</v>
      </c>
      <c r="K49" s="80">
        <v>50</v>
      </c>
    </row>
    <row r="50" spans="1:12" ht="15.75" customHeight="1">
      <c r="A50" s="67" t="s">
        <v>278</v>
      </c>
      <c r="B50" s="232" t="s">
        <v>805</v>
      </c>
      <c r="C50" s="56" t="s">
        <v>50</v>
      </c>
      <c r="D50" s="67" t="s">
        <v>802</v>
      </c>
      <c r="E50" s="62" t="s">
        <v>803</v>
      </c>
      <c r="F50" s="69" t="s">
        <v>249</v>
      </c>
      <c r="G50" s="62">
        <v>1</v>
      </c>
      <c r="H50" s="62">
        <v>1</v>
      </c>
      <c r="I50" s="62">
        <v>1</v>
      </c>
      <c r="J50" s="226">
        <v>50</v>
      </c>
      <c r="K50" s="80">
        <v>50</v>
      </c>
    </row>
    <row r="51" spans="1:12" ht="15.75" customHeight="1">
      <c r="A51" s="67" t="s">
        <v>278</v>
      </c>
      <c r="B51" s="232" t="s">
        <v>806</v>
      </c>
      <c r="C51" s="56" t="s">
        <v>50</v>
      </c>
      <c r="D51" s="231" t="s">
        <v>807</v>
      </c>
      <c r="E51" s="62" t="s">
        <v>808</v>
      </c>
      <c r="F51" s="69" t="s">
        <v>249</v>
      </c>
      <c r="G51" s="62">
        <v>1</v>
      </c>
      <c r="H51" s="62">
        <v>1</v>
      </c>
      <c r="I51" s="62">
        <v>1</v>
      </c>
      <c r="J51" s="226">
        <v>50</v>
      </c>
      <c r="K51" s="80">
        <v>50</v>
      </c>
    </row>
    <row r="52" spans="1:12" ht="15.75" customHeight="1">
      <c r="A52" s="67" t="s">
        <v>278</v>
      </c>
      <c r="B52" s="232" t="s">
        <v>809</v>
      </c>
      <c r="C52" s="56" t="s">
        <v>50</v>
      </c>
      <c r="D52" s="67" t="s">
        <v>810</v>
      </c>
      <c r="E52" s="62" t="s">
        <v>811</v>
      </c>
      <c r="F52" s="69" t="s">
        <v>249</v>
      </c>
      <c r="G52" s="62">
        <v>1</v>
      </c>
      <c r="H52" s="62">
        <v>1</v>
      </c>
      <c r="I52" s="62">
        <v>1</v>
      </c>
      <c r="J52" s="226">
        <v>50</v>
      </c>
      <c r="K52" s="80">
        <v>50</v>
      </c>
    </row>
    <row r="53" spans="1:12" ht="15.75" customHeight="1">
      <c r="A53" s="67" t="s">
        <v>566</v>
      </c>
      <c r="B53" s="55" t="s">
        <v>812</v>
      </c>
      <c r="C53" s="221" t="s">
        <v>50</v>
      </c>
      <c r="D53" s="67" t="s">
        <v>813</v>
      </c>
      <c r="E53" s="68" t="s">
        <v>814</v>
      </c>
      <c r="F53" s="67" t="s">
        <v>568</v>
      </c>
      <c r="G53" s="222">
        <v>1</v>
      </c>
      <c r="H53" s="222">
        <v>1</v>
      </c>
      <c r="I53" s="222">
        <v>1</v>
      </c>
      <c r="J53" s="223">
        <v>50</v>
      </c>
      <c r="K53" s="67">
        <v>50</v>
      </c>
      <c r="L53" s="224"/>
    </row>
    <row r="54" spans="1:12" ht="15.75" customHeight="1">
      <c r="A54" s="55" t="s">
        <v>566</v>
      </c>
      <c r="B54" s="225" t="s">
        <v>815</v>
      </c>
      <c r="C54" s="56" t="s">
        <v>50</v>
      </c>
      <c r="D54" s="67" t="s">
        <v>816</v>
      </c>
      <c r="E54" s="130" t="s">
        <v>817</v>
      </c>
      <c r="F54" s="69" t="s">
        <v>568</v>
      </c>
      <c r="G54" s="58">
        <v>1</v>
      </c>
      <c r="H54" s="58">
        <v>1</v>
      </c>
      <c r="I54" s="58">
        <v>1</v>
      </c>
      <c r="J54" s="226">
        <v>50</v>
      </c>
      <c r="K54" s="80">
        <v>50</v>
      </c>
    </row>
    <row r="55" spans="1:12" ht="15.75" customHeight="1">
      <c r="A55" s="67" t="s">
        <v>566</v>
      </c>
      <c r="B55" s="55" t="s">
        <v>818</v>
      </c>
      <c r="C55" s="56"/>
      <c r="D55" s="67" t="s">
        <v>816</v>
      </c>
      <c r="E55" s="62" t="s">
        <v>817</v>
      </c>
      <c r="F55" s="69" t="s">
        <v>568</v>
      </c>
      <c r="G55" s="62">
        <v>1</v>
      </c>
      <c r="H55" s="62">
        <v>1</v>
      </c>
      <c r="I55" s="62">
        <v>1</v>
      </c>
      <c r="J55" s="226">
        <v>50</v>
      </c>
      <c r="K55" s="80">
        <v>50</v>
      </c>
    </row>
    <row r="56" spans="1:12" ht="15.75" customHeight="1">
      <c r="A56" s="233" t="s">
        <v>819</v>
      </c>
      <c r="B56" s="106" t="s">
        <v>820</v>
      </c>
      <c r="C56" s="234" t="s">
        <v>50</v>
      </c>
      <c r="D56" s="234" t="s">
        <v>821</v>
      </c>
      <c r="E56" s="235" t="s">
        <v>822</v>
      </c>
      <c r="F56" s="234" t="s">
        <v>823</v>
      </c>
      <c r="G56" s="113">
        <v>2</v>
      </c>
      <c r="H56" s="113">
        <v>2</v>
      </c>
      <c r="I56" s="113">
        <v>2</v>
      </c>
      <c r="J56" s="236">
        <v>50</v>
      </c>
      <c r="K56" s="113">
        <v>25</v>
      </c>
      <c r="L56" s="224"/>
    </row>
    <row r="57" spans="1:12" ht="15.75" customHeight="1">
      <c r="A57" s="104" t="s">
        <v>819</v>
      </c>
      <c r="B57" s="237" t="s">
        <v>820</v>
      </c>
      <c r="C57" s="105" t="s">
        <v>50</v>
      </c>
      <c r="D57" s="234" t="s">
        <v>824</v>
      </c>
      <c r="E57" s="238" t="s">
        <v>825</v>
      </c>
      <c r="F57" s="239" t="s">
        <v>826</v>
      </c>
      <c r="G57" s="108">
        <v>2</v>
      </c>
      <c r="H57" s="108">
        <v>2</v>
      </c>
      <c r="I57" s="108">
        <v>2</v>
      </c>
      <c r="J57" s="240">
        <v>50</v>
      </c>
      <c r="K57" s="116">
        <v>25</v>
      </c>
    </row>
    <row r="58" spans="1:12" ht="15.75" customHeight="1">
      <c r="A58" s="233" t="s">
        <v>819</v>
      </c>
      <c r="B58" s="106" t="s">
        <v>820</v>
      </c>
      <c r="C58" s="105" t="s">
        <v>50</v>
      </c>
      <c r="D58" s="234" t="s">
        <v>827</v>
      </c>
      <c r="E58" s="238" t="s">
        <v>828</v>
      </c>
      <c r="F58" s="239" t="s">
        <v>829</v>
      </c>
      <c r="G58" s="113">
        <v>2</v>
      </c>
      <c r="H58" s="113">
        <v>2</v>
      </c>
      <c r="I58" s="113">
        <v>2</v>
      </c>
      <c r="J58" s="240">
        <v>50</v>
      </c>
      <c r="K58" s="116">
        <v>25</v>
      </c>
    </row>
    <row r="59" spans="1:12" ht="15.75" customHeight="1">
      <c r="A59" s="241" t="s">
        <v>295</v>
      </c>
      <c r="B59" s="118" t="s">
        <v>830</v>
      </c>
      <c r="C59" s="242" t="s">
        <v>50</v>
      </c>
      <c r="D59" s="241" t="s">
        <v>831</v>
      </c>
      <c r="E59" s="241" t="s">
        <v>832</v>
      </c>
      <c r="F59" s="241" t="s">
        <v>833</v>
      </c>
      <c r="G59" s="143">
        <v>1</v>
      </c>
      <c r="H59" s="143">
        <v>1</v>
      </c>
      <c r="I59" s="143">
        <v>1</v>
      </c>
      <c r="J59" s="89">
        <v>50</v>
      </c>
      <c r="K59" s="241">
        <v>50</v>
      </c>
      <c r="L59" s="243"/>
    </row>
    <row r="60" spans="1:12" ht="15.75" customHeight="1">
      <c r="A60" s="62" t="s">
        <v>834</v>
      </c>
      <c r="B60" s="56" t="s">
        <v>835</v>
      </c>
      <c r="C60" s="62" t="s">
        <v>50</v>
      </c>
      <c r="D60" s="62" t="s">
        <v>836</v>
      </c>
      <c r="E60" s="130" t="s">
        <v>837</v>
      </c>
      <c r="F60" s="62" t="s">
        <v>833</v>
      </c>
      <c r="G60" s="228">
        <v>5</v>
      </c>
      <c r="H60" s="228">
        <v>3</v>
      </c>
      <c r="I60" s="228">
        <v>5</v>
      </c>
      <c r="J60" s="228">
        <v>50</v>
      </c>
      <c r="K60" s="228">
        <v>10</v>
      </c>
      <c r="L60" s="224"/>
    </row>
    <row r="61" spans="1:12" ht="15.75" customHeight="1">
      <c r="A61" s="62" t="s">
        <v>834</v>
      </c>
      <c r="B61" s="56" t="s">
        <v>835</v>
      </c>
      <c r="C61" s="62" t="s">
        <v>50</v>
      </c>
      <c r="D61" s="62" t="s">
        <v>838</v>
      </c>
      <c r="E61" s="130" t="s">
        <v>839</v>
      </c>
      <c r="F61" s="69" t="s">
        <v>211</v>
      </c>
      <c r="G61" s="228">
        <v>5</v>
      </c>
      <c r="H61" s="228">
        <v>3</v>
      </c>
      <c r="I61" s="228">
        <v>5</v>
      </c>
      <c r="J61" s="228">
        <v>50</v>
      </c>
      <c r="K61" s="228">
        <v>10</v>
      </c>
    </row>
    <row r="62" spans="1:12" ht="15.75" customHeight="1">
      <c r="A62" s="62" t="s">
        <v>834</v>
      </c>
      <c r="B62" s="56" t="s">
        <v>835</v>
      </c>
      <c r="C62" s="62" t="s">
        <v>50</v>
      </c>
      <c r="D62" s="62" t="s">
        <v>840</v>
      </c>
      <c r="E62" s="130" t="s">
        <v>841</v>
      </c>
      <c r="F62" s="62" t="s">
        <v>211</v>
      </c>
      <c r="G62" s="228">
        <v>5</v>
      </c>
      <c r="H62" s="228">
        <v>3</v>
      </c>
      <c r="I62" s="228">
        <v>5</v>
      </c>
      <c r="J62" s="228">
        <v>50</v>
      </c>
      <c r="K62" s="228">
        <v>10</v>
      </c>
    </row>
    <row r="63" spans="1:12" ht="15.75" customHeight="1">
      <c r="A63" s="62" t="s">
        <v>834</v>
      </c>
      <c r="B63" s="56" t="s">
        <v>835</v>
      </c>
      <c r="C63" s="62" t="s">
        <v>50</v>
      </c>
      <c r="D63" s="56" t="s">
        <v>842</v>
      </c>
      <c r="E63" s="244" t="s">
        <v>843</v>
      </c>
      <c r="F63" s="62" t="s">
        <v>211</v>
      </c>
      <c r="G63" s="228">
        <v>5</v>
      </c>
      <c r="H63" s="228">
        <v>3</v>
      </c>
      <c r="I63" s="228">
        <v>5</v>
      </c>
      <c r="J63" s="228">
        <v>50</v>
      </c>
      <c r="K63" s="228">
        <v>10</v>
      </c>
    </row>
    <row r="64" spans="1:12" ht="15.75" customHeight="1">
      <c r="A64" s="62" t="s">
        <v>834</v>
      </c>
      <c r="B64" s="56" t="s">
        <v>835</v>
      </c>
      <c r="C64" s="62" t="s">
        <v>50</v>
      </c>
      <c r="D64" s="62" t="s">
        <v>844</v>
      </c>
      <c r="E64" s="130" t="s">
        <v>845</v>
      </c>
      <c r="F64" s="62" t="s">
        <v>211</v>
      </c>
      <c r="G64" s="228">
        <v>5</v>
      </c>
      <c r="H64" s="228">
        <v>3</v>
      </c>
      <c r="I64" s="228">
        <v>5</v>
      </c>
      <c r="J64" s="228">
        <v>50</v>
      </c>
      <c r="K64" s="228">
        <v>10</v>
      </c>
    </row>
    <row r="65" spans="1:12" ht="15.75" customHeight="1">
      <c r="A65" s="62" t="s">
        <v>846</v>
      </c>
      <c r="B65" s="56" t="s">
        <v>847</v>
      </c>
      <c r="C65" s="62" t="s">
        <v>50</v>
      </c>
      <c r="D65" s="62" t="s">
        <v>848</v>
      </c>
      <c r="E65" s="130" t="s">
        <v>849</v>
      </c>
      <c r="F65" s="62" t="s">
        <v>211</v>
      </c>
      <c r="G65" s="228">
        <v>7</v>
      </c>
      <c r="H65" s="228">
        <v>4</v>
      </c>
      <c r="I65" s="228">
        <v>7</v>
      </c>
      <c r="J65" s="228">
        <v>50</v>
      </c>
      <c r="K65" s="228">
        <v>7.14</v>
      </c>
    </row>
    <row r="66" spans="1:12" ht="15.75" customHeight="1">
      <c r="A66" s="62" t="s">
        <v>846</v>
      </c>
      <c r="B66" s="56" t="s">
        <v>847</v>
      </c>
      <c r="C66" s="62" t="s">
        <v>50</v>
      </c>
      <c r="D66" s="62" t="s">
        <v>850</v>
      </c>
      <c r="E66" s="130" t="s">
        <v>851</v>
      </c>
      <c r="F66" s="62" t="s">
        <v>211</v>
      </c>
      <c r="G66" s="228">
        <v>7</v>
      </c>
      <c r="H66" s="228">
        <v>4</v>
      </c>
      <c r="I66" s="228">
        <v>7</v>
      </c>
      <c r="J66" s="228">
        <v>50</v>
      </c>
      <c r="K66" s="228">
        <v>7.14</v>
      </c>
    </row>
    <row r="67" spans="1:12" ht="15.75" customHeight="1">
      <c r="A67" s="56" t="s">
        <v>846</v>
      </c>
      <c r="B67" s="245" t="s">
        <v>847</v>
      </c>
      <c r="C67" s="62" t="s">
        <v>50</v>
      </c>
      <c r="D67" s="62" t="s">
        <v>840</v>
      </c>
      <c r="E67" s="130" t="s">
        <v>841</v>
      </c>
      <c r="F67" s="62" t="s">
        <v>211</v>
      </c>
      <c r="G67" s="228">
        <v>7</v>
      </c>
      <c r="H67" s="228">
        <v>4</v>
      </c>
      <c r="I67" s="228">
        <v>7</v>
      </c>
      <c r="J67" s="228">
        <v>50</v>
      </c>
      <c r="K67" s="228">
        <v>7.14</v>
      </c>
    </row>
    <row r="68" spans="1:12" ht="15.75" customHeight="1">
      <c r="A68" s="56" t="s">
        <v>846</v>
      </c>
      <c r="B68" s="245" t="s">
        <v>847</v>
      </c>
      <c r="C68" s="62" t="s">
        <v>50</v>
      </c>
      <c r="D68" s="62" t="s">
        <v>842</v>
      </c>
      <c r="E68" s="130" t="s">
        <v>843</v>
      </c>
      <c r="F68" s="62" t="s">
        <v>211</v>
      </c>
      <c r="G68" s="228">
        <v>7</v>
      </c>
      <c r="H68" s="228">
        <v>4</v>
      </c>
      <c r="I68" s="228">
        <v>7</v>
      </c>
      <c r="J68" s="228">
        <v>50</v>
      </c>
      <c r="K68" s="228">
        <v>7.14</v>
      </c>
    </row>
    <row r="69" spans="1:12" ht="15.75" customHeight="1">
      <c r="A69" s="56" t="s">
        <v>846</v>
      </c>
      <c r="B69" s="245" t="s">
        <v>847</v>
      </c>
      <c r="C69" s="62" t="s">
        <v>50</v>
      </c>
      <c r="D69" s="62" t="s">
        <v>852</v>
      </c>
      <c r="E69" s="130" t="s">
        <v>853</v>
      </c>
      <c r="F69" s="62" t="s">
        <v>211</v>
      </c>
      <c r="G69" s="228">
        <v>7</v>
      </c>
      <c r="H69" s="228">
        <v>4</v>
      </c>
      <c r="I69" s="228">
        <v>7</v>
      </c>
      <c r="J69" s="228">
        <v>50</v>
      </c>
      <c r="K69" s="228">
        <v>7.14</v>
      </c>
    </row>
    <row r="70" spans="1:12" ht="15.75" customHeight="1">
      <c r="A70" s="56" t="s">
        <v>854</v>
      </c>
      <c r="B70" s="245" t="s">
        <v>855</v>
      </c>
      <c r="C70" s="62" t="s">
        <v>50</v>
      </c>
      <c r="D70" s="62" t="s">
        <v>842</v>
      </c>
      <c r="E70" s="130" t="s">
        <v>843</v>
      </c>
      <c r="F70" s="62" t="s">
        <v>211</v>
      </c>
      <c r="G70" s="228">
        <v>10</v>
      </c>
      <c r="H70" s="228">
        <v>6</v>
      </c>
      <c r="I70" s="228">
        <v>10</v>
      </c>
      <c r="J70" s="228">
        <v>50</v>
      </c>
      <c r="K70" s="228">
        <v>5</v>
      </c>
    </row>
    <row r="71" spans="1:12" ht="15.75" customHeight="1">
      <c r="A71" s="56" t="s">
        <v>854</v>
      </c>
      <c r="B71" s="245" t="s">
        <v>855</v>
      </c>
      <c r="C71" s="62" t="s">
        <v>50</v>
      </c>
      <c r="D71" s="62" t="s">
        <v>852</v>
      </c>
      <c r="E71" s="130" t="s">
        <v>853</v>
      </c>
      <c r="F71" s="62" t="s">
        <v>211</v>
      </c>
      <c r="G71" s="228">
        <v>10</v>
      </c>
      <c r="H71" s="228">
        <v>6</v>
      </c>
      <c r="I71" s="228">
        <v>10</v>
      </c>
      <c r="J71" s="228">
        <v>50</v>
      </c>
      <c r="K71" s="228">
        <v>5</v>
      </c>
    </row>
    <row r="72" spans="1:12" ht="15.75" customHeight="1">
      <c r="A72" s="56" t="s">
        <v>856</v>
      </c>
      <c r="B72" s="245" t="s">
        <v>857</v>
      </c>
      <c r="C72" s="62" t="s">
        <v>50</v>
      </c>
      <c r="D72" s="62" t="s">
        <v>844</v>
      </c>
      <c r="E72" s="130" t="s">
        <v>845</v>
      </c>
      <c r="F72" s="62" t="s">
        <v>211</v>
      </c>
      <c r="G72" s="228">
        <v>6</v>
      </c>
      <c r="H72" s="228">
        <v>2</v>
      </c>
      <c r="I72" s="228">
        <v>6</v>
      </c>
      <c r="J72" s="228">
        <v>50</v>
      </c>
      <c r="K72" s="228">
        <v>8.33</v>
      </c>
    </row>
    <row r="73" spans="1:12" ht="15.75" customHeight="1">
      <c r="A73" s="62" t="s">
        <v>858</v>
      </c>
      <c r="B73" s="56" t="s">
        <v>859</v>
      </c>
      <c r="C73" s="62" t="s">
        <v>50</v>
      </c>
      <c r="D73" s="62" t="s">
        <v>850</v>
      </c>
      <c r="E73" s="130" t="s">
        <v>851</v>
      </c>
      <c r="F73" s="62" t="s">
        <v>211</v>
      </c>
      <c r="G73" s="228">
        <v>6</v>
      </c>
      <c r="H73" s="228">
        <v>3</v>
      </c>
      <c r="I73" s="228">
        <v>6</v>
      </c>
      <c r="J73" s="228">
        <v>50</v>
      </c>
      <c r="K73" s="228">
        <v>8.33</v>
      </c>
    </row>
    <row r="74" spans="1:12" ht="15.75" customHeight="1">
      <c r="A74" s="62" t="s">
        <v>858</v>
      </c>
      <c r="B74" s="56" t="s">
        <v>859</v>
      </c>
      <c r="C74" s="62" t="s">
        <v>50</v>
      </c>
      <c r="D74" s="62" t="s">
        <v>840</v>
      </c>
      <c r="E74" s="130" t="s">
        <v>841</v>
      </c>
      <c r="F74" s="62" t="s">
        <v>211</v>
      </c>
      <c r="G74" s="228">
        <v>6</v>
      </c>
      <c r="H74" s="228">
        <v>3</v>
      </c>
      <c r="I74" s="228">
        <v>6</v>
      </c>
      <c r="J74" s="228">
        <v>50</v>
      </c>
      <c r="K74" s="228">
        <v>8.33</v>
      </c>
    </row>
    <row r="75" spans="1:12" ht="15.75" customHeight="1">
      <c r="A75" s="62" t="s">
        <v>858</v>
      </c>
      <c r="B75" s="56" t="s">
        <v>859</v>
      </c>
      <c r="C75" s="62" t="s">
        <v>50</v>
      </c>
      <c r="D75" s="62" t="s">
        <v>860</v>
      </c>
      <c r="E75" s="130" t="s">
        <v>861</v>
      </c>
      <c r="F75" s="62" t="s">
        <v>211</v>
      </c>
      <c r="G75" s="228">
        <v>6</v>
      </c>
      <c r="H75" s="228">
        <v>3</v>
      </c>
      <c r="I75" s="228">
        <v>6</v>
      </c>
      <c r="J75" s="228">
        <v>50</v>
      </c>
      <c r="K75" s="228">
        <v>8.33</v>
      </c>
    </row>
    <row r="76" spans="1:12" ht="15.75" customHeight="1">
      <c r="A76" s="62" t="s">
        <v>858</v>
      </c>
      <c r="B76" s="56" t="s">
        <v>859</v>
      </c>
      <c r="C76" s="62" t="s">
        <v>50</v>
      </c>
      <c r="D76" s="62" t="s">
        <v>852</v>
      </c>
      <c r="E76" s="130" t="s">
        <v>853</v>
      </c>
      <c r="F76" s="62" t="s">
        <v>211</v>
      </c>
      <c r="G76" s="228">
        <v>6</v>
      </c>
      <c r="H76" s="228">
        <v>3</v>
      </c>
      <c r="I76" s="228">
        <v>6</v>
      </c>
      <c r="J76" s="228">
        <v>50</v>
      </c>
      <c r="K76" s="228">
        <v>8.33</v>
      </c>
    </row>
    <row r="77" spans="1:12" ht="15.75" customHeight="1">
      <c r="A77" s="62" t="s">
        <v>862</v>
      </c>
      <c r="B77" s="56" t="s">
        <v>863</v>
      </c>
      <c r="C77" s="62" t="s">
        <v>50</v>
      </c>
      <c r="D77" s="62" t="s">
        <v>850</v>
      </c>
      <c r="E77" s="130" t="s">
        <v>851</v>
      </c>
      <c r="F77" s="62" t="s">
        <v>211</v>
      </c>
      <c r="G77" s="228">
        <v>5</v>
      </c>
      <c r="H77" s="228">
        <v>4</v>
      </c>
      <c r="I77" s="228">
        <v>5</v>
      </c>
      <c r="J77" s="228">
        <v>50</v>
      </c>
      <c r="K77" s="228">
        <f t="shared" ref="K77:K78" si="0">J77/G77</f>
        <v>10</v>
      </c>
    </row>
    <row r="78" spans="1:12" ht="15.75" customHeight="1">
      <c r="A78" s="62" t="s">
        <v>864</v>
      </c>
      <c r="B78" s="56" t="s">
        <v>865</v>
      </c>
      <c r="C78" s="62" t="s">
        <v>50</v>
      </c>
      <c r="D78" s="62" t="s">
        <v>866</v>
      </c>
      <c r="E78" s="130" t="s">
        <v>867</v>
      </c>
      <c r="F78" s="62" t="s">
        <v>211</v>
      </c>
      <c r="G78" s="228">
        <v>1</v>
      </c>
      <c r="H78" s="228">
        <v>1</v>
      </c>
      <c r="I78" s="228">
        <v>1</v>
      </c>
      <c r="J78" s="228">
        <v>50</v>
      </c>
      <c r="K78" s="228">
        <f t="shared" si="0"/>
        <v>50</v>
      </c>
    </row>
    <row r="79" spans="1:12" ht="15.75" customHeight="1">
      <c r="A79" s="67" t="s">
        <v>868</v>
      </c>
      <c r="B79" s="55" t="s">
        <v>869</v>
      </c>
      <c r="C79" s="221" t="s">
        <v>50</v>
      </c>
      <c r="D79" s="67" t="s">
        <v>870</v>
      </c>
      <c r="E79" s="68" t="s">
        <v>223</v>
      </c>
      <c r="F79" s="67" t="s">
        <v>833</v>
      </c>
      <c r="G79" s="222">
        <v>4</v>
      </c>
      <c r="H79" s="222">
        <v>4</v>
      </c>
      <c r="I79" s="222">
        <v>4</v>
      </c>
      <c r="J79" s="223">
        <v>50</v>
      </c>
      <c r="K79" s="246">
        <v>12.5</v>
      </c>
      <c r="L79" s="224"/>
    </row>
    <row r="80" spans="1:12" ht="15.75" customHeight="1">
      <c r="A80" s="55" t="s">
        <v>871</v>
      </c>
      <c r="B80" s="225" t="s">
        <v>872</v>
      </c>
      <c r="C80" s="56" t="s">
        <v>50</v>
      </c>
      <c r="D80" s="67" t="s">
        <v>870</v>
      </c>
      <c r="E80" s="130" t="s">
        <v>223</v>
      </c>
      <c r="F80" s="69" t="s">
        <v>833</v>
      </c>
      <c r="G80" s="58">
        <v>4</v>
      </c>
      <c r="H80" s="58">
        <v>3</v>
      </c>
      <c r="I80" s="58">
        <v>4</v>
      </c>
      <c r="J80" s="226">
        <v>50</v>
      </c>
      <c r="K80" s="80">
        <v>12.5</v>
      </c>
    </row>
    <row r="81" spans="1:12" ht="15.75" customHeight="1">
      <c r="A81" s="55" t="s">
        <v>871</v>
      </c>
      <c r="B81" s="225" t="s">
        <v>872</v>
      </c>
      <c r="C81" s="56" t="s">
        <v>50</v>
      </c>
      <c r="D81" s="67" t="s">
        <v>873</v>
      </c>
      <c r="E81" s="130" t="s">
        <v>752</v>
      </c>
      <c r="F81" s="69" t="s">
        <v>833</v>
      </c>
      <c r="G81" s="58">
        <v>4</v>
      </c>
      <c r="H81" s="58">
        <v>3</v>
      </c>
      <c r="I81" s="58">
        <v>4</v>
      </c>
      <c r="J81" s="226">
        <v>50</v>
      </c>
      <c r="K81" s="80">
        <v>12.5</v>
      </c>
    </row>
    <row r="82" spans="1:12" ht="15.75" customHeight="1">
      <c r="A82" s="67" t="s">
        <v>874</v>
      </c>
      <c r="B82" s="55" t="s">
        <v>875</v>
      </c>
      <c r="C82" s="56" t="s">
        <v>50</v>
      </c>
      <c r="D82" s="67" t="s">
        <v>876</v>
      </c>
      <c r="E82" s="130" t="s">
        <v>877</v>
      </c>
      <c r="F82" s="69" t="s">
        <v>211</v>
      </c>
      <c r="G82" s="62">
        <v>4</v>
      </c>
      <c r="H82" s="62">
        <v>3</v>
      </c>
      <c r="I82" s="62">
        <v>4</v>
      </c>
      <c r="J82" s="226">
        <v>50</v>
      </c>
      <c r="K82" s="80">
        <v>12.5</v>
      </c>
    </row>
    <row r="83" spans="1:12" ht="15.75" customHeight="1">
      <c r="A83" s="67" t="s">
        <v>878</v>
      </c>
      <c r="B83" s="67" t="s">
        <v>879</v>
      </c>
      <c r="C83" s="56" t="s">
        <v>50</v>
      </c>
      <c r="D83" s="67" t="s">
        <v>873</v>
      </c>
      <c r="E83" s="130" t="s">
        <v>752</v>
      </c>
      <c r="F83" s="69" t="s">
        <v>833</v>
      </c>
      <c r="G83" s="58">
        <v>4</v>
      </c>
      <c r="H83" s="58">
        <v>3</v>
      </c>
      <c r="I83" s="58">
        <v>4</v>
      </c>
      <c r="J83" s="226">
        <v>50</v>
      </c>
      <c r="K83" s="80">
        <v>12.5</v>
      </c>
    </row>
    <row r="84" spans="1:12" ht="153.75" customHeight="1">
      <c r="A84" s="67" t="s">
        <v>880</v>
      </c>
      <c r="B84" s="67" t="s">
        <v>881</v>
      </c>
      <c r="C84" s="62" t="s">
        <v>50</v>
      </c>
      <c r="D84" s="67" t="s">
        <v>873</v>
      </c>
      <c r="E84" s="130" t="s">
        <v>752</v>
      </c>
      <c r="F84" s="69" t="s">
        <v>833</v>
      </c>
      <c r="G84" s="58">
        <v>3</v>
      </c>
      <c r="H84" s="58">
        <v>3</v>
      </c>
      <c r="I84" s="58">
        <v>4</v>
      </c>
      <c r="J84" s="247">
        <v>50</v>
      </c>
      <c r="K84" s="80">
        <v>12.5</v>
      </c>
    </row>
    <row r="85" spans="1:12" ht="153.75" customHeight="1">
      <c r="A85" s="67" t="s">
        <v>882</v>
      </c>
      <c r="B85" s="67" t="s">
        <v>883</v>
      </c>
      <c r="C85" s="62" t="s">
        <v>50</v>
      </c>
      <c r="D85" s="67" t="s">
        <v>884</v>
      </c>
      <c r="E85" s="130" t="s">
        <v>885</v>
      </c>
      <c r="F85" s="69" t="s">
        <v>211</v>
      </c>
      <c r="G85" s="58">
        <v>3</v>
      </c>
      <c r="H85" s="58">
        <v>3</v>
      </c>
      <c r="I85" s="58">
        <v>3</v>
      </c>
      <c r="J85" s="247">
        <v>50</v>
      </c>
      <c r="K85" s="80">
        <v>16.66</v>
      </c>
    </row>
    <row r="86" spans="1:12" ht="153.75" customHeight="1">
      <c r="A86" s="67" t="s">
        <v>882</v>
      </c>
      <c r="B86" s="67" t="s">
        <v>883</v>
      </c>
      <c r="C86" s="62" t="s">
        <v>50</v>
      </c>
      <c r="D86" s="67" t="s">
        <v>884</v>
      </c>
      <c r="E86" s="130" t="s">
        <v>885</v>
      </c>
      <c r="F86" s="69" t="s">
        <v>211</v>
      </c>
      <c r="G86" s="58">
        <v>3</v>
      </c>
      <c r="H86" s="58">
        <v>3</v>
      </c>
      <c r="I86" s="58">
        <v>3</v>
      </c>
      <c r="J86" s="247">
        <v>50</v>
      </c>
      <c r="K86" s="80">
        <v>16.66</v>
      </c>
    </row>
    <row r="87" spans="1:12" ht="153.75" customHeight="1">
      <c r="A87" s="67" t="s">
        <v>882</v>
      </c>
      <c r="B87" s="67" t="s">
        <v>883</v>
      </c>
      <c r="C87" s="62" t="s">
        <v>50</v>
      </c>
      <c r="D87" s="67" t="s">
        <v>886</v>
      </c>
      <c r="E87" s="130" t="s">
        <v>755</v>
      </c>
      <c r="F87" s="69" t="s">
        <v>211</v>
      </c>
      <c r="G87" s="58">
        <v>3</v>
      </c>
      <c r="H87" s="58">
        <v>3</v>
      </c>
      <c r="I87" s="58">
        <v>3</v>
      </c>
      <c r="J87" s="247">
        <v>50</v>
      </c>
      <c r="K87" s="80">
        <v>16.66</v>
      </c>
    </row>
    <row r="88" spans="1:12" ht="153.75" customHeight="1">
      <c r="A88" s="67" t="s">
        <v>882</v>
      </c>
      <c r="B88" s="67" t="s">
        <v>883</v>
      </c>
      <c r="C88" s="62" t="s">
        <v>50</v>
      </c>
      <c r="D88" s="67" t="s">
        <v>887</v>
      </c>
      <c r="E88" s="130" t="s">
        <v>888</v>
      </c>
      <c r="F88" s="69" t="s">
        <v>211</v>
      </c>
      <c r="G88" s="62">
        <v>3</v>
      </c>
      <c r="H88" s="62">
        <v>3</v>
      </c>
      <c r="I88" s="62">
        <v>3</v>
      </c>
      <c r="J88" s="247">
        <v>50</v>
      </c>
      <c r="K88" s="80">
        <v>16.66</v>
      </c>
    </row>
    <row r="89" spans="1:12" ht="153.75" customHeight="1">
      <c r="A89" s="67" t="s">
        <v>882</v>
      </c>
      <c r="B89" s="67" t="s">
        <v>883</v>
      </c>
      <c r="C89" s="62" t="s">
        <v>50</v>
      </c>
      <c r="D89" s="67" t="s">
        <v>889</v>
      </c>
      <c r="E89" s="130" t="s">
        <v>890</v>
      </c>
      <c r="F89" s="69" t="s">
        <v>211</v>
      </c>
      <c r="G89" s="62">
        <v>3</v>
      </c>
      <c r="H89" s="62">
        <v>3</v>
      </c>
      <c r="I89" s="62">
        <v>3</v>
      </c>
      <c r="J89" s="247">
        <v>50</v>
      </c>
      <c r="K89" s="80">
        <v>16.66</v>
      </c>
    </row>
    <row r="90" spans="1:12" ht="303.75" customHeight="1">
      <c r="A90" s="67" t="s">
        <v>882</v>
      </c>
      <c r="B90" s="67" t="s">
        <v>883</v>
      </c>
      <c r="C90" s="62" t="s">
        <v>50</v>
      </c>
      <c r="D90" s="67" t="s">
        <v>891</v>
      </c>
      <c r="E90" s="130" t="s">
        <v>892</v>
      </c>
      <c r="F90" s="69" t="s">
        <v>833</v>
      </c>
      <c r="G90" s="62">
        <v>3</v>
      </c>
      <c r="H90" s="62">
        <v>3</v>
      </c>
      <c r="I90" s="62">
        <v>3</v>
      </c>
      <c r="J90" s="247">
        <v>50</v>
      </c>
      <c r="K90" s="80">
        <v>16.66</v>
      </c>
    </row>
    <row r="91" spans="1:12" ht="303.75" customHeight="1">
      <c r="A91" s="67" t="s">
        <v>893</v>
      </c>
      <c r="B91" s="67" t="s">
        <v>894</v>
      </c>
      <c r="C91" s="62" t="s">
        <v>50</v>
      </c>
      <c r="D91" s="67" t="s">
        <v>895</v>
      </c>
      <c r="E91" s="130" t="s">
        <v>849</v>
      </c>
      <c r="F91" s="69" t="s">
        <v>211</v>
      </c>
      <c r="G91" s="62">
        <v>6</v>
      </c>
      <c r="H91" s="62">
        <v>6</v>
      </c>
      <c r="I91" s="62">
        <v>6</v>
      </c>
      <c r="J91" s="247">
        <v>50</v>
      </c>
      <c r="K91" s="80">
        <v>8.33</v>
      </c>
    </row>
    <row r="92" spans="1:12" ht="303.75" customHeight="1">
      <c r="A92" s="67" t="s">
        <v>893</v>
      </c>
      <c r="B92" s="67" t="s">
        <v>894</v>
      </c>
      <c r="C92" s="62" t="s">
        <v>50</v>
      </c>
      <c r="D92" s="67" t="s">
        <v>896</v>
      </c>
      <c r="E92" s="130" t="s">
        <v>782</v>
      </c>
      <c r="F92" s="69" t="s">
        <v>211</v>
      </c>
      <c r="G92" s="62">
        <v>6</v>
      </c>
      <c r="H92" s="62">
        <v>6</v>
      </c>
      <c r="I92" s="62">
        <v>6</v>
      </c>
      <c r="J92" s="247">
        <v>50</v>
      </c>
      <c r="K92" s="80">
        <v>8.33</v>
      </c>
    </row>
    <row r="93" spans="1:12" ht="303.75" customHeight="1">
      <c r="A93" s="67" t="s">
        <v>897</v>
      </c>
      <c r="B93" s="67" t="s">
        <v>322</v>
      </c>
      <c r="C93" s="62" t="s">
        <v>50</v>
      </c>
      <c r="D93" s="67" t="s">
        <v>898</v>
      </c>
      <c r="E93" s="130" t="s">
        <v>899</v>
      </c>
      <c r="F93" s="69" t="s">
        <v>833</v>
      </c>
      <c r="G93" s="62">
        <v>1</v>
      </c>
      <c r="H93" s="62">
        <v>1</v>
      </c>
      <c r="I93" s="62">
        <v>1</v>
      </c>
      <c r="J93" s="247">
        <v>50</v>
      </c>
      <c r="K93" s="80">
        <v>50</v>
      </c>
    </row>
    <row r="94" spans="1:12" ht="109.5" customHeight="1">
      <c r="A94" s="67" t="s">
        <v>900</v>
      </c>
      <c r="B94" s="67" t="s">
        <v>901</v>
      </c>
      <c r="C94" s="62" t="s">
        <v>50</v>
      </c>
      <c r="D94" s="67" t="s">
        <v>902</v>
      </c>
      <c r="E94" s="130" t="s">
        <v>759</v>
      </c>
      <c r="F94" s="69" t="s">
        <v>833</v>
      </c>
      <c r="G94" s="62">
        <v>2</v>
      </c>
      <c r="H94" s="62">
        <v>2</v>
      </c>
      <c r="I94" s="62">
        <v>2</v>
      </c>
      <c r="J94" s="247">
        <v>50</v>
      </c>
      <c r="K94" s="80">
        <v>25</v>
      </c>
    </row>
    <row r="95" spans="1:12" ht="15.75" customHeight="1">
      <c r="A95" s="67" t="s">
        <v>903</v>
      </c>
      <c r="B95" s="248" t="s">
        <v>904</v>
      </c>
      <c r="C95" s="221" t="s">
        <v>50</v>
      </c>
      <c r="D95" s="249" t="s">
        <v>905</v>
      </c>
      <c r="E95" s="250" t="s">
        <v>906</v>
      </c>
      <c r="F95" s="67" t="s">
        <v>907</v>
      </c>
      <c r="G95" s="222"/>
      <c r="H95" s="228">
        <v>1</v>
      </c>
      <c r="I95" s="228">
        <v>1</v>
      </c>
      <c r="J95" s="223">
        <v>50</v>
      </c>
      <c r="K95" s="67">
        <v>50</v>
      </c>
      <c r="L95" s="224"/>
    </row>
    <row r="96" spans="1:12" ht="15.75" customHeight="1">
      <c r="A96" s="67" t="s">
        <v>908</v>
      </c>
      <c r="B96" s="55" t="s">
        <v>909</v>
      </c>
      <c r="C96" s="62" t="s">
        <v>266</v>
      </c>
      <c r="D96" s="67" t="s">
        <v>910</v>
      </c>
      <c r="E96" s="68" t="s">
        <v>841</v>
      </c>
      <c r="F96" s="62" t="s">
        <v>211</v>
      </c>
      <c r="G96" s="228">
        <v>5</v>
      </c>
      <c r="H96" s="228">
        <v>3</v>
      </c>
      <c r="I96" s="228">
        <v>5</v>
      </c>
      <c r="J96" s="223">
        <v>50</v>
      </c>
      <c r="K96" s="62">
        <v>10</v>
      </c>
      <c r="L96" s="224"/>
    </row>
    <row r="97" spans="1:11" ht="15.75" customHeight="1">
      <c r="A97" s="55" t="s">
        <v>911</v>
      </c>
      <c r="B97" s="225" t="s">
        <v>912</v>
      </c>
      <c r="C97" s="56" t="s">
        <v>266</v>
      </c>
      <c r="D97" s="67" t="s">
        <v>913</v>
      </c>
      <c r="E97" s="130" t="s">
        <v>914</v>
      </c>
      <c r="F97" s="69" t="s">
        <v>211</v>
      </c>
      <c r="G97" s="58">
        <v>7</v>
      </c>
      <c r="H97" s="58">
        <v>4</v>
      </c>
      <c r="I97" s="58">
        <v>7</v>
      </c>
      <c r="J97" s="226">
        <v>50</v>
      </c>
      <c r="K97" s="80">
        <v>7.15</v>
      </c>
    </row>
    <row r="98" spans="1:11" ht="15.75" customHeight="1">
      <c r="A98" s="67" t="s">
        <v>915</v>
      </c>
      <c r="B98" s="55" t="s">
        <v>916</v>
      </c>
      <c r="C98" s="56" t="s">
        <v>266</v>
      </c>
      <c r="D98" s="67" t="s">
        <v>917</v>
      </c>
      <c r="E98" s="130" t="s">
        <v>841</v>
      </c>
      <c r="F98" s="69" t="s">
        <v>211</v>
      </c>
      <c r="G98" s="62">
        <v>6</v>
      </c>
      <c r="H98" s="62">
        <v>4</v>
      </c>
      <c r="I98" s="62">
        <v>6</v>
      </c>
      <c r="J98" s="226">
        <v>50</v>
      </c>
      <c r="K98" s="80">
        <v>8.33</v>
      </c>
    </row>
    <row r="99" spans="1:11" ht="15.75" customHeight="1">
      <c r="A99" s="67" t="s">
        <v>908</v>
      </c>
      <c r="B99" s="55" t="s">
        <v>909</v>
      </c>
      <c r="C99" s="62" t="s">
        <v>266</v>
      </c>
      <c r="D99" s="67" t="s">
        <v>918</v>
      </c>
      <c r="E99" s="130" t="s">
        <v>782</v>
      </c>
      <c r="F99" s="69" t="s">
        <v>211</v>
      </c>
      <c r="G99" s="62">
        <v>5</v>
      </c>
      <c r="H99" s="62">
        <v>3</v>
      </c>
      <c r="I99" s="62">
        <v>5</v>
      </c>
      <c r="J99" s="226">
        <v>50</v>
      </c>
      <c r="K99" s="80">
        <v>10</v>
      </c>
    </row>
    <row r="100" spans="1:11" ht="15.75" customHeight="1">
      <c r="A100" s="55" t="s">
        <v>911</v>
      </c>
      <c r="B100" s="67" t="s">
        <v>912</v>
      </c>
      <c r="C100" s="62" t="s">
        <v>266</v>
      </c>
      <c r="D100" s="67" t="s">
        <v>919</v>
      </c>
      <c r="E100" s="130" t="s">
        <v>782</v>
      </c>
      <c r="F100" s="69" t="s">
        <v>211</v>
      </c>
      <c r="G100" s="62">
        <v>7</v>
      </c>
      <c r="H100" s="62">
        <v>4</v>
      </c>
      <c r="I100" s="62">
        <v>7</v>
      </c>
      <c r="J100" s="226">
        <v>50</v>
      </c>
      <c r="K100" s="80">
        <v>7.15</v>
      </c>
    </row>
    <row r="101" spans="1:11" ht="15.75" customHeight="1">
      <c r="A101" s="55" t="s">
        <v>920</v>
      </c>
      <c r="B101" s="67" t="s">
        <v>921</v>
      </c>
      <c r="C101" s="62" t="s">
        <v>266</v>
      </c>
      <c r="D101" s="67" t="s">
        <v>922</v>
      </c>
      <c r="E101" s="130" t="s">
        <v>782</v>
      </c>
      <c r="F101" s="69" t="s">
        <v>211</v>
      </c>
      <c r="G101" s="62">
        <v>10</v>
      </c>
      <c r="H101" s="62">
        <v>6</v>
      </c>
      <c r="I101" s="62">
        <v>10</v>
      </c>
      <c r="J101" s="226">
        <v>50</v>
      </c>
      <c r="K101" s="80">
        <v>5</v>
      </c>
    </row>
    <row r="102" spans="1:11" ht="15.75" customHeight="1">
      <c r="A102" s="67" t="s">
        <v>908</v>
      </c>
      <c r="B102" s="55" t="s">
        <v>909</v>
      </c>
      <c r="C102" s="62" t="s">
        <v>266</v>
      </c>
      <c r="D102" s="67" t="s">
        <v>923</v>
      </c>
      <c r="E102" s="130" t="s">
        <v>764</v>
      </c>
      <c r="F102" s="69" t="s">
        <v>211</v>
      </c>
      <c r="G102" s="62">
        <v>5</v>
      </c>
      <c r="H102" s="62">
        <v>3</v>
      </c>
      <c r="I102" s="62">
        <v>5</v>
      </c>
      <c r="J102" s="226">
        <v>50</v>
      </c>
      <c r="K102" s="80">
        <v>10</v>
      </c>
    </row>
    <row r="103" spans="1:11" ht="15.75" customHeight="1">
      <c r="A103" s="55" t="s">
        <v>911</v>
      </c>
      <c r="B103" s="225" t="s">
        <v>912</v>
      </c>
      <c r="C103" s="62"/>
      <c r="D103" s="67" t="s">
        <v>924</v>
      </c>
      <c r="E103" s="130" t="s">
        <v>764</v>
      </c>
      <c r="F103" s="69" t="s">
        <v>211</v>
      </c>
      <c r="G103" s="62">
        <v>7</v>
      </c>
      <c r="H103" s="62">
        <v>4</v>
      </c>
      <c r="I103" s="62">
        <v>7</v>
      </c>
      <c r="J103" s="226">
        <v>50</v>
      </c>
      <c r="K103" s="80">
        <v>7.15</v>
      </c>
    </row>
    <row r="104" spans="1:11" ht="15.75" customHeight="1">
      <c r="A104" s="67" t="s">
        <v>915</v>
      </c>
      <c r="B104" s="55" t="s">
        <v>916</v>
      </c>
      <c r="C104" s="62" t="s">
        <v>266</v>
      </c>
      <c r="D104" s="67" t="s">
        <v>925</v>
      </c>
      <c r="E104" s="130" t="s">
        <v>764</v>
      </c>
      <c r="F104" s="69" t="s">
        <v>211</v>
      </c>
      <c r="G104" s="62">
        <v>6</v>
      </c>
      <c r="H104" s="62">
        <v>4</v>
      </c>
      <c r="I104" s="62">
        <v>6</v>
      </c>
      <c r="J104" s="226">
        <v>50</v>
      </c>
      <c r="K104" s="80">
        <v>8.33</v>
      </c>
    </row>
    <row r="105" spans="1:11" ht="15.75" customHeight="1">
      <c r="A105" s="67" t="s">
        <v>926</v>
      </c>
      <c r="B105" s="55" t="s">
        <v>927</v>
      </c>
      <c r="C105" s="62" t="s">
        <v>266</v>
      </c>
      <c r="D105" s="67" t="s">
        <v>928</v>
      </c>
      <c r="E105" s="130" t="s">
        <v>730</v>
      </c>
      <c r="F105" s="69" t="s">
        <v>211</v>
      </c>
      <c r="G105" s="62">
        <v>5</v>
      </c>
      <c r="H105" s="62">
        <v>3</v>
      </c>
      <c r="I105" s="62">
        <v>5</v>
      </c>
      <c r="J105" s="226">
        <v>50</v>
      </c>
      <c r="K105" s="80">
        <v>10</v>
      </c>
    </row>
    <row r="106" spans="1:11" ht="15.75" customHeight="1">
      <c r="A106" s="67" t="s">
        <v>929</v>
      </c>
      <c r="B106" s="55" t="s">
        <v>930</v>
      </c>
      <c r="C106" s="62" t="s">
        <v>266</v>
      </c>
      <c r="D106" s="67" t="s">
        <v>931</v>
      </c>
      <c r="E106" s="130" t="s">
        <v>932</v>
      </c>
      <c r="F106" s="69" t="s">
        <v>211</v>
      </c>
      <c r="G106" s="62">
        <v>6</v>
      </c>
      <c r="H106" s="62">
        <v>4</v>
      </c>
      <c r="I106" s="62">
        <v>6</v>
      </c>
      <c r="J106" s="226">
        <v>50</v>
      </c>
      <c r="K106" s="80">
        <v>8.33</v>
      </c>
    </row>
    <row r="107" spans="1:11" ht="15.75" customHeight="1">
      <c r="A107" s="67" t="s">
        <v>908</v>
      </c>
      <c r="B107" s="55" t="s">
        <v>909</v>
      </c>
      <c r="C107" s="62" t="s">
        <v>266</v>
      </c>
      <c r="D107" s="67" t="s">
        <v>933</v>
      </c>
      <c r="E107" s="130" t="s">
        <v>932</v>
      </c>
      <c r="F107" s="69" t="s">
        <v>211</v>
      </c>
      <c r="G107" s="62">
        <v>5</v>
      </c>
      <c r="H107" s="62">
        <v>3</v>
      </c>
      <c r="I107" s="62">
        <v>5</v>
      </c>
      <c r="J107" s="226">
        <v>50</v>
      </c>
      <c r="K107" s="80">
        <v>10</v>
      </c>
    </row>
    <row r="108" spans="1:11" ht="15.75" customHeight="1">
      <c r="A108" s="55" t="s">
        <v>920</v>
      </c>
      <c r="B108" s="67" t="s">
        <v>921</v>
      </c>
      <c r="C108" s="62" t="s">
        <v>266</v>
      </c>
      <c r="D108" s="67" t="s">
        <v>934</v>
      </c>
      <c r="E108" s="130" t="s">
        <v>935</v>
      </c>
      <c r="F108" s="69" t="s">
        <v>211</v>
      </c>
      <c r="G108" s="62">
        <v>10</v>
      </c>
      <c r="H108" s="62">
        <v>6</v>
      </c>
      <c r="I108" s="62">
        <v>10</v>
      </c>
      <c r="J108" s="226">
        <v>50</v>
      </c>
      <c r="K108" s="80">
        <v>5</v>
      </c>
    </row>
    <row r="109" spans="1:11" ht="15.75" customHeight="1">
      <c r="A109" s="67" t="s">
        <v>908</v>
      </c>
      <c r="B109" s="55" t="s">
        <v>909</v>
      </c>
      <c r="C109" s="62" t="s">
        <v>266</v>
      </c>
      <c r="D109" s="67" t="s">
        <v>936</v>
      </c>
      <c r="E109" s="130" t="s">
        <v>935</v>
      </c>
      <c r="F109" s="69" t="s">
        <v>211</v>
      </c>
      <c r="G109" s="62">
        <v>5</v>
      </c>
      <c r="H109" s="62">
        <v>3</v>
      </c>
      <c r="I109" s="62">
        <v>5</v>
      </c>
      <c r="J109" s="226">
        <v>50</v>
      </c>
      <c r="K109" s="80">
        <v>10</v>
      </c>
    </row>
    <row r="110" spans="1:11" ht="15.75" customHeight="1">
      <c r="A110" s="55" t="s">
        <v>911</v>
      </c>
      <c r="B110" s="225" t="s">
        <v>912</v>
      </c>
      <c r="C110" s="62" t="s">
        <v>266</v>
      </c>
      <c r="D110" s="67" t="s">
        <v>937</v>
      </c>
      <c r="E110" s="130" t="s">
        <v>935</v>
      </c>
      <c r="F110" s="69" t="s">
        <v>211</v>
      </c>
      <c r="G110" s="62">
        <v>7</v>
      </c>
      <c r="H110" s="62">
        <v>4</v>
      </c>
      <c r="I110" s="62">
        <v>7</v>
      </c>
      <c r="J110" s="226">
        <v>50</v>
      </c>
      <c r="K110" s="80">
        <v>7.15</v>
      </c>
    </row>
    <row r="111" spans="1:11" ht="15.75" customHeight="1">
      <c r="A111" s="55" t="s">
        <v>908</v>
      </c>
      <c r="B111" s="225" t="s">
        <v>909</v>
      </c>
      <c r="C111" s="62" t="s">
        <v>266</v>
      </c>
      <c r="D111" s="67" t="s">
        <v>938</v>
      </c>
      <c r="E111" s="130" t="s">
        <v>939</v>
      </c>
      <c r="F111" s="69" t="s">
        <v>211</v>
      </c>
      <c r="G111" s="62">
        <v>5</v>
      </c>
      <c r="H111" s="62">
        <v>3</v>
      </c>
      <c r="I111" s="62">
        <v>5</v>
      </c>
      <c r="J111" s="226">
        <v>50</v>
      </c>
      <c r="K111" s="80">
        <v>10</v>
      </c>
    </row>
    <row r="112" spans="1:11" ht="15.75" customHeight="1">
      <c r="A112" s="55" t="s">
        <v>920</v>
      </c>
      <c r="B112" s="225" t="s">
        <v>921</v>
      </c>
      <c r="C112" s="62" t="s">
        <v>266</v>
      </c>
      <c r="D112" s="67" t="s">
        <v>940</v>
      </c>
      <c r="E112" s="130" t="s">
        <v>941</v>
      </c>
      <c r="F112" s="69" t="s">
        <v>211</v>
      </c>
      <c r="G112" s="62">
        <v>10</v>
      </c>
      <c r="H112" s="62">
        <v>6</v>
      </c>
      <c r="I112" s="62">
        <v>10</v>
      </c>
      <c r="J112" s="226">
        <v>50</v>
      </c>
      <c r="K112" s="80">
        <v>5</v>
      </c>
    </row>
    <row r="113" spans="1:12" ht="15.75" customHeight="1">
      <c r="A113" s="251" t="s">
        <v>942</v>
      </c>
      <c r="B113" s="225" t="s">
        <v>943</v>
      </c>
      <c r="C113" s="62" t="s">
        <v>266</v>
      </c>
      <c r="D113" s="67" t="s">
        <v>944</v>
      </c>
      <c r="E113" s="130" t="s">
        <v>941</v>
      </c>
      <c r="F113" s="69" t="s">
        <v>211</v>
      </c>
      <c r="G113" s="62">
        <v>15</v>
      </c>
      <c r="H113" s="62">
        <v>9</v>
      </c>
      <c r="I113" s="62">
        <v>15</v>
      </c>
      <c r="J113" s="226">
        <v>50</v>
      </c>
      <c r="K113" s="80">
        <v>3.33</v>
      </c>
    </row>
    <row r="114" spans="1:12" ht="15.75" customHeight="1">
      <c r="A114" s="55" t="s">
        <v>908</v>
      </c>
      <c r="B114" s="225" t="s">
        <v>909</v>
      </c>
      <c r="C114" s="62" t="s">
        <v>266</v>
      </c>
      <c r="D114" s="67" t="s">
        <v>945</v>
      </c>
      <c r="E114" s="130" t="s">
        <v>941</v>
      </c>
      <c r="F114" s="69" t="s">
        <v>211</v>
      </c>
      <c r="G114" s="62">
        <v>5</v>
      </c>
      <c r="H114" s="62">
        <v>3</v>
      </c>
      <c r="I114" s="62">
        <v>5</v>
      </c>
      <c r="J114" s="226">
        <v>50</v>
      </c>
      <c r="K114" s="80">
        <v>10</v>
      </c>
    </row>
    <row r="115" spans="1:12" ht="15.75" customHeight="1">
      <c r="A115" s="55" t="s">
        <v>911</v>
      </c>
      <c r="B115" s="225" t="s">
        <v>912</v>
      </c>
      <c r="C115" s="62" t="s">
        <v>266</v>
      </c>
      <c r="D115" s="67" t="s">
        <v>946</v>
      </c>
      <c r="E115" s="130" t="s">
        <v>941</v>
      </c>
      <c r="F115" s="69" t="s">
        <v>211</v>
      </c>
      <c r="G115" s="62">
        <v>7</v>
      </c>
      <c r="H115" s="62">
        <v>4</v>
      </c>
      <c r="I115" s="62">
        <v>7</v>
      </c>
      <c r="J115" s="226">
        <v>50</v>
      </c>
      <c r="K115" s="80">
        <v>7.15</v>
      </c>
    </row>
    <row r="116" spans="1:12" ht="15.75" customHeight="1">
      <c r="A116" s="55" t="s">
        <v>908</v>
      </c>
      <c r="B116" s="225" t="s">
        <v>909</v>
      </c>
      <c r="C116" s="62" t="s">
        <v>266</v>
      </c>
      <c r="D116" s="67" t="s">
        <v>947</v>
      </c>
      <c r="E116" s="130" t="s">
        <v>849</v>
      </c>
      <c r="F116" s="69" t="s">
        <v>211</v>
      </c>
      <c r="G116" s="62">
        <v>5</v>
      </c>
      <c r="H116" s="62">
        <v>3</v>
      </c>
      <c r="I116" s="62">
        <v>5</v>
      </c>
      <c r="J116" s="226">
        <v>50</v>
      </c>
      <c r="K116" s="80">
        <v>10</v>
      </c>
    </row>
    <row r="117" spans="1:12" ht="15.75" customHeight="1">
      <c r="A117" s="55" t="s">
        <v>911</v>
      </c>
      <c r="B117" s="225" t="s">
        <v>912</v>
      </c>
      <c r="C117" s="62" t="s">
        <v>266</v>
      </c>
      <c r="D117" s="67" t="s">
        <v>948</v>
      </c>
      <c r="E117" s="130" t="s">
        <v>849</v>
      </c>
      <c r="F117" s="69" t="s">
        <v>211</v>
      </c>
      <c r="G117" s="62">
        <v>7</v>
      </c>
      <c r="H117" s="62">
        <v>4</v>
      </c>
      <c r="I117" s="62">
        <v>7</v>
      </c>
      <c r="J117" s="226">
        <v>50</v>
      </c>
      <c r="K117" s="80">
        <v>7.15</v>
      </c>
    </row>
    <row r="118" spans="1:12" ht="15.75" customHeight="1">
      <c r="A118" s="67" t="s">
        <v>915</v>
      </c>
      <c r="B118" s="225" t="s">
        <v>949</v>
      </c>
      <c r="C118" s="62" t="s">
        <v>266</v>
      </c>
      <c r="D118" s="67" t="s">
        <v>950</v>
      </c>
      <c r="E118" s="130" t="s">
        <v>849</v>
      </c>
      <c r="F118" s="69" t="s">
        <v>211</v>
      </c>
      <c r="G118" s="62">
        <v>6</v>
      </c>
      <c r="H118" s="62">
        <v>4</v>
      </c>
      <c r="I118" s="62">
        <v>6</v>
      </c>
      <c r="J118" s="226">
        <v>50</v>
      </c>
      <c r="K118" s="80">
        <v>8.33</v>
      </c>
    </row>
    <row r="119" spans="1:12" ht="15.75" customHeight="1">
      <c r="A119" s="55" t="s">
        <v>911</v>
      </c>
      <c r="B119" s="225" t="s">
        <v>912</v>
      </c>
      <c r="C119" s="62" t="s">
        <v>266</v>
      </c>
      <c r="D119" s="67" t="s">
        <v>951</v>
      </c>
      <c r="E119" s="130" t="s">
        <v>952</v>
      </c>
      <c r="F119" s="69" t="s">
        <v>211</v>
      </c>
      <c r="G119" s="62">
        <v>7</v>
      </c>
      <c r="H119" s="62">
        <v>4</v>
      </c>
      <c r="I119" s="62">
        <v>7</v>
      </c>
      <c r="J119" s="226">
        <v>50</v>
      </c>
      <c r="K119" s="80">
        <v>7.15</v>
      </c>
    </row>
    <row r="120" spans="1:12" ht="15.75" customHeight="1">
      <c r="A120" s="67" t="s">
        <v>915</v>
      </c>
      <c r="B120" s="225" t="s">
        <v>949</v>
      </c>
      <c r="C120" s="62" t="s">
        <v>266</v>
      </c>
      <c r="D120" s="67" t="s">
        <v>953</v>
      </c>
      <c r="E120" s="130" t="s">
        <v>952</v>
      </c>
      <c r="F120" s="69" t="s">
        <v>211</v>
      </c>
      <c r="G120" s="62">
        <v>6</v>
      </c>
      <c r="H120" s="62">
        <v>4</v>
      </c>
      <c r="I120" s="62">
        <v>6</v>
      </c>
      <c r="J120" s="226">
        <v>50</v>
      </c>
      <c r="K120" s="80">
        <v>8.33</v>
      </c>
    </row>
    <row r="121" spans="1:12" ht="15.75" customHeight="1">
      <c r="A121" s="55" t="s">
        <v>926</v>
      </c>
      <c r="B121" s="225" t="s">
        <v>954</v>
      </c>
      <c r="C121" s="62" t="s">
        <v>266</v>
      </c>
      <c r="D121" s="67" t="s">
        <v>955</v>
      </c>
      <c r="E121" s="130" t="s">
        <v>952</v>
      </c>
      <c r="F121" s="69" t="s">
        <v>211</v>
      </c>
      <c r="G121" s="62">
        <v>5</v>
      </c>
      <c r="H121" s="62">
        <v>4</v>
      </c>
      <c r="I121" s="62">
        <v>5</v>
      </c>
      <c r="J121" s="226">
        <v>50</v>
      </c>
      <c r="K121" s="80">
        <v>10</v>
      </c>
    </row>
    <row r="122" spans="1:12" ht="15.75" customHeight="1">
      <c r="A122" s="55" t="s">
        <v>911</v>
      </c>
      <c r="B122" s="225" t="s">
        <v>912</v>
      </c>
      <c r="C122" s="62" t="s">
        <v>266</v>
      </c>
      <c r="D122" s="67" t="s">
        <v>956</v>
      </c>
      <c r="E122" s="130" t="s">
        <v>957</v>
      </c>
      <c r="F122" s="69" t="s">
        <v>211</v>
      </c>
      <c r="G122" s="62">
        <v>7</v>
      </c>
      <c r="H122" s="62">
        <v>4</v>
      </c>
      <c r="I122" s="62">
        <v>7</v>
      </c>
      <c r="J122" s="226">
        <v>50</v>
      </c>
      <c r="K122" s="80">
        <v>7.15</v>
      </c>
    </row>
    <row r="123" spans="1:12" ht="15.75" customHeight="1">
      <c r="A123" s="67" t="s">
        <v>915</v>
      </c>
      <c r="B123" s="225" t="s">
        <v>949</v>
      </c>
      <c r="C123" s="62" t="s">
        <v>266</v>
      </c>
      <c r="D123" s="67" t="s">
        <v>958</v>
      </c>
      <c r="E123" s="130" t="s">
        <v>957</v>
      </c>
      <c r="F123" s="69" t="s">
        <v>211</v>
      </c>
      <c r="G123" s="62">
        <v>6</v>
      </c>
      <c r="H123" s="62">
        <v>4</v>
      </c>
      <c r="I123" s="62">
        <v>6</v>
      </c>
      <c r="J123" s="226">
        <v>50</v>
      </c>
      <c r="K123" s="80">
        <v>8.33</v>
      </c>
    </row>
    <row r="124" spans="1:12" ht="15.75" customHeight="1">
      <c r="A124" s="55" t="s">
        <v>908</v>
      </c>
      <c r="B124" s="225" t="s">
        <v>909</v>
      </c>
      <c r="C124" s="62" t="s">
        <v>266</v>
      </c>
      <c r="D124" s="67" t="s">
        <v>959</v>
      </c>
      <c r="E124" s="130" t="s">
        <v>957</v>
      </c>
      <c r="F124" s="69" t="s">
        <v>211</v>
      </c>
      <c r="G124" s="62">
        <v>5</v>
      </c>
      <c r="H124" s="62">
        <v>3</v>
      </c>
      <c r="I124" s="62">
        <v>5</v>
      </c>
      <c r="J124" s="226">
        <v>50</v>
      </c>
      <c r="K124" s="80">
        <v>10</v>
      </c>
    </row>
    <row r="125" spans="1:12" ht="15.75" customHeight="1">
      <c r="A125" s="55" t="s">
        <v>920</v>
      </c>
      <c r="B125" s="225" t="s">
        <v>921</v>
      </c>
      <c r="C125" s="62" t="s">
        <v>266</v>
      </c>
      <c r="D125" s="67" t="s">
        <v>960</v>
      </c>
      <c r="E125" s="130" t="s">
        <v>957</v>
      </c>
      <c r="F125" s="69" t="s">
        <v>211</v>
      </c>
      <c r="G125" s="62">
        <v>10</v>
      </c>
      <c r="H125" s="62">
        <v>6</v>
      </c>
      <c r="I125" s="62">
        <v>10</v>
      </c>
      <c r="J125" s="226">
        <v>50</v>
      </c>
      <c r="K125" s="80">
        <v>5</v>
      </c>
    </row>
    <row r="126" spans="1:12" ht="15.75" customHeight="1">
      <c r="A126" s="55" t="s">
        <v>920</v>
      </c>
      <c r="B126" s="225" t="s">
        <v>921</v>
      </c>
      <c r="C126" s="62" t="s">
        <v>266</v>
      </c>
      <c r="D126" s="67" t="s">
        <v>961</v>
      </c>
      <c r="E126" s="130" t="s">
        <v>811</v>
      </c>
      <c r="F126" s="69" t="s">
        <v>211</v>
      </c>
      <c r="G126" s="62">
        <v>10</v>
      </c>
      <c r="H126" s="62">
        <v>6</v>
      </c>
      <c r="I126" s="62">
        <v>10</v>
      </c>
      <c r="J126" s="226">
        <v>50</v>
      </c>
      <c r="K126" s="80">
        <v>5</v>
      </c>
    </row>
    <row r="127" spans="1:12" ht="15.75" customHeight="1">
      <c r="A127" s="251" t="s">
        <v>942</v>
      </c>
      <c r="B127" s="225" t="s">
        <v>943</v>
      </c>
      <c r="C127" s="62" t="s">
        <v>266</v>
      </c>
      <c r="D127" s="67" t="s">
        <v>962</v>
      </c>
      <c r="E127" s="130" t="s">
        <v>811</v>
      </c>
      <c r="F127" s="69" t="s">
        <v>211</v>
      </c>
      <c r="G127" s="62">
        <v>15</v>
      </c>
      <c r="H127" s="62">
        <v>9</v>
      </c>
      <c r="I127" s="62">
        <v>15</v>
      </c>
      <c r="J127" s="226">
        <v>50</v>
      </c>
      <c r="K127" s="80">
        <v>3.33</v>
      </c>
    </row>
    <row r="128" spans="1:12" ht="15.75" customHeight="1">
      <c r="A128" s="67" t="s">
        <v>335</v>
      </c>
      <c r="B128" s="55" t="s">
        <v>963</v>
      </c>
      <c r="C128" s="221" t="s">
        <v>50</v>
      </c>
      <c r="D128" s="67" t="s">
        <v>964</v>
      </c>
      <c r="E128" s="67" t="s">
        <v>965</v>
      </c>
      <c r="F128" s="62" t="s">
        <v>249</v>
      </c>
      <c r="G128" s="222">
        <v>1</v>
      </c>
      <c r="H128" s="222">
        <v>1</v>
      </c>
      <c r="I128" s="222">
        <v>1</v>
      </c>
      <c r="J128" s="223">
        <v>50</v>
      </c>
      <c r="K128" s="67">
        <v>50</v>
      </c>
      <c r="L128" s="224"/>
    </row>
    <row r="129" spans="1:11" ht="15.75" customHeight="1">
      <c r="A129" s="55" t="s">
        <v>335</v>
      </c>
      <c r="B129" s="225" t="s">
        <v>963</v>
      </c>
      <c r="C129" s="56" t="s">
        <v>50</v>
      </c>
      <c r="D129" s="67" t="s">
        <v>966</v>
      </c>
      <c r="E129" s="62" t="s">
        <v>967</v>
      </c>
      <c r="F129" s="69" t="s">
        <v>249</v>
      </c>
      <c r="G129" s="58">
        <v>1</v>
      </c>
      <c r="H129" s="58">
        <v>1</v>
      </c>
      <c r="I129" s="58">
        <v>1</v>
      </c>
      <c r="J129" s="226">
        <v>50</v>
      </c>
      <c r="K129" s="80">
        <v>50</v>
      </c>
    </row>
    <row r="130" spans="1:11" ht="15.75" customHeight="1">
      <c r="A130" s="67" t="s">
        <v>335</v>
      </c>
      <c r="B130" s="55" t="s">
        <v>963</v>
      </c>
      <c r="C130" s="56" t="s">
        <v>50</v>
      </c>
      <c r="D130" s="67" t="s">
        <v>968</v>
      </c>
      <c r="E130" s="62" t="s">
        <v>969</v>
      </c>
      <c r="F130" s="69" t="s">
        <v>833</v>
      </c>
      <c r="G130" s="62">
        <v>1</v>
      </c>
      <c r="H130" s="62">
        <v>1</v>
      </c>
      <c r="I130" s="62">
        <v>1</v>
      </c>
      <c r="J130" s="226">
        <v>50</v>
      </c>
      <c r="K130" s="80">
        <v>50</v>
      </c>
    </row>
    <row r="131" spans="1:11" ht="15.75" customHeight="1">
      <c r="A131" s="67" t="s">
        <v>335</v>
      </c>
      <c r="B131" s="67" t="s">
        <v>963</v>
      </c>
      <c r="C131" s="62" t="s">
        <v>50</v>
      </c>
      <c r="D131" s="67" t="s">
        <v>970</v>
      </c>
      <c r="E131" s="62" t="s">
        <v>971</v>
      </c>
      <c r="F131" s="69" t="s">
        <v>833</v>
      </c>
      <c r="G131" s="62">
        <v>1</v>
      </c>
      <c r="H131" s="62">
        <v>1</v>
      </c>
      <c r="I131" s="62">
        <v>1</v>
      </c>
      <c r="J131" s="226">
        <v>50</v>
      </c>
      <c r="K131" s="80">
        <v>50</v>
      </c>
    </row>
    <row r="132" spans="1:11" ht="15.75" customHeight="1">
      <c r="A132" s="67" t="s">
        <v>335</v>
      </c>
      <c r="B132" s="67" t="s">
        <v>963</v>
      </c>
      <c r="C132" s="62" t="s">
        <v>50</v>
      </c>
      <c r="D132" s="67" t="s">
        <v>972</v>
      </c>
      <c r="E132" s="62" t="s">
        <v>973</v>
      </c>
      <c r="F132" s="69" t="s">
        <v>833</v>
      </c>
      <c r="G132" s="62">
        <v>1</v>
      </c>
      <c r="H132" s="62">
        <v>1</v>
      </c>
      <c r="I132" s="62">
        <v>1</v>
      </c>
      <c r="J132" s="226">
        <v>50</v>
      </c>
      <c r="K132" s="80">
        <v>50</v>
      </c>
    </row>
    <row r="133" spans="1:11" ht="15.75" customHeight="1">
      <c r="A133" s="67" t="s">
        <v>335</v>
      </c>
      <c r="B133" s="67" t="s">
        <v>963</v>
      </c>
      <c r="C133" s="62" t="s">
        <v>50</v>
      </c>
      <c r="D133" s="67" t="s">
        <v>974</v>
      </c>
      <c r="E133" s="62" t="s">
        <v>975</v>
      </c>
      <c r="F133" s="69" t="s">
        <v>833</v>
      </c>
      <c r="G133" s="62">
        <v>1</v>
      </c>
      <c r="H133" s="62">
        <v>1</v>
      </c>
      <c r="I133" s="62">
        <v>1</v>
      </c>
      <c r="J133" s="226">
        <v>50</v>
      </c>
      <c r="K133" s="80">
        <v>50</v>
      </c>
    </row>
    <row r="134" spans="1:11" ht="15.75" customHeight="1">
      <c r="A134" s="67" t="s">
        <v>335</v>
      </c>
      <c r="B134" s="67" t="s">
        <v>976</v>
      </c>
      <c r="C134" s="62" t="s">
        <v>50</v>
      </c>
      <c r="D134" s="67" t="s">
        <v>974</v>
      </c>
      <c r="E134" s="62" t="s">
        <v>975</v>
      </c>
      <c r="F134" s="69" t="s">
        <v>833</v>
      </c>
      <c r="G134" s="62">
        <v>1</v>
      </c>
      <c r="H134" s="62">
        <v>1</v>
      </c>
      <c r="I134" s="62">
        <v>1</v>
      </c>
      <c r="J134" s="226">
        <v>50</v>
      </c>
      <c r="K134" s="80">
        <v>50</v>
      </c>
    </row>
    <row r="135" spans="1:11" ht="15.75" customHeight="1">
      <c r="A135" s="67" t="s">
        <v>335</v>
      </c>
      <c r="B135" s="67" t="s">
        <v>976</v>
      </c>
      <c r="C135" s="62" t="s">
        <v>50</v>
      </c>
      <c r="D135" s="67" t="s">
        <v>977</v>
      </c>
      <c r="E135" s="62" t="s">
        <v>978</v>
      </c>
      <c r="F135" s="69" t="s">
        <v>833</v>
      </c>
      <c r="G135" s="62">
        <v>1</v>
      </c>
      <c r="H135" s="62">
        <v>1</v>
      </c>
      <c r="I135" s="62">
        <v>1</v>
      </c>
      <c r="J135" s="226">
        <v>50</v>
      </c>
      <c r="K135" s="80">
        <v>50</v>
      </c>
    </row>
    <row r="136" spans="1:11" ht="15.75" customHeight="1">
      <c r="A136" s="67" t="s">
        <v>335</v>
      </c>
      <c r="B136" s="67" t="s">
        <v>976</v>
      </c>
      <c r="C136" s="62" t="s">
        <v>50</v>
      </c>
      <c r="D136" s="67" t="s">
        <v>979</v>
      </c>
      <c r="E136" s="62" t="s">
        <v>980</v>
      </c>
      <c r="F136" s="69" t="s">
        <v>833</v>
      </c>
      <c r="G136" s="62">
        <v>1</v>
      </c>
      <c r="H136" s="62">
        <v>1</v>
      </c>
      <c r="I136" s="62">
        <v>1</v>
      </c>
      <c r="J136" s="226">
        <v>50</v>
      </c>
      <c r="K136" s="80">
        <v>50</v>
      </c>
    </row>
    <row r="137" spans="1:11" ht="15.75" customHeight="1">
      <c r="A137" s="67" t="s">
        <v>335</v>
      </c>
      <c r="B137" s="67" t="s">
        <v>976</v>
      </c>
      <c r="C137" s="62" t="s">
        <v>50</v>
      </c>
      <c r="D137" s="67" t="s">
        <v>981</v>
      </c>
      <c r="E137" s="62" t="s">
        <v>982</v>
      </c>
      <c r="F137" s="69" t="s">
        <v>833</v>
      </c>
      <c r="G137" s="62">
        <v>1</v>
      </c>
      <c r="H137" s="62">
        <v>1</v>
      </c>
      <c r="I137" s="62">
        <v>1</v>
      </c>
      <c r="J137" s="226">
        <v>50</v>
      </c>
      <c r="K137" s="80">
        <v>50</v>
      </c>
    </row>
    <row r="138" spans="1:11" ht="15.75" customHeight="1">
      <c r="A138" s="67" t="s">
        <v>335</v>
      </c>
      <c r="B138" s="67" t="s">
        <v>976</v>
      </c>
      <c r="C138" s="62" t="s">
        <v>50</v>
      </c>
      <c r="D138" s="67" t="s">
        <v>983</v>
      </c>
      <c r="E138" s="62" t="s">
        <v>888</v>
      </c>
      <c r="F138" s="69" t="s">
        <v>249</v>
      </c>
      <c r="G138" s="62">
        <v>1</v>
      </c>
      <c r="H138" s="62">
        <v>1</v>
      </c>
      <c r="I138" s="62">
        <v>1</v>
      </c>
      <c r="J138" s="226">
        <v>50</v>
      </c>
      <c r="K138" s="80">
        <v>50</v>
      </c>
    </row>
    <row r="139" spans="1:11" ht="103.5" customHeight="1">
      <c r="A139" s="67" t="s">
        <v>335</v>
      </c>
      <c r="B139" s="67" t="s">
        <v>976</v>
      </c>
      <c r="C139" s="62" t="s">
        <v>50</v>
      </c>
      <c r="D139" s="67" t="s">
        <v>984</v>
      </c>
      <c r="E139" s="62" t="s">
        <v>985</v>
      </c>
      <c r="F139" s="69" t="s">
        <v>986</v>
      </c>
      <c r="G139" s="62">
        <v>1</v>
      </c>
      <c r="H139" s="62">
        <v>1</v>
      </c>
      <c r="I139" s="62">
        <v>1</v>
      </c>
      <c r="J139" s="226">
        <v>50</v>
      </c>
      <c r="K139" s="80">
        <v>50</v>
      </c>
    </row>
    <row r="140" spans="1:11" ht="129.75" customHeight="1">
      <c r="A140" s="67" t="s">
        <v>987</v>
      </c>
      <c r="B140" s="67" t="s">
        <v>988</v>
      </c>
      <c r="C140" s="62" t="s">
        <v>50</v>
      </c>
      <c r="D140" s="67" t="s">
        <v>983</v>
      </c>
      <c r="E140" s="62" t="s">
        <v>888</v>
      </c>
      <c r="F140" s="69" t="s">
        <v>249</v>
      </c>
      <c r="G140" s="62">
        <v>2</v>
      </c>
      <c r="H140" s="62">
        <v>1</v>
      </c>
      <c r="I140" s="62">
        <v>3</v>
      </c>
      <c r="J140" s="226">
        <v>50</v>
      </c>
      <c r="K140" s="80">
        <v>25</v>
      </c>
    </row>
    <row r="141" spans="1:11" ht="99.75" customHeight="1">
      <c r="A141" s="67" t="s">
        <v>989</v>
      </c>
      <c r="B141" s="67" t="s">
        <v>990</v>
      </c>
      <c r="C141" s="62" t="s">
        <v>50</v>
      </c>
      <c r="D141" s="67" t="s">
        <v>991</v>
      </c>
      <c r="E141" s="62" t="s">
        <v>992</v>
      </c>
      <c r="F141" s="69" t="s">
        <v>249</v>
      </c>
      <c r="G141" s="62">
        <v>1</v>
      </c>
      <c r="H141" s="62">
        <v>1</v>
      </c>
      <c r="I141" s="62">
        <v>2</v>
      </c>
      <c r="J141" s="226">
        <v>50</v>
      </c>
      <c r="K141" s="80">
        <v>50</v>
      </c>
    </row>
    <row r="142" spans="1:11" ht="76.5" customHeight="1">
      <c r="A142" s="67" t="s">
        <v>987</v>
      </c>
      <c r="B142" s="67" t="s">
        <v>988</v>
      </c>
      <c r="C142" s="62" t="s">
        <v>50</v>
      </c>
      <c r="D142" s="67" t="s">
        <v>993</v>
      </c>
      <c r="E142" s="62" t="s">
        <v>994</v>
      </c>
      <c r="F142" s="69" t="s">
        <v>249</v>
      </c>
      <c r="G142" s="62">
        <v>2</v>
      </c>
      <c r="H142" s="62">
        <v>1</v>
      </c>
      <c r="I142" s="62">
        <v>3</v>
      </c>
      <c r="J142" s="226">
        <v>50</v>
      </c>
      <c r="K142" s="80">
        <v>25</v>
      </c>
    </row>
    <row r="143" spans="1:11" ht="96.75" customHeight="1">
      <c r="A143" s="67" t="s">
        <v>987</v>
      </c>
      <c r="B143" s="67" t="s">
        <v>988</v>
      </c>
      <c r="C143" s="62" t="s">
        <v>50</v>
      </c>
      <c r="D143" s="67" t="s">
        <v>995</v>
      </c>
      <c r="E143" s="62" t="s">
        <v>761</v>
      </c>
      <c r="F143" s="69" t="s">
        <v>986</v>
      </c>
      <c r="G143" s="62">
        <v>2</v>
      </c>
      <c r="H143" s="62">
        <v>1</v>
      </c>
      <c r="I143" s="62">
        <v>3</v>
      </c>
      <c r="J143" s="226">
        <v>50</v>
      </c>
      <c r="K143" s="80">
        <v>25</v>
      </c>
    </row>
    <row r="144" spans="1:11" ht="153.75" customHeight="1">
      <c r="A144" s="67" t="s">
        <v>987</v>
      </c>
      <c r="B144" s="67" t="s">
        <v>988</v>
      </c>
      <c r="C144" s="62" t="s">
        <v>50</v>
      </c>
      <c r="D144" s="67" t="s">
        <v>981</v>
      </c>
      <c r="E144" s="62" t="s">
        <v>982</v>
      </c>
      <c r="F144" s="69" t="s">
        <v>833</v>
      </c>
      <c r="G144" s="62">
        <v>2</v>
      </c>
      <c r="H144" s="62">
        <v>1</v>
      </c>
      <c r="I144" s="62">
        <v>3</v>
      </c>
      <c r="J144" s="226">
        <v>50</v>
      </c>
      <c r="K144" s="80">
        <v>25</v>
      </c>
    </row>
    <row r="145" spans="1:11" ht="120" customHeight="1">
      <c r="A145" s="67" t="s">
        <v>987</v>
      </c>
      <c r="B145" s="67" t="s">
        <v>988</v>
      </c>
      <c r="C145" s="62" t="s">
        <v>50</v>
      </c>
      <c r="D145" s="67" t="s">
        <v>996</v>
      </c>
      <c r="E145" s="62" t="s">
        <v>997</v>
      </c>
      <c r="F145" s="69" t="s">
        <v>249</v>
      </c>
      <c r="G145" s="62">
        <v>2</v>
      </c>
      <c r="H145" s="62">
        <v>1</v>
      </c>
      <c r="I145" s="62">
        <v>3</v>
      </c>
      <c r="J145" s="226">
        <v>50</v>
      </c>
      <c r="K145" s="80">
        <v>25</v>
      </c>
    </row>
    <row r="146" spans="1:11" ht="141" customHeight="1">
      <c r="A146" s="67" t="s">
        <v>987</v>
      </c>
      <c r="B146" s="67" t="s">
        <v>988</v>
      </c>
      <c r="C146" s="62" t="s">
        <v>50</v>
      </c>
      <c r="D146" s="67" t="s">
        <v>998</v>
      </c>
      <c r="E146" s="62" t="s">
        <v>999</v>
      </c>
      <c r="F146" s="69" t="s">
        <v>833</v>
      </c>
      <c r="G146" s="62">
        <v>2</v>
      </c>
      <c r="H146" s="62">
        <v>1</v>
      </c>
      <c r="I146" s="62">
        <v>3</v>
      </c>
      <c r="J146" s="226">
        <v>50</v>
      </c>
      <c r="K146" s="80">
        <v>25</v>
      </c>
    </row>
    <row r="147" spans="1:11" ht="96.75" customHeight="1">
      <c r="A147" s="67" t="s">
        <v>989</v>
      </c>
      <c r="B147" s="67" t="s">
        <v>990</v>
      </c>
      <c r="C147" s="62" t="s">
        <v>50</v>
      </c>
      <c r="D147" s="67" t="s">
        <v>1000</v>
      </c>
      <c r="E147" s="62" t="s">
        <v>1001</v>
      </c>
      <c r="F147" s="69" t="s">
        <v>833</v>
      </c>
      <c r="G147" s="62">
        <v>1</v>
      </c>
      <c r="H147" s="62">
        <v>1</v>
      </c>
      <c r="I147" s="62">
        <v>2</v>
      </c>
      <c r="J147" s="226">
        <v>50</v>
      </c>
      <c r="K147" s="80">
        <v>50</v>
      </c>
    </row>
    <row r="148" spans="1:11" ht="138.75" customHeight="1">
      <c r="A148" s="67" t="s">
        <v>335</v>
      </c>
      <c r="B148" s="67" t="s">
        <v>1002</v>
      </c>
      <c r="C148" s="62" t="s">
        <v>50</v>
      </c>
      <c r="D148" s="67" t="s">
        <v>1003</v>
      </c>
      <c r="E148" s="62" t="s">
        <v>1004</v>
      </c>
      <c r="F148" s="69" t="s">
        <v>249</v>
      </c>
      <c r="G148" s="62">
        <v>1</v>
      </c>
      <c r="H148" s="62">
        <v>1</v>
      </c>
      <c r="I148" s="62">
        <v>1</v>
      </c>
      <c r="J148" s="226">
        <v>50</v>
      </c>
      <c r="K148" s="80">
        <v>50</v>
      </c>
    </row>
    <row r="149" spans="1:11" ht="117.75" customHeight="1">
      <c r="A149" s="67" t="s">
        <v>987</v>
      </c>
      <c r="B149" s="67" t="s">
        <v>988</v>
      </c>
      <c r="C149" s="62" t="s">
        <v>50</v>
      </c>
      <c r="D149" s="67" t="s">
        <v>1005</v>
      </c>
      <c r="E149" s="62" t="s">
        <v>877</v>
      </c>
      <c r="F149" s="69" t="s">
        <v>249</v>
      </c>
      <c r="G149" s="62">
        <v>2</v>
      </c>
      <c r="H149" s="62">
        <v>1</v>
      </c>
      <c r="I149" s="62">
        <v>3</v>
      </c>
      <c r="J149" s="226">
        <v>50</v>
      </c>
      <c r="K149" s="80">
        <v>25</v>
      </c>
    </row>
    <row r="150" spans="1:11" ht="123" customHeight="1">
      <c r="A150" s="67" t="s">
        <v>987</v>
      </c>
      <c r="B150" s="67" t="s">
        <v>988</v>
      </c>
      <c r="C150" s="62" t="s">
        <v>50</v>
      </c>
      <c r="D150" s="67" t="s">
        <v>968</v>
      </c>
      <c r="E150" s="62" t="s">
        <v>969</v>
      </c>
      <c r="F150" s="69" t="s">
        <v>833</v>
      </c>
      <c r="G150" s="62">
        <v>2</v>
      </c>
      <c r="H150" s="62">
        <v>1</v>
      </c>
      <c r="I150" s="62">
        <v>3</v>
      </c>
      <c r="J150" s="226">
        <v>50</v>
      </c>
      <c r="K150" s="80">
        <v>25</v>
      </c>
    </row>
    <row r="151" spans="1:11" ht="139.5" customHeight="1">
      <c r="A151" s="67" t="s">
        <v>987</v>
      </c>
      <c r="B151" s="67" t="s">
        <v>988</v>
      </c>
      <c r="C151" s="62" t="s">
        <v>50</v>
      </c>
      <c r="D151" s="67" t="s">
        <v>1006</v>
      </c>
      <c r="E151" s="62" t="s">
        <v>1007</v>
      </c>
      <c r="F151" s="69" t="s">
        <v>986</v>
      </c>
      <c r="G151" s="62">
        <v>2</v>
      </c>
      <c r="H151" s="62">
        <v>1</v>
      </c>
      <c r="I151" s="62">
        <v>3</v>
      </c>
      <c r="J151" s="226">
        <v>50</v>
      </c>
      <c r="K151" s="80">
        <v>25</v>
      </c>
    </row>
    <row r="152" spans="1:11" ht="144" customHeight="1">
      <c r="A152" s="67" t="s">
        <v>987</v>
      </c>
      <c r="B152" s="67" t="s">
        <v>988</v>
      </c>
      <c r="C152" s="62" t="s">
        <v>50</v>
      </c>
      <c r="D152" s="67" t="s">
        <v>1008</v>
      </c>
      <c r="E152" s="62" t="s">
        <v>1009</v>
      </c>
      <c r="F152" s="69" t="s">
        <v>833</v>
      </c>
      <c r="G152" s="62">
        <v>2</v>
      </c>
      <c r="H152" s="62">
        <v>1</v>
      </c>
      <c r="I152" s="62">
        <v>3</v>
      </c>
      <c r="J152" s="226">
        <v>50</v>
      </c>
      <c r="K152" s="80">
        <v>25</v>
      </c>
    </row>
    <row r="153" spans="1:11" ht="132.75" customHeight="1">
      <c r="A153" s="67" t="s">
        <v>987</v>
      </c>
      <c r="B153" s="67" t="s">
        <v>988</v>
      </c>
      <c r="C153" s="62" t="s">
        <v>50</v>
      </c>
      <c r="D153" s="67" t="s">
        <v>1010</v>
      </c>
      <c r="E153" s="62" t="s">
        <v>1011</v>
      </c>
      <c r="F153" s="69" t="s">
        <v>249</v>
      </c>
      <c r="G153" s="62">
        <v>2</v>
      </c>
      <c r="H153" s="62">
        <v>1</v>
      </c>
      <c r="I153" s="62">
        <v>3</v>
      </c>
      <c r="J153" s="226">
        <v>50</v>
      </c>
      <c r="K153" s="80">
        <v>25</v>
      </c>
    </row>
    <row r="154" spans="1:11" ht="105" customHeight="1">
      <c r="A154" s="67" t="s">
        <v>987</v>
      </c>
      <c r="B154" s="67" t="s">
        <v>988</v>
      </c>
      <c r="C154" s="62" t="s">
        <v>50</v>
      </c>
      <c r="D154" s="67" t="s">
        <v>977</v>
      </c>
      <c r="E154" s="62" t="s">
        <v>1012</v>
      </c>
      <c r="F154" s="69" t="s">
        <v>833</v>
      </c>
      <c r="G154" s="62">
        <v>2</v>
      </c>
      <c r="H154" s="62">
        <v>1</v>
      </c>
      <c r="I154" s="62">
        <v>3</v>
      </c>
      <c r="J154" s="226">
        <v>50</v>
      </c>
      <c r="K154" s="80">
        <v>25</v>
      </c>
    </row>
    <row r="155" spans="1:11" ht="97.5" customHeight="1">
      <c r="A155" s="67" t="s">
        <v>987</v>
      </c>
      <c r="B155" s="67" t="s">
        <v>988</v>
      </c>
      <c r="C155" s="62" t="s">
        <v>50</v>
      </c>
      <c r="D155" s="67" t="s">
        <v>1013</v>
      </c>
      <c r="E155" s="62" t="s">
        <v>1014</v>
      </c>
      <c r="F155" s="69" t="s">
        <v>833</v>
      </c>
      <c r="G155" s="62">
        <v>2</v>
      </c>
      <c r="H155" s="62">
        <v>1</v>
      </c>
      <c r="I155" s="62">
        <v>3</v>
      </c>
      <c r="J155" s="226">
        <v>50</v>
      </c>
      <c r="K155" s="80">
        <v>25</v>
      </c>
    </row>
    <row r="156" spans="1:11" ht="90.75" customHeight="1">
      <c r="A156" s="67" t="s">
        <v>987</v>
      </c>
      <c r="B156" s="67" t="s">
        <v>988</v>
      </c>
      <c r="C156" s="62" t="s">
        <v>50</v>
      </c>
      <c r="D156" s="67" t="s">
        <v>1015</v>
      </c>
      <c r="E156" s="62" t="s">
        <v>1016</v>
      </c>
      <c r="F156" s="69" t="s">
        <v>986</v>
      </c>
      <c r="G156" s="62">
        <v>2</v>
      </c>
      <c r="H156" s="62">
        <v>1</v>
      </c>
      <c r="I156" s="62">
        <v>3</v>
      </c>
      <c r="J156" s="226">
        <v>50</v>
      </c>
      <c r="K156" s="80">
        <v>25</v>
      </c>
    </row>
    <row r="157" spans="1:11" ht="93.75" customHeight="1">
      <c r="A157" s="67" t="s">
        <v>987</v>
      </c>
      <c r="B157" s="67" t="s">
        <v>988</v>
      </c>
      <c r="C157" s="62" t="s">
        <v>50</v>
      </c>
      <c r="D157" s="67" t="s">
        <v>1017</v>
      </c>
      <c r="E157" s="62" t="s">
        <v>1018</v>
      </c>
      <c r="F157" s="69" t="s">
        <v>833</v>
      </c>
      <c r="G157" s="62">
        <v>2</v>
      </c>
      <c r="H157" s="62">
        <v>1</v>
      </c>
      <c r="I157" s="62">
        <v>3</v>
      </c>
      <c r="J157" s="226">
        <v>50</v>
      </c>
      <c r="K157" s="80">
        <v>25</v>
      </c>
    </row>
    <row r="158" spans="1:11" ht="132" customHeight="1">
      <c r="A158" s="67" t="s">
        <v>987</v>
      </c>
      <c r="B158" s="67" t="s">
        <v>988</v>
      </c>
      <c r="C158" s="62" t="s">
        <v>50</v>
      </c>
      <c r="D158" s="67" t="s">
        <v>1019</v>
      </c>
      <c r="E158" s="62" t="s">
        <v>1020</v>
      </c>
      <c r="F158" s="69" t="s">
        <v>833</v>
      </c>
      <c r="G158" s="62">
        <v>2</v>
      </c>
      <c r="H158" s="62">
        <v>1</v>
      </c>
      <c r="I158" s="62">
        <v>3</v>
      </c>
      <c r="J158" s="226">
        <v>50</v>
      </c>
      <c r="K158" s="80">
        <v>25</v>
      </c>
    </row>
    <row r="159" spans="1:11" ht="105.75" customHeight="1">
      <c r="A159" s="67" t="s">
        <v>987</v>
      </c>
      <c r="B159" s="67" t="s">
        <v>988</v>
      </c>
      <c r="C159" s="62" t="s">
        <v>50</v>
      </c>
      <c r="D159" s="67" t="s">
        <v>1021</v>
      </c>
      <c r="E159" s="62" t="s">
        <v>1022</v>
      </c>
      <c r="F159" s="69" t="s">
        <v>833</v>
      </c>
      <c r="G159" s="62">
        <v>2</v>
      </c>
      <c r="H159" s="62">
        <v>1</v>
      </c>
      <c r="I159" s="62">
        <v>3</v>
      </c>
      <c r="J159" s="226">
        <v>50</v>
      </c>
      <c r="K159" s="80">
        <v>25</v>
      </c>
    </row>
    <row r="160" spans="1:11" ht="102.75" customHeight="1">
      <c r="A160" s="67" t="s">
        <v>1023</v>
      </c>
      <c r="B160" s="67" t="s">
        <v>1024</v>
      </c>
      <c r="C160" s="62" t="s">
        <v>50</v>
      </c>
      <c r="D160" s="67" t="s">
        <v>1025</v>
      </c>
      <c r="E160" s="62" t="s">
        <v>1026</v>
      </c>
      <c r="F160" s="69" t="s">
        <v>986</v>
      </c>
      <c r="G160" s="62">
        <v>2</v>
      </c>
      <c r="H160" s="62">
        <v>1</v>
      </c>
      <c r="I160" s="62">
        <v>3</v>
      </c>
      <c r="J160" s="226">
        <v>50</v>
      </c>
      <c r="K160" s="80">
        <v>25</v>
      </c>
    </row>
    <row r="161" spans="1:11" ht="91.5" customHeight="1">
      <c r="A161" s="67" t="s">
        <v>1023</v>
      </c>
      <c r="B161" s="67" t="s">
        <v>1024</v>
      </c>
      <c r="C161" s="62" t="s">
        <v>50</v>
      </c>
      <c r="D161" s="67" t="s">
        <v>1027</v>
      </c>
      <c r="E161" s="62" t="s">
        <v>992</v>
      </c>
      <c r="F161" s="69" t="s">
        <v>249</v>
      </c>
      <c r="G161" s="62">
        <v>2</v>
      </c>
      <c r="H161" s="62">
        <v>1</v>
      </c>
      <c r="I161" s="62">
        <v>3</v>
      </c>
      <c r="J161" s="226">
        <v>50</v>
      </c>
      <c r="K161" s="80">
        <v>25</v>
      </c>
    </row>
    <row r="162" spans="1:11" ht="129" customHeight="1">
      <c r="A162" s="67" t="s">
        <v>1023</v>
      </c>
      <c r="B162" s="67" t="s">
        <v>1024</v>
      </c>
      <c r="C162" s="62" t="s">
        <v>50</v>
      </c>
      <c r="D162" s="67" t="s">
        <v>998</v>
      </c>
      <c r="E162" s="62" t="s">
        <v>999</v>
      </c>
      <c r="F162" s="69" t="s">
        <v>833</v>
      </c>
      <c r="G162" s="62">
        <v>2</v>
      </c>
      <c r="H162" s="62">
        <v>1</v>
      </c>
      <c r="I162" s="62">
        <v>3</v>
      </c>
      <c r="J162" s="226">
        <v>50</v>
      </c>
      <c r="K162" s="80">
        <v>25</v>
      </c>
    </row>
    <row r="163" spans="1:11" ht="82.5" customHeight="1">
      <c r="A163" s="67" t="s">
        <v>1023</v>
      </c>
      <c r="B163" s="67" t="s">
        <v>1024</v>
      </c>
      <c r="C163" s="62" t="s">
        <v>50</v>
      </c>
      <c r="D163" s="67" t="s">
        <v>1028</v>
      </c>
      <c r="E163" s="62" t="s">
        <v>1029</v>
      </c>
      <c r="F163" s="69" t="s">
        <v>249</v>
      </c>
      <c r="G163" s="62">
        <v>2</v>
      </c>
      <c r="H163" s="62">
        <v>1</v>
      </c>
      <c r="I163" s="62">
        <v>3</v>
      </c>
      <c r="J163" s="226">
        <v>50</v>
      </c>
      <c r="K163" s="80">
        <v>25</v>
      </c>
    </row>
    <row r="164" spans="1:11" ht="100.5" customHeight="1">
      <c r="A164" s="67" t="s">
        <v>1023</v>
      </c>
      <c r="B164" s="67" t="s">
        <v>1024</v>
      </c>
      <c r="C164" s="62" t="s">
        <v>50</v>
      </c>
      <c r="D164" s="67" t="s">
        <v>1030</v>
      </c>
      <c r="E164" s="62" t="s">
        <v>1031</v>
      </c>
      <c r="F164" s="69" t="s">
        <v>833</v>
      </c>
      <c r="G164" s="62">
        <v>2</v>
      </c>
      <c r="H164" s="62">
        <v>1</v>
      </c>
      <c r="I164" s="62">
        <v>3</v>
      </c>
      <c r="J164" s="226">
        <v>50</v>
      </c>
      <c r="K164" s="80">
        <v>25</v>
      </c>
    </row>
    <row r="165" spans="1:11" ht="60" customHeight="1">
      <c r="A165" s="67" t="s">
        <v>1023</v>
      </c>
      <c r="B165" s="67" t="s">
        <v>1024</v>
      </c>
      <c r="C165" s="62" t="s">
        <v>50</v>
      </c>
      <c r="D165" s="67" t="s">
        <v>1032</v>
      </c>
      <c r="E165" s="62" t="s">
        <v>1033</v>
      </c>
      <c r="F165" s="69" t="s">
        <v>833</v>
      </c>
      <c r="G165" s="62">
        <v>2</v>
      </c>
      <c r="H165" s="62">
        <v>1</v>
      </c>
      <c r="I165" s="62">
        <v>3</v>
      </c>
      <c r="J165" s="226">
        <v>50</v>
      </c>
      <c r="K165" s="80">
        <v>25</v>
      </c>
    </row>
    <row r="166" spans="1:11" ht="96" customHeight="1">
      <c r="A166" s="67" t="s">
        <v>1023</v>
      </c>
      <c r="B166" s="67" t="s">
        <v>1024</v>
      </c>
      <c r="C166" s="62" t="s">
        <v>50</v>
      </c>
      <c r="D166" s="67" t="s">
        <v>1034</v>
      </c>
      <c r="E166" s="62" t="s">
        <v>1035</v>
      </c>
      <c r="F166" s="69" t="s">
        <v>833</v>
      </c>
      <c r="G166" s="62">
        <v>2</v>
      </c>
      <c r="H166" s="62">
        <v>1</v>
      </c>
      <c r="I166" s="62">
        <v>3</v>
      </c>
      <c r="J166" s="226">
        <v>50</v>
      </c>
      <c r="K166" s="80">
        <v>25</v>
      </c>
    </row>
    <row r="167" spans="1:11" ht="108" customHeight="1">
      <c r="A167" s="67" t="s">
        <v>1023</v>
      </c>
      <c r="B167" s="67" t="s">
        <v>1024</v>
      </c>
      <c r="C167" s="62" t="s">
        <v>50</v>
      </c>
      <c r="D167" s="67" t="s">
        <v>1036</v>
      </c>
      <c r="E167" s="62" t="s">
        <v>1037</v>
      </c>
      <c r="F167" s="69" t="s">
        <v>249</v>
      </c>
      <c r="G167" s="62">
        <v>2</v>
      </c>
      <c r="H167" s="62">
        <v>1</v>
      </c>
      <c r="I167" s="62">
        <v>3</v>
      </c>
      <c r="J167" s="226">
        <v>50</v>
      </c>
      <c r="K167" s="80">
        <v>25</v>
      </c>
    </row>
    <row r="168" spans="1:11" ht="109.5" customHeight="1">
      <c r="A168" s="67" t="s">
        <v>1023</v>
      </c>
      <c r="B168" s="67" t="s">
        <v>1024</v>
      </c>
      <c r="C168" s="62" t="s">
        <v>50</v>
      </c>
      <c r="D168" s="67" t="s">
        <v>1038</v>
      </c>
      <c r="E168" s="62" t="s">
        <v>778</v>
      </c>
      <c r="F168" s="69" t="s">
        <v>249</v>
      </c>
      <c r="G168" s="62">
        <v>2</v>
      </c>
      <c r="H168" s="62">
        <v>1</v>
      </c>
      <c r="I168" s="62">
        <v>3</v>
      </c>
      <c r="J168" s="226">
        <v>50</v>
      </c>
      <c r="K168" s="80">
        <v>25</v>
      </c>
    </row>
    <row r="169" spans="1:11" ht="120.75" customHeight="1">
      <c r="A169" s="67" t="s">
        <v>1023</v>
      </c>
      <c r="B169" s="67" t="s">
        <v>1024</v>
      </c>
      <c r="C169" s="62" t="s">
        <v>50</v>
      </c>
      <c r="D169" s="67" t="s">
        <v>1039</v>
      </c>
      <c r="E169" s="62" t="s">
        <v>849</v>
      </c>
      <c r="F169" s="69" t="s">
        <v>249</v>
      </c>
      <c r="G169" s="62">
        <v>2</v>
      </c>
      <c r="H169" s="62">
        <v>1</v>
      </c>
      <c r="I169" s="62">
        <v>3</v>
      </c>
      <c r="J169" s="226">
        <v>50</v>
      </c>
      <c r="K169" s="80">
        <v>25</v>
      </c>
    </row>
    <row r="170" spans="1:11" ht="96" customHeight="1">
      <c r="A170" s="67" t="s">
        <v>1040</v>
      </c>
      <c r="B170" s="67" t="s">
        <v>1041</v>
      </c>
      <c r="C170" s="62" t="s">
        <v>50</v>
      </c>
      <c r="D170" s="67" t="s">
        <v>1042</v>
      </c>
      <c r="E170" s="62" t="s">
        <v>1043</v>
      </c>
      <c r="F170" s="69" t="s">
        <v>249</v>
      </c>
      <c r="G170" s="62">
        <v>3</v>
      </c>
      <c r="H170" s="62">
        <v>3</v>
      </c>
      <c r="I170" s="62">
        <v>3</v>
      </c>
      <c r="J170" s="226">
        <v>50</v>
      </c>
      <c r="K170" s="80">
        <v>16.670000000000002</v>
      </c>
    </row>
    <row r="171" spans="1:11" ht="90" customHeight="1">
      <c r="A171" s="67" t="s">
        <v>1040</v>
      </c>
      <c r="B171" s="67" t="s">
        <v>1041</v>
      </c>
      <c r="C171" s="62" t="s">
        <v>50</v>
      </c>
      <c r="D171" s="67" t="s">
        <v>1044</v>
      </c>
      <c r="E171" s="62" t="s">
        <v>1045</v>
      </c>
      <c r="F171" s="69" t="s">
        <v>249</v>
      </c>
      <c r="G171" s="62">
        <v>3</v>
      </c>
      <c r="H171" s="62">
        <v>3</v>
      </c>
      <c r="I171" s="62">
        <v>3</v>
      </c>
      <c r="J171" s="226">
        <v>50</v>
      </c>
      <c r="K171" s="80">
        <v>16.670000000000002</v>
      </c>
    </row>
    <row r="172" spans="1:11" ht="222.75" customHeight="1">
      <c r="A172" s="67" t="s">
        <v>1040</v>
      </c>
      <c r="B172" s="67" t="s">
        <v>1041</v>
      </c>
      <c r="C172" s="62" t="s">
        <v>50</v>
      </c>
      <c r="D172" s="67" t="s">
        <v>1046</v>
      </c>
      <c r="E172" s="62" t="s">
        <v>952</v>
      </c>
      <c r="F172" s="69" t="s">
        <v>249</v>
      </c>
      <c r="G172" s="62">
        <v>3</v>
      </c>
      <c r="H172" s="62">
        <v>3</v>
      </c>
      <c r="I172" s="62">
        <v>3</v>
      </c>
      <c r="J172" s="226">
        <v>50</v>
      </c>
      <c r="K172" s="80">
        <v>16.66</v>
      </c>
    </row>
    <row r="173" spans="1:11" ht="96" customHeight="1">
      <c r="A173" s="67" t="s">
        <v>1040</v>
      </c>
      <c r="B173" s="67" t="s">
        <v>1041</v>
      </c>
      <c r="C173" s="62" t="s">
        <v>50</v>
      </c>
      <c r="D173" s="67" t="s">
        <v>1047</v>
      </c>
      <c r="E173" s="62" t="s">
        <v>1048</v>
      </c>
      <c r="F173" s="69" t="s">
        <v>249</v>
      </c>
      <c r="G173" s="62">
        <v>3</v>
      </c>
      <c r="H173" s="62">
        <v>3</v>
      </c>
      <c r="I173" s="62">
        <v>3</v>
      </c>
      <c r="J173" s="226">
        <v>50</v>
      </c>
      <c r="K173" s="80">
        <v>16.670000000000002</v>
      </c>
    </row>
    <row r="174" spans="1:11" ht="184.5" customHeight="1">
      <c r="A174" s="67" t="s">
        <v>1040</v>
      </c>
      <c r="B174" s="67" t="s">
        <v>1041</v>
      </c>
      <c r="C174" s="62" t="s">
        <v>50</v>
      </c>
      <c r="D174" s="67" t="s">
        <v>1049</v>
      </c>
      <c r="E174" s="62" t="s">
        <v>1050</v>
      </c>
      <c r="F174" s="69" t="s">
        <v>249</v>
      </c>
      <c r="G174" s="62">
        <v>3</v>
      </c>
      <c r="H174" s="62">
        <v>3</v>
      </c>
      <c r="I174" s="62">
        <v>3</v>
      </c>
      <c r="J174" s="226">
        <v>50</v>
      </c>
      <c r="K174" s="80">
        <v>16.670000000000002</v>
      </c>
    </row>
    <row r="175" spans="1:11" ht="87.75" customHeight="1">
      <c r="A175" s="67" t="s">
        <v>1040</v>
      </c>
      <c r="B175" s="67" t="s">
        <v>1041</v>
      </c>
      <c r="C175" s="62" t="s">
        <v>50</v>
      </c>
      <c r="D175" s="67" t="s">
        <v>1028</v>
      </c>
      <c r="E175" s="62" t="s">
        <v>1029</v>
      </c>
      <c r="F175" s="69" t="s">
        <v>249</v>
      </c>
      <c r="G175" s="62">
        <v>3</v>
      </c>
      <c r="H175" s="62">
        <v>3</v>
      </c>
      <c r="I175" s="62">
        <v>3</v>
      </c>
      <c r="J175" s="226">
        <v>50</v>
      </c>
      <c r="K175" s="80">
        <v>16.66</v>
      </c>
    </row>
    <row r="176" spans="1:11" ht="85.5" customHeight="1">
      <c r="A176" s="67" t="s">
        <v>1040</v>
      </c>
      <c r="B176" s="67" t="s">
        <v>1041</v>
      </c>
      <c r="C176" s="62" t="s">
        <v>50</v>
      </c>
      <c r="D176" s="67" t="s">
        <v>1051</v>
      </c>
      <c r="E176" s="62" t="s">
        <v>890</v>
      </c>
      <c r="F176" s="69" t="s">
        <v>249</v>
      </c>
      <c r="G176" s="62">
        <v>3</v>
      </c>
      <c r="H176" s="62">
        <v>3</v>
      </c>
      <c r="I176" s="62">
        <v>3</v>
      </c>
      <c r="J176" s="226">
        <v>50</v>
      </c>
      <c r="K176" s="80">
        <v>16.670000000000002</v>
      </c>
    </row>
    <row r="177" spans="1:11" ht="93" customHeight="1">
      <c r="A177" s="67" t="s">
        <v>1040</v>
      </c>
      <c r="B177" s="67" t="s">
        <v>1041</v>
      </c>
      <c r="C177" s="62" t="s">
        <v>50</v>
      </c>
      <c r="D177" s="67" t="s">
        <v>1052</v>
      </c>
      <c r="E177" s="62" t="s">
        <v>768</v>
      </c>
      <c r="F177" s="69" t="s">
        <v>249</v>
      </c>
      <c r="G177" s="62">
        <v>3</v>
      </c>
      <c r="H177" s="62">
        <v>3</v>
      </c>
      <c r="I177" s="62">
        <v>3</v>
      </c>
      <c r="J177" s="226">
        <v>50</v>
      </c>
      <c r="K177" s="80">
        <v>16.670000000000002</v>
      </c>
    </row>
    <row r="178" spans="1:11" ht="106.5" customHeight="1">
      <c r="A178" s="67" t="s">
        <v>1040</v>
      </c>
      <c r="B178" s="67" t="s">
        <v>1041</v>
      </c>
      <c r="C178" s="62" t="s">
        <v>50</v>
      </c>
      <c r="D178" s="67" t="s">
        <v>1053</v>
      </c>
      <c r="E178" s="62" t="s">
        <v>997</v>
      </c>
      <c r="F178" s="69" t="s">
        <v>249</v>
      </c>
      <c r="G178" s="62">
        <v>3</v>
      </c>
      <c r="H178" s="62">
        <v>3</v>
      </c>
      <c r="I178" s="62">
        <v>3</v>
      </c>
      <c r="J178" s="226">
        <v>50</v>
      </c>
      <c r="K178" s="80">
        <v>16.66</v>
      </c>
    </row>
    <row r="179" spans="1:11" ht="106.5" customHeight="1">
      <c r="A179" s="67" t="s">
        <v>335</v>
      </c>
      <c r="B179" s="67" t="s">
        <v>1054</v>
      </c>
      <c r="C179" s="62" t="s">
        <v>50</v>
      </c>
      <c r="D179" s="67" t="s">
        <v>1055</v>
      </c>
      <c r="E179" s="62" t="s">
        <v>1056</v>
      </c>
      <c r="F179" s="69" t="s">
        <v>833</v>
      </c>
      <c r="G179" s="62">
        <v>1</v>
      </c>
      <c r="H179" s="62">
        <v>1</v>
      </c>
      <c r="I179" s="62">
        <v>1</v>
      </c>
      <c r="J179" s="226">
        <v>50</v>
      </c>
      <c r="K179" s="80">
        <v>50</v>
      </c>
    </row>
    <row r="180" spans="1:11" ht="153" customHeight="1">
      <c r="A180" s="67" t="s">
        <v>1040</v>
      </c>
      <c r="B180" s="67" t="s">
        <v>1041</v>
      </c>
      <c r="C180" s="62" t="s">
        <v>50</v>
      </c>
      <c r="D180" s="67" t="s">
        <v>1057</v>
      </c>
      <c r="E180" s="62" t="s">
        <v>1058</v>
      </c>
      <c r="F180" s="69" t="s">
        <v>833</v>
      </c>
      <c r="G180" s="62">
        <v>3</v>
      </c>
      <c r="H180" s="62">
        <v>3</v>
      </c>
      <c r="I180" s="62">
        <v>3</v>
      </c>
      <c r="J180" s="226">
        <v>50</v>
      </c>
      <c r="K180" s="80">
        <v>16.670000000000002</v>
      </c>
    </row>
    <row r="181" spans="1:11" ht="105.75" customHeight="1">
      <c r="A181" s="67" t="s">
        <v>1023</v>
      </c>
      <c r="B181" s="67" t="s">
        <v>1024</v>
      </c>
      <c r="C181" s="62" t="s">
        <v>50</v>
      </c>
      <c r="D181" s="67" t="s">
        <v>1059</v>
      </c>
      <c r="E181" s="62" t="s">
        <v>1060</v>
      </c>
      <c r="F181" s="69" t="s">
        <v>833</v>
      </c>
      <c r="G181" s="62">
        <v>2</v>
      </c>
      <c r="H181" s="62">
        <v>1</v>
      </c>
      <c r="I181" s="62">
        <v>3</v>
      </c>
      <c r="J181" s="226">
        <v>50</v>
      </c>
      <c r="K181" s="80">
        <v>25</v>
      </c>
    </row>
    <row r="182" spans="1:11" ht="111" customHeight="1">
      <c r="A182" s="67" t="s">
        <v>1023</v>
      </c>
      <c r="B182" s="67" t="s">
        <v>1024</v>
      </c>
      <c r="C182" s="62" t="s">
        <v>50</v>
      </c>
      <c r="D182" s="67" t="s">
        <v>1061</v>
      </c>
      <c r="E182" s="62" t="s">
        <v>1062</v>
      </c>
      <c r="F182" s="69" t="s">
        <v>833</v>
      </c>
      <c r="G182" s="62">
        <v>2</v>
      </c>
      <c r="H182" s="62">
        <v>1</v>
      </c>
      <c r="I182" s="62">
        <v>3</v>
      </c>
      <c r="J182" s="226">
        <v>50</v>
      </c>
      <c r="K182" s="80">
        <v>25</v>
      </c>
    </row>
    <row r="183" spans="1:11" ht="108" customHeight="1">
      <c r="A183" s="67" t="s">
        <v>1023</v>
      </c>
      <c r="B183" s="67" t="s">
        <v>1024</v>
      </c>
      <c r="C183" s="62" t="s">
        <v>50</v>
      </c>
      <c r="D183" s="67" t="s">
        <v>1063</v>
      </c>
      <c r="E183" s="62" t="s">
        <v>1062</v>
      </c>
      <c r="F183" s="69" t="s">
        <v>833</v>
      </c>
      <c r="G183" s="62">
        <v>2</v>
      </c>
      <c r="H183" s="62">
        <v>1</v>
      </c>
      <c r="I183" s="62">
        <v>3</v>
      </c>
      <c r="J183" s="226">
        <v>50</v>
      </c>
      <c r="K183" s="80">
        <v>25</v>
      </c>
    </row>
    <row r="184" spans="1:11" ht="111" customHeight="1">
      <c r="A184" s="67" t="s">
        <v>1023</v>
      </c>
      <c r="B184" s="67" t="s">
        <v>1024</v>
      </c>
      <c r="C184" s="62" t="s">
        <v>50</v>
      </c>
      <c r="D184" s="67" t="s">
        <v>1064</v>
      </c>
      <c r="E184" s="62" t="s">
        <v>1062</v>
      </c>
      <c r="F184" s="69" t="s">
        <v>833</v>
      </c>
      <c r="G184" s="62">
        <v>2</v>
      </c>
      <c r="H184" s="62">
        <v>1</v>
      </c>
      <c r="I184" s="62">
        <v>3</v>
      </c>
      <c r="J184" s="226">
        <v>50</v>
      </c>
      <c r="K184" s="80">
        <v>25</v>
      </c>
    </row>
    <row r="185" spans="1:11" ht="105.75" customHeight="1">
      <c r="A185" s="67" t="s">
        <v>1023</v>
      </c>
      <c r="B185" s="67" t="s">
        <v>1024</v>
      </c>
      <c r="C185" s="62" t="s">
        <v>50</v>
      </c>
      <c r="D185" s="67" t="s">
        <v>1065</v>
      </c>
      <c r="E185" s="62" t="s">
        <v>1062</v>
      </c>
      <c r="F185" s="69" t="s">
        <v>833</v>
      </c>
      <c r="G185" s="62">
        <v>2</v>
      </c>
      <c r="H185" s="62">
        <v>1</v>
      </c>
      <c r="I185" s="62">
        <v>3</v>
      </c>
      <c r="J185" s="226">
        <v>50</v>
      </c>
      <c r="K185" s="80">
        <v>25</v>
      </c>
    </row>
    <row r="186" spans="1:11" ht="198.75" customHeight="1">
      <c r="A186" s="67" t="s">
        <v>1023</v>
      </c>
      <c r="B186" s="67" t="s">
        <v>1024</v>
      </c>
      <c r="C186" s="62" t="s">
        <v>50</v>
      </c>
      <c r="D186" s="67" t="s">
        <v>1066</v>
      </c>
      <c r="E186" s="62" t="s">
        <v>1067</v>
      </c>
      <c r="F186" s="69" t="s">
        <v>833</v>
      </c>
      <c r="G186" s="62">
        <v>2</v>
      </c>
      <c r="H186" s="62">
        <v>1</v>
      </c>
      <c r="I186" s="62">
        <v>3</v>
      </c>
      <c r="J186" s="226">
        <v>50</v>
      </c>
      <c r="K186" s="80">
        <v>25</v>
      </c>
    </row>
    <row r="187" spans="1:11" ht="79.5" customHeight="1">
      <c r="A187" s="67" t="s">
        <v>335</v>
      </c>
      <c r="B187" s="67" t="s">
        <v>334</v>
      </c>
      <c r="C187" s="62" t="s">
        <v>50</v>
      </c>
      <c r="D187" s="67" t="s">
        <v>1068</v>
      </c>
      <c r="E187" s="62" t="s">
        <v>841</v>
      </c>
      <c r="F187" s="69" t="s">
        <v>249</v>
      </c>
      <c r="G187" s="62">
        <v>1</v>
      </c>
      <c r="H187" s="62">
        <v>1</v>
      </c>
      <c r="I187" s="62">
        <v>1</v>
      </c>
      <c r="J187" s="226">
        <v>50</v>
      </c>
      <c r="K187" s="80">
        <v>50</v>
      </c>
    </row>
    <row r="188" spans="1:11" ht="96.75" customHeight="1">
      <c r="A188" s="67" t="s">
        <v>335</v>
      </c>
      <c r="B188" s="67" t="s">
        <v>334</v>
      </c>
      <c r="C188" s="62" t="s">
        <v>50</v>
      </c>
      <c r="D188" s="67" t="s">
        <v>1030</v>
      </c>
      <c r="E188" s="62" t="s">
        <v>1031</v>
      </c>
      <c r="F188" s="69" t="s">
        <v>833</v>
      </c>
      <c r="G188" s="62">
        <v>1</v>
      </c>
      <c r="H188" s="62">
        <v>1</v>
      </c>
      <c r="I188" s="62">
        <v>1</v>
      </c>
      <c r="J188" s="226">
        <v>50</v>
      </c>
      <c r="K188" s="80">
        <v>50</v>
      </c>
    </row>
    <row r="189" spans="1:11" ht="135.75" customHeight="1">
      <c r="A189" s="67" t="s">
        <v>335</v>
      </c>
      <c r="B189" s="67" t="s">
        <v>1069</v>
      </c>
      <c r="C189" s="62" t="s">
        <v>50</v>
      </c>
      <c r="D189" s="67" t="s">
        <v>983</v>
      </c>
      <c r="E189" s="62" t="s">
        <v>888</v>
      </c>
      <c r="F189" s="69" t="s">
        <v>249</v>
      </c>
      <c r="G189" s="62">
        <v>1</v>
      </c>
      <c r="H189" s="62">
        <v>1</v>
      </c>
      <c r="I189" s="62">
        <v>1</v>
      </c>
      <c r="J189" s="226">
        <v>50</v>
      </c>
      <c r="K189" s="80">
        <v>50</v>
      </c>
    </row>
    <row r="190" spans="1:11" ht="108" customHeight="1">
      <c r="A190" s="67" t="s">
        <v>335</v>
      </c>
      <c r="B190" s="67" t="s">
        <v>1070</v>
      </c>
      <c r="C190" s="62" t="s">
        <v>50</v>
      </c>
      <c r="D190" s="67" t="s">
        <v>1071</v>
      </c>
      <c r="E190" s="62" t="s">
        <v>755</v>
      </c>
      <c r="F190" s="69" t="s">
        <v>249</v>
      </c>
      <c r="G190" s="62">
        <v>1</v>
      </c>
      <c r="H190" s="62">
        <v>1</v>
      </c>
      <c r="I190" s="62">
        <v>1</v>
      </c>
      <c r="J190" s="226">
        <v>50</v>
      </c>
      <c r="K190" s="80">
        <v>50</v>
      </c>
    </row>
    <row r="191" spans="1:11" ht="105" customHeight="1">
      <c r="A191" s="67" t="s">
        <v>1072</v>
      </c>
      <c r="B191" s="67" t="s">
        <v>1073</v>
      </c>
      <c r="C191" s="62" t="s">
        <v>50</v>
      </c>
      <c r="D191" s="67" t="s">
        <v>1071</v>
      </c>
      <c r="E191" s="62" t="s">
        <v>755</v>
      </c>
      <c r="F191" s="69" t="s">
        <v>249</v>
      </c>
      <c r="G191" s="69" t="s">
        <v>1074</v>
      </c>
      <c r="H191" s="69" t="s">
        <v>1074</v>
      </c>
      <c r="I191" s="69" t="s">
        <v>1074</v>
      </c>
      <c r="J191" s="69" t="s">
        <v>1075</v>
      </c>
      <c r="K191" s="69" t="s">
        <v>1076</v>
      </c>
    </row>
    <row r="192" spans="1:11" ht="93.75" customHeight="1">
      <c r="A192" s="67" t="s">
        <v>1072</v>
      </c>
      <c r="B192" s="67" t="s">
        <v>1073</v>
      </c>
      <c r="C192" s="62" t="s">
        <v>50</v>
      </c>
      <c r="D192" s="67" t="s">
        <v>1077</v>
      </c>
      <c r="E192" s="62" t="s">
        <v>764</v>
      </c>
      <c r="F192" s="69" t="s">
        <v>249</v>
      </c>
      <c r="G192" s="69" t="s">
        <v>1074</v>
      </c>
      <c r="H192" s="69" t="s">
        <v>1074</v>
      </c>
      <c r="I192" s="69" t="s">
        <v>1074</v>
      </c>
      <c r="J192" s="69" t="s">
        <v>1075</v>
      </c>
      <c r="K192" s="69" t="s">
        <v>1076</v>
      </c>
    </row>
    <row r="193" spans="1:11" ht="90.75" customHeight="1">
      <c r="A193" s="67" t="s">
        <v>1072</v>
      </c>
      <c r="B193" s="67" t="s">
        <v>1073</v>
      </c>
      <c r="C193" s="62" t="s">
        <v>50</v>
      </c>
      <c r="D193" s="67" t="s">
        <v>1078</v>
      </c>
      <c r="E193" s="62" t="s">
        <v>1079</v>
      </c>
      <c r="F193" s="69" t="s">
        <v>249</v>
      </c>
      <c r="G193" s="69" t="s">
        <v>1074</v>
      </c>
      <c r="H193" s="69" t="s">
        <v>1074</v>
      </c>
      <c r="I193" s="69" t="s">
        <v>1074</v>
      </c>
      <c r="J193" s="69" t="s">
        <v>1075</v>
      </c>
      <c r="K193" s="69" t="s">
        <v>1076</v>
      </c>
    </row>
    <row r="194" spans="1:11" ht="136.5" customHeight="1">
      <c r="A194" s="67" t="s">
        <v>335</v>
      </c>
      <c r="B194" s="67" t="s">
        <v>1080</v>
      </c>
      <c r="C194" s="62" t="s">
        <v>50</v>
      </c>
      <c r="D194" s="67" t="s">
        <v>1081</v>
      </c>
      <c r="E194" s="62" t="s">
        <v>1082</v>
      </c>
      <c r="F194" s="69" t="s">
        <v>833</v>
      </c>
      <c r="G194" s="62">
        <v>1</v>
      </c>
      <c r="H194" s="62">
        <v>1</v>
      </c>
      <c r="I194" s="62">
        <v>1</v>
      </c>
      <c r="J194" s="226">
        <v>50</v>
      </c>
      <c r="K194" s="80">
        <v>50</v>
      </c>
    </row>
    <row r="195" spans="1:11" ht="108" customHeight="1">
      <c r="A195" s="67" t="s">
        <v>335</v>
      </c>
      <c r="B195" s="67" t="s">
        <v>1080</v>
      </c>
      <c r="C195" s="62" t="s">
        <v>50</v>
      </c>
      <c r="D195" s="67" t="s">
        <v>1083</v>
      </c>
      <c r="E195" s="62" t="s">
        <v>877</v>
      </c>
      <c r="F195" s="69" t="s">
        <v>249</v>
      </c>
      <c r="G195" s="62">
        <v>1</v>
      </c>
      <c r="H195" s="62">
        <v>1</v>
      </c>
      <c r="I195" s="62">
        <v>1</v>
      </c>
      <c r="J195" s="226">
        <v>50</v>
      </c>
      <c r="K195" s="80">
        <v>50</v>
      </c>
    </row>
    <row r="196" spans="1:11" ht="118.5" customHeight="1">
      <c r="A196" s="67" t="s">
        <v>335</v>
      </c>
      <c r="B196" s="67" t="s">
        <v>1080</v>
      </c>
      <c r="C196" s="62" t="s">
        <v>50</v>
      </c>
      <c r="D196" s="67" t="s">
        <v>765</v>
      </c>
      <c r="E196" s="62" t="s">
        <v>1084</v>
      </c>
      <c r="F196" s="69" t="s">
        <v>833</v>
      </c>
      <c r="G196" s="62">
        <v>1</v>
      </c>
      <c r="H196" s="62">
        <v>1</v>
      </c>
      <c r="I196" s="62">
        <v>1</v>
      </c>
      <c r="J196" s="226">
        <v>50</v>
      </c>
      <c r="K196" s="80">
        <v>50</v>
      </c>
    </row>
    <row r="197" spans="1:11" ht="81.75" customHeight="1">
      <c r="A197" s="67" t="s">
        <v>335</v>
      </c>
      <c r="B197" s="67" t="s">
        <v>1080</v>
      </c>
      <c r="C197" s="62" t="s">
        <v>50</v>
      </c>
      <c r="D197" s="67" t="s">
        <v>1085</v>
      </c>
      <c r="E197" s="62" t="s">
        <v>932</v>
      </c>
      <c r="F197" s="69" t="s">
        <v>249</v>
      </c>
      <c r="G197" s="62">
        <v>1</v>
      </c>
      <c r="H197" s="62">
        <v>1</v>
      </c>
      <c r="I197" s="62">
        <v>1</v>
      </c>
      <c r="J197" s="226">
        <v>50</v>
      </c>
      <c r="K197" s="80">
        <v>50</v>
      </c>
    </row>
    <row r="198" spans="1:11" ht="93.75" customHeight="1">
      <c r="A198" s="67" t="s">
        <v>1086</v>
      </c>
      <c r="B198" s="67" t="s">
        <v>1087</v>
      </c>
      <c r="C198" s="62" t="s">
        <v>50</v>
      </c>
      <c r="D198" s="67" t="s">
        <v>1046</v>
      </c>
      <c r="E198" s="62" t="s">
        <v>851</v>
      </c>
      <c r="F198" s="69" t="s">
        <v>249</v>
      </c>
      <c r="G198" s="62">
        <v>6</v>
      </c>
      <c r="H198" s="62">
        <v>3</v>
      </c>
      <c r="I198" s="62">
        <v>6</v>
      </c>
      <c r="J198" s="226">
        <v>50</v>
      </c>
      <c r="K198" s="80">
        <v>8.33</v>
      </c>
    </row>
    <row r="199" spans="1:11" ht="96" customHeight="1">
      <c r="A199" s="67" t="s">
        <v>1086</v>
      </c>
      <c r="B199" s="67" t="s">
        <v>1087</v>
      </c>
      <c r="C199" s="62" t="s">
        <v>50</v>
      </c>
      <c r="D199" s="67" t="s">
        <v>1068</v>
      </c>
      <c r="E199" s="62" t="s">
        <v>841</v>
      </c>
      <c r="F199" s="69" t="s">
        <v>249</v>
      </c>
      <c r="G199" s="62">
        <v>6</v>
      </c>
      <c r="H199" s="62">
        <v>3</v>
      </c>
      <c r="I199" s="62">
        <v>6</v>
      </c>
      <c r="J199" s="226">
        <v>50</v>
      </c>
      <c r="K199" s="80">
        <v>8.33</v>
      </c>
    </row>
    <row r="200" spans="1:11" ht="91.5" customHeight="1">
      <c r="A200" s="67" t="s">
        <v>1086</v>
      </c>
      <c r="B200" s="67" t="s">
        <v>1087</v>
      </c>
      <c r="C200" s="62" t="s">
        <v>50</v>
      </c>
      <c r="D200" s="67" t="s">
        <v>1077</v>
      </c>
      <c r="E200" s="62" t="s">
        <v>764</v>
      </c>
      <c r="F200" s="69" t="s">
        <v>249</v>
      </c>
      <c r="G200" s="62">
        <v>6</v>
      </c>
      <c r="H200" s="62">
        <v>3</v>
      </c>
      <c r="I200" s="62">
        <v>6</v>
      </c>
      <c r="J200" s="226">
        <v>50</v>
      </c>
      <c r="K200" s="80">
        <v>8.33</v>
      </c>
    </row>
    <row r="201" spans="1:11" ht="96" customHeight="1">
      <c r="A201" s="67" t="s">
        <v>1086</v>
      </c>
      <c r="B201" s="67" t="s">
        <v>1087</v>
      </c>
      <c r="C201" s="62" t="s">
        <v>50</v>
      </c>
      <c r="D201" s="67" t="s">
        <v>1088</v>
      </c>
      <c r="E201" s="62" t="s">
        <v>957</v>
      </c>
      <c r="F201" s="69" t="s">
        <v>249</v>
      </c>
      <c r="G201" s="62">
        <v>6</v>
      </c>
      <c r="H201" s="62">
        <v>3</v>
      </c>
      <c r="I201" s="62">
        <v>6</v>
      </c>
      <c r="J201" s="226">
        <v>50</v>
      </c>
      <c r="K201" s="80">
        <v>8.34</v>
      </c>
    </row>
    <row r="202" spans="1:11" ht="81.75" customHeight="1">
      <c r="A202" s="67" t="s">
        <v>335</v>
      </c>
      <c r="B202" s="67" t="s">
        <v>1089</v>
      </c>
      <c r="C202" s="62" t="s">
        <v>50</v>
      </c>
      <c r="D202" s="67" t="s">
        <v>1051</v>
      </c>
      <c r="E202" s="62" t="s">
        <v>890</v>
      </c>
      <c r="F202" s="69" t="s">
        <v>249</v>
      </c>
      <c r="G202" s="62">
        <v>1</v>
      </c>
      <c r="H202" s="62">
        <v>1</v>
      </c>
      <c r="I202" s="62">
        <v>1</v>
      </c>
      <c r="J202" s="226">
        <v>50</v>
      </c>
      <c r="K202" s="80">
        <v>50</v>
      </c>
    </row>
    <row r="203" spans="1:11" ht="111" customHeight="1">
      <c r="A203" s="67" t="s">
        <v>335</v>
      </c>
      <c r="B203" s="67" t="s">
        <v>1089</v>
      </c>
      <c r="C203" s="62" t="s">
        <v>50</v>
      </c>
      <c r="D203" s="67" t="s">
        <v>996</v>
      </c>
      <c r="E203" s="62" t="s">
        <v>997</v>
      </c>
      <c r="F203" s="69" t="s">
        <v>249</v>
      </c>
      <c r="G203" s="62">
        <v>1</v>
      </c>
      <c r="H203" s="62">
        <v>1</v>
      </c>
      <c r="I203" s="62">
        <v>1</v>
      </c>
      <c r="J203" s="226">
        <v>50</v>
      </c>
      <c r="K203" s="80">
        <v>50</v>
      </c>
    </row>
    <row r="204" spans="1:11" ht="94.5" customHeight="1">
      <c r="A204" s="67" t="s">
        <v>335</v>
      </c>
      <c r="B204" s="67" t="s">
        <v>1089</v>
      </c>
      <c r="C204" s="62" t="s">
        <v>50</v>
      </c>
      <c r="D204" s="67" t="s">
        <v>1047</v>
      </c>
      <c r="E204" s="62" t="s">
        <v>1048</v>
      </c>
      <c r="F204" s="69" t="s">
        <v>249</v>
      </c>
      <c r="G204" s="62">
        <v>1</v>
      </c>
      <c r="H204" s="62">
        <v>1</v>
      </c>
      <c r="I204" s="62">
        <v>1</v>
      </c>
      <c r="J204" s="226">
        <v>50</v>
      </c>
      <c r="K204" s="80">
        <v>50</v>
      </c>
    </row>
    <row r="205" spans="1:11" ht="121.5" customHeight="1">
      <c r="A205" s="67" t="s">
        <v>335</v>
      </c>
      <c r="B205" s="67" t="s">
        <v>1090</v>
      </c>
      <c r="C205" s="62" t="s">
        <v>50</v>
      </c>
      <c r="D205" s="67" t="s">
        <v>1091</v>
      </c>
      <c r="E205" s="62" t="s">
        <v>755</v>
      </c>
      <c r="F205" s="69" t="s">
        <v>249</v>
      </c>
      <c r="G205" s="62">
        <v>1</v>
      </c>
      <c r="H205" s="62">
        <v>1</v>
      </c>
      <c r="I205" s="62">
        <v>1</v>
      </c>
      <c r="J205" s="226">
        <v>50</v>
      </c>
      <c r="K205" s="80">
        <v>50</v>
      </c>
    </row>
    <row r="206" spans="1:11" ht="81" customHeight="1">
      <c r="A206" s="67" t="s">
        <v>335</v>
      </c>
      <c r="B206" s="67" t="s">
        <v>1092</v>
      </c>
      <c r="C206" s="62" t="s">
        <v>50</v>
      </c>
      <c r="D206" s="67" t="s">
        <v>1093</v>
      </c>
      <c r="E206" s="62" t="s">
        <v>1094</v>
      </c>
      <c r="F206" s="69" t="s">
        <v>249</v>
      </c>
      <c r="G206" s="62">
        <v>1</v>
      </c>
      <c r="H206" s="62">
        <v>1</v>
      </c>
      <c r="I206" s="62">
        <v>1</v>
      </c>
      <c r="J206" s="226">
        <v>50</v>
      </c>
      <c r="K206" s="80">
        <v>50</v>
      </c>
    </row>
    <row r="207" spans="1:11" ht="108.75" customHeight="1">
      <c r="A207" s="67" t="s">
        <v>335</v>
      </c>
      <c r="B207" s="67" t="s">
        <v>1095</v>
      </c>
      <c r="C207" s="62" t="s">
        <v>50</v>
      </c>
      <c r="D207" s="67" t="s">
        <v>1038</v>
      </c>
      <c r="E207" s="62" t="s">
        <v>778</v>
      </c>
      <c r="F207" s="69" t="s">
        <v>249</v>
      </c>
      <c r="G207" s="62">
        <v>1</v>
      </c>
      <c r="H207" s="62">
        <v>1</v>
      </c>
      <c r="I207" s="62">
        <v>1</v>
      </c>
      <c r="J207" s="226">
        <v>50</v>
      </c>
      <c r="K207" s="80">
        <v>50</v>
      </c>
    </row>
    <row r="208" spans="1:11" ht="96.75" customHeight="1">
      <c r="A208" s="67" t="s">
        <v>335</v>
      </c>
      <c r="B208" s="67" t="s">
        <v>1095</v>
      </c>
      <c r="C208" s="62" t="s">
        <v>50</v>
      </c>
      <c r="D208" s="67" t="s">
        <v>1096</v>
      </c>
      <c r="E208" s="62" t="s">
        <v>1097</v>
      </c>
      <c r="F208" s="69" t="s">
        <v>249</v>
      </c>
      <c r="G208" s="62">
        <v>1</v>
      </c>
      <c r="H208" s="62">
        <v>1</v>
      </c>
      <c r="I208" s="62">
        <v>1</v>
      </c>
      <c r="J208" s="226">
        <v>50</v>
      </c>
      <c r="K208" s="80">
        <v>50</v>
      </c>
    </row>
    <row r="209" spans="1:11" ht="105" customHeight="1">
      <c r="A209" s="67" t="s">
        <v>335</v>
      </c>
      <c r="B209" s="67" t="s">
        <v>1095</v>
      </c>
      <c r="C209" s="62" t="s">
        <v>50</v>
      </c>
      <c r="D209" s="67" t="s">
        <v>984</v>
      </c>
      <c r="E209" s="62" t="s">
        <v>985</v>
      </c>
      <c r="F209" s="69" t="s">
        <v>986</v>
      </c>
      <c r="G209" s="62">
        <v>1</v>
      </c>
      <c r="H209" s="62">
        <v>1</v>
      </c>
      <c r="I209" s="62">
        <v>1</v>
      </c>
      <c r="J209" s="226">
        <v>50</v>
      </c>
      <c r="K209" s="80">
        <v>50</v>
      </c>
    </row>
    <row r="210" spans="1:11" ht="108.75" customHeight="1">
      <c r="A210" s="67" t="s">
        <v>335</v>
      </c>
      <c r="B210" s="67" t="s">
        <v>1095</v>
      </c>
      <c r="C210" s="62" t="s">
        <v>50</v>
      </c>
      <c r="D210" s="67" t="s">
        <v>1098</v>
      </c>
      <c r="E210" s="62" t="s">
        <v>1099</v>
      </c>
      <c r="F210" s="69" t="s">
        <v>986</v>
      </c>
      <c r="G210" s="62">
        <v>1</v>
      </c>
      <c r="H210" s="62">
        <v>1</v>
      </c>
      <c r="I210" s="62">
        <v>1</v>
      </c>
      <c r="J210" s="226">
        <v>50</v>
      </c>
      <c r="K210" s="80">
        <v>50</v>
      </c>
    </row>
    <row r="211" spans="1:11" ht="15.75" customHeight="1">
      <c r="A211" s="67" t="s">
        <v>335</v>
      </c>
      <c r="B211" s="67" t="s">
        <v>1100</v>
      </c>
      <c r="C211" s="62" t="s">
        <v>50</v>
      </c>
      <c r="D211" s="67" t="s">
        <v>1101</v>
      </c>
      <c r="E211" s="62" t="s">
        <v>1102</v>
      </c>
      <c r="F211" s="69" t="s">
        <v>986</v>
      </c>
      <c r="G211" s="62">
        <v>1</v>
      </c>
      <c r="H211" s="62">
        <v>1</v>
      </c>
      <c r="I211" s="62">
        <v>1</v>
      </c>
      <c r="J211" s="226">
        <v>50</v>
      </c>
      <c r="K211" s="80">
        <v>50</v>
      </c>
    </row>
    <row r="212" spans="1:11" ht="91.5" customHeight="1">
      <c r="A212" s="67" t="s">
        <v>335</v>
      </c>
      <c r="B212" s="67" t="s">
        <v>1103</v>
      </c>
      <c r="C212" s="62" t="s">
        <v>50</v>
      </c>
      <c r="D212" s="67" t="s">
        <v>1104</v>
      </c>
      <c r="E212" s="62" t="s">
        <v>1105</v>
      </c>
      <c r="F212" s="69" t="s">
        <v>833</v>
      </c>
      <c r="G212" s="62">
        <v>1</v>
      </c>
      <c r="H212" s="62">
        <v>1</v>
      </c>
      <c r="I212" s="62">
        <v>1</v>
      </c>
      <c r="J212" s="226">
        <v>50</v>
      </c>
      <c r="K212" s="80">
        <v>50</v>
      </c>
    </row>
    <row r="213" spans="1:11" ht="105" customHeight="1">
      <c r="A213" s="67" t="s">
        <v>335</v>
      </c>
      <c r="B213" s="67" t="s">
        <v>1106</v>
      </c>
      <c r="C213" s="62" t="s">
        <v>50</v>
      </c>
      <c r="D213" s="67" t="s">
        <v>984</v>
      </c>
      <c r="E213" s="62" t="s">
        <v>985</v>
      </c>
      <c r="F213" s="69" t="s">
        <v>986</v>
      </c>
      <c r="G213" s="62">
        <v>1</v>
      </c>
      <c r="H213" s="62">
        <v>1</v>
      </c>
      <c r="I213" s="62">
        <v>1</v>
      </c>
      <c r="J213" s="226">
        <v>50</v>
      </c>
      <c r="K213" s="80">
        <v>50</v>
      </c>
    </row>
    <row r="214" spans="1:11" ht="102" customHeight="1">
      <c r="A214" s="67" t="s">
        <v>335</v>
      </c>
      <c r="B214" s="67" t="s">
        <v>1107</v>
      </c>
      <c r="C214" s="62" t="s">
        <v>50</v>
      </c>
      <c r="D214" s="67" t="s">
        <v>1081</v>
      </c>
      <c r="E214" s="62" t="s">
        <v>1082</v>
      </c>
      <c r="F214" s="69" t="s">
        <v>833</v>
      </c>
      <c r="G214" s="62">
        <v>1</v>
      </c>
      <c r="H214" s="62">
        <v>1</v>
      </c>
      <c r="I214" s="62">
        <v>1</v>
      </c>
      <c r="J214" s="226">
        <v>50</v>
      </c>
      <c r="K214" s="80">
        <v>50</v>
      </c>
    </row>
    <row r="215" spans="1:11" ht="81.75" customHeight="1">
      <c r="A215" s="67" t="s">
        <v>335</v>
      </c>
      <c r="B215" s="67" t="s">
        <v>1108</v>
      </c>
      <c r="C215" s="62" t="s">
        <v>50</v>
      </c>
      <c r="D215" s="67" t="s">
        <v>1109</v>
      </c>
      <c r="E215" s="62" t="s">
        <v>1110</v>
      </c>
      <c r="F215" s="69" t="s">
        <v>833</v>
      </c>
      <c r="G215" s="62">
        <v>1</v>
      </c>
      <c r="H215" s="62">
        <v>1</v>
      </c>
      <c r="I215" s="62">
        <v>1</v>
      </c>
      <c r="J215" s="226">
        <v>50</v>
      </c>
      <c r="K215" s="80">
        <v>50</v>
      </c>
    </row>
    <row r="216" spans="1:11" ht="79.5" customHeight="1">
      <c r="A216" s="67" t="s">
        <v>335</v>
      </c>
      <c r="B216" s="67" t="s">
        <v>1111</v>
      </c>
      <c r="C216" s="62" t="s">
        <v>50</v>
      </c>
      <c r="D216" s="67" t="s">
        <v>1083</v>
      </c>
      <c r="E216" s="62" t="s">
        <v>877</v>
      </c>
      <c r="F216" s="69" t="s">
        <v>249</v>
      </c>
      <c r="G216" s="62">
        <v>1</v>
      </c>
      <c r="H216" s="62">
        <v>1</v>
      </c>
      <c r="I216" s="62">
        <v>1</v>
      </c>
      <c r="J216" s="226">
        <v>50</v>
      </c>
      <c r="K216" s="80">
        <v>50</v>
      </c>
    </row>
    <row r="217" spans="1:11" ht="97.5" customHeight="1">
      <c r="A217" s="67" t="s">
        <v>335</v>
      </c>
      <c r="B217" s="67" t="s">
        <v>1112</v>
      </c>
      <c r="C217" s="62" t="s">
        <v>50</v>
      </c>
      <c r="D217" s="67" t="s">
        <v>995</v>
      </c>
      <c r="E217" s="62" t="s">
        <v>761</v>
      </c>
      <c r="F217" s="69" t="s">
        <v>986</v>
      </c>
      <c r="G217" s="62">
        <v>1</v>
      </c>
      <c r="H217" s="62">
        <v>1</v>
      </c>
      <c r="I217" s="62">
        <v>1</v>
      </c>
      <c r="J217" s="226">
        <v>50</v>
      </c>
      <c r="K217" s="80">
        <v>50</v>
      </c>
    </row>
    <row r="218" spans="1:11" ht="100.5" customHeight="1">
      <c r="A218" s="67" t="s">
        <v>335</v>
      </c>
      <c r="B218" s="67" t="s">
        <v>1113</v>
      </c>
      <c r="C218" s="62" t="s">
        <v>50</v>
      </c>
      <c r="D218" s="67" t="s">
        <v>1049</v>
      </c>
      <c r="E218" s="62" t="s">
        <v>992</v>
      </c>
      <c r="F218" s="69" t="s">
        <v>249</v>
      </c>
      <c r="G218" s="62">
        <v>1</v>
      </c>
      <c r="H218" s="62">
        <v>1</v>
      </c>
      <c r="I218" s="62">
        <v>1</v>
      </c>
      <c r="J218" s="226">
        <v>50</v>
      </c>
      <c r="K218" s="80">
        <v>50</v>
      </c>
    </row>
    <row r="219" spans="1:11" ht="81.75" customHeight="1">
      <c r="A219" s="67" t="s">
        <v>335</v>
      </c>
      <c r="B219" s="67" t="s">
        <v>1114</v>
      </c>
      <c r="C219" s="62" t="s">
        <v>50</v>
      </c>
      <c r="D219" s="67" t="s">
        <v>1028</v>
      </c>
      <c r="E219" s="62" t="s">
        <v>1029</v>
      </c>
      <c r="F219" s="69" t="s">
        <v>249</v>
      </c>
      <c r="G219" s="62">
        <v>1</v>
      </c>
      <c r="H219" s="62">
        <v>1</v>
      </c>
      <c r="I219" s="62">
        <v>1</v>
      </c>
      <c r="J219" s="226">
        <v>50</v>
      </c>
      <c r="K219" s="80">
        <v>50</v>
      </c>
    </row>
    <row r="220" spans="1:11" ht="108" customHeight="1">
      <c r="A220" s="67" t="s">
        <v>335</v>
      </c>
      <c r="B220" s="67" t="s">
        <v>1115</v>
      </c>
      <c r="C220" s="62" t="s">
        <v>50</v>
      </c>
      <c r="D220" s="67" t="s">
        <v>1038</v>
      </c>
      <c r="E220" s="62" t="s">
        <v>778</v>
      </c>
      <c r="F220" s="69" t="s">
        <v>249</v>
      </c>
      <c r="G220" s="62">
        <v>1</v>
      </c>
      <c r="H220" s="62">
        <v>1</v>
      </c>
      <c r="I220" s="62">
        <v>1</v>
      </c>
      <c r="J220" s="226">
        <v>50</v>
      </c>
      <c r="K220" s="80">
        <v>50</v>
      </c>
    </row>
    <row r="221" spans="1:11" ht="135.75" customHeight="1">
      <c r="A221" s="67" t="s">
        <v>335</v>
      </c>
      <c r="B221" s="67" t="s">
        <v>1116</v>
      </c>
      <c r="C221" s="62" t="s">
        <v>50</v>
      </c>
      <c r="D221" s="67" t="s">
        <v>1081</v>
      </c>
      <c r="E221" s="62" t="s">
        <v>1082</v>
      </c>
      <c r="F221" s="69" t="s">
        <v>833</v>
      </c>
      <c r="G221" s="62">
        <v>1</v>
      </c>
      <c r="H221" s="62">
        <v>1</v>
      </c>
      <c r="I221" s="62">
        <v>1</v>
      </c>
      <c r="J221" s="226">
        <v>50</v>
      </c>
      <c r="K221" s="80">
        <v>50</v>
      </c>
    </row>
    <row r="222" spans="1:11" ht="112.5" customHeight="1">
      <c r="A222" s="67" t="s">
        <v>335</v>
      </c>
      <c r="B222" s="67" t="s">
        <v>1117</v>
      </c>
      <c r="C222" s="62" t="s">
        <v>50</v>
      </c>
      <c r="D222" s="67" t="s">
        <v>1118</v>
      </c>
      <c r="E222" s="62" t="s">
        <v>1119</v>
      </c>
      <c r="F222" s="69" t="s">
        <v>833</v>
      </c>
      <c r="G222" s="62">
        <v>1</v>
      </c>
      <c r="H222" s="62">
        <v>1</v>
      </c>
      <c r="I222" s="62">
        <v>1</v>
      </c>
      <c r="J222" s="226">
        <v>50</v>
      </c>
      <c r="K222" s="80">
        <v>50</v>
      </c>
    </row>
    <row r="223" spans="1:11" ht="108.75" customHeight="1">
      <c r="A223" s="67" t="s">
        <v>335</v>
      </c>
      <c r="B223" s="67" t="s">
        <v>1120</v>
      </c>
      <c r="C223" s="62" t="s">
        <v>50</v>
      </c>
      <c r="D223" s="67" t="s">
        <v>1038</v>
      </c>
      <c r="E223" s="62" t="s">
        <v>778</v>
      </c>
      <c r="F223" s="69" t="s">
        <v>249</v>
      </c>
      <c r="G223" s="62">
        <v>1</v>
      </c>
      <c r="H223" s="62">
        <v>1</v>
      </c>
      <c r="I223" s="62">
        <v>1</v>
      </c>
      <c r="J223" s="226">
        <v>50</v>
      </c>
      <c r="K223" s="80">
        <v>50</v>
      </c>
    </row>
    <row r="224" spans="1:11" ht="147" customHeight="1">
      <c r="A224" s="67" t="s">
        <v>335</v>
      </c>
      <c r="B224" s="67" t="s">
        <v>1120</v>
      </c>
      <c r="C224" s="62" t="s">
        <v>50</v>
      </c>
      <c r="D224" s="67" t="s">
        <v>981</v>
      </c>
      <c r="E224" s="62" t="s">
        <v>982</v>
      </c>
      <c r="F224" s="69" t="s">
        <v>833</v>
      </c>
      <c r="G224" s="62">
        <v>1</v>
      </c>
      <c r="H224" s="62">
        <v>1</v>
      </c>
      <c r="I224" s="62">
        <v>1</v>
      </c>
      <c r="J224" s="226">
        <v>50</v>
      </c>
      <c r="K224" s="80">
        <v>50</v>
      </c>
    </row>
    <row r="225" spans="1:11" ht="120.75" customHeight="1">
      <c r="A225" s="67" t="s">
        <v>335</v>
      </c>
      <c r="B225" s="67" t="s">
        <v>1120</v>
      </c>
      <c r="C225" s="62" t="s">
        <v>50</v>
      </c>
      <c r="D225" s="67" t="s">
        <v>1121</v>
      </c>
      <c r="E225" s="62" t="s">
        <v>1122</v>
      </c>
      <c r="F225" s="69" t="s">
        <v>833</v>
      </c>
      <c r="G225" s="62">
        <v>1</v>
      </c>
      <c r="H225" s="62">
        <v>1</v>
      </c>
      <c r="I225" s="62">
        <v>1</v>
      </c>
      <c r="J225" s="226">
        <v>50</v>
      </c>
      <c r="K225" s="80">
        <v>50</v>
      </c>
    </row>
    <row r="226" spans="1:11" ht="135" customHeight="1">
      <c r="A226" s="67" t="s">
        <v>335</v>
      </c>
      <c r="B226" s="67" t="s">
        <v>1120</v>
      </c>
      <c r="C226" s="62" t="s">
        <v>50</v>
      </c>
      <c r="D226" s="67" t="s">
        <v>1123</v>
      </c>
      <c r="E226" s="62" t="s">
        <v>1124</v>
      </c>
      <c r="F226" s="69" t="s">
        <v>833</v>
      </c>
      <c r="G226" s="62">
        <v>1</v>
      </c>
      <c r="H226" s="62">
        <v>1</v>
      </c>
      <c r="I226" s="62">
        <v>1</v>
      </c>
      <c r="J226" s="226">
        <v>50</v>
      </c>
      <c r="K226" s="80">
        <v>50</v>
      </c>
    </row>
    <row r="227" spans="1:11" ht="132" customHeight="1">
      <c r="A227" s="67" t="s">
        <v>335</v>
      </c>
      <c r="B227" s="67" t="s">
        <v>1125</v>
      </c>
      <c r="C227" s="62" t="s">
        <v>50</v>
      </c>
      <c r="D227" s="67" t="s">
        <v>1126</v>
      </c>
      <c r="E227" s="62" t="s">
        <v>1004</v>
      </c>
      <c r="F227" s="69" t="s">
        <v>249</v>
      </c>
      <c r="G227" s="62">
        <v>1</v>
      </c>
      <c r="H227" s="62">
        <v>1</v>
      </c>
      <c r="I227" s="62">
        <v>1</v>
      </c>
      <c r="J227" s="226">
        <v>50</v>
      </c>
      <c r="K227" s="80">
        <v>50</v>
      </c>
    </row>
    <row r="228" spans="1:11" ht="117.75" customHeight="1">
      <c r="A228" s="67" t="s">
        <v>989</v>
      </c>
      <c r="B228" s="67" t="s">
        <v>990</v>
      </c>
      <c r="C228" s="62" t="s">
        <v>50</v>
      </c>
      <c r="D228" s="67" t="s">
        <v>1127</v>
      </c>
      <c r="E228" s="62" t="s">
        <v>1128</v>
      </c>
      <c r="F228" s="69" t="s">
        <v>833</v>
      </c>
      <c r="G228" s="62">
        <v>1</v>
      </c>
      <c r="H228" s="62">
        <v>1</v>
      </c>
      <c r="I228" s="62">
        <v>2</v>
      </c>
      <c r="J228" s="226">
        <v>50</v>
      </c>
      <c r="K228" s="80">
        <v>50</v>
      </c>
    </row>
    <row r="229" spans="1:11" ht="144.75" customHeight="1">
      <c r="A229" s="67" t="s">
        <v>335</v>
      </c>
      <c r="B229" s="67" t="s">
        <v>1129</v>
      </c>
      <c r="C229" s="62" t="s">
        <v>50</v>
      </c>
      <c r="D229" s="67" t="s">
        <v>1130</v>
      </c>
      <c r="E229" s="62" t="s">
        <v>1131</v>
      </c>
      <c r="F229" s="69" t="s">
        <v>833</v>
      </c>
      <c r="G229" s="62">
        <v>1</v>
      </c>
      <c r="H229" s="62">
        <v>1</v>
      </c>
      <c r="I229" s="62">
        <v>1</v>
      </c>
      <c r="J229" s="226">
        <v>50</v>
      </c>
      <c r="K229" s="80">
        <v>50</v>
      </c>
    </row>
    <row r="230" spans="1:11" ht="144.75" customHeight="1">
      <c r="A230" s="67" t="s">
        <v>335</v>
      </c>
      <c r="B230" s="67" t="s">
        <v>1089</v>
      </c>
      <c r="C230" s="62" t="s">
        <v>50</v>
      </c>
      <c r="D230" s="67" t="s">
        <v>1132</v>
      </c>
      <c r="E230" s="62" t="s">
        <v>1133</v>
      </c>
      <c r="F230" s="69" t="s">
        <v>833</v>
      </c>
      <c r="G230" s="62">
        <v>1</v>
      </c>
      <c r="H230" s="62">
        <v>1</v>
      </c>
      <c r="I230" s="62">
        <v>1</v>
      </c>
      <c r="J230" s="226">
        <v>50</v>
      </c>
      <c r="K230" s="80">
        <v>50</v>
      </c>
    </row>
    <row r="231" spans="1:11" ht="129.75" customHeight="1">
      <c r="A231" s="67" t="s">
        <v>335</v>
      </c>
      <c r="B231" s="67" t="s">
        <v>1089</v>
      </c>
      <c r="C231" s="62" t="s">
        <v>50</v>
      </c>
      <c r="D231" s="67" t="s">
        <v>1134</v>
      </c>
      <c r="E231" s="62" t="s">
        <v>1135</v>
      </c>
      <c r="F231" s="69" t="s">
        <v>833</v>
      </c>
      <c r="G231" s="62">
        <v>1</v>
      </c>
      <c r="H231" s="62">
        <v>1</v>
      </c>
      <c r="I231" s="62">
        <v>1</v>
      </c>
      <c r="J231" s="226">
        <v>50</v>
      </c>
      <c r="K231" s="80">
        <v>50</v>
      </c>
    </row>
    <row r="232" spans="1:11" ht="133.5" customHeight="1">
      <c r="A232" s="67" t="s">
        <v>335</v>
      </c>
      <c r="B232" s="67" t="s">
        <v>1054</v>
      </c>
      <c r="C232" s="62" t="s">
        <v>50</v>
      </c>
      <c r="D232" s="67" t="s">
        <v>1134</v>
      </c>
      <c r="E232" s="62" t="s">
        <v>1135</v>
      </c>
      <c r="F232" s="69" t="s">
        <v>833</v>
      </c>
      <c r="G232" s="62">
        <v>1</v>
      </c>
      <c r="H232" s="62">
        <v>1</v>
      </c>
      <c r="I232" s="62">
        <v>1</v>
      </c>
      <c r="J232" s="226">
        <v>50</v>
      </c>
      <c r="K232" s="80">
        <v>50</v>
      </c>
    </row>
    <row r="233" spans="1:11" ht="145.5" customHeight="1">
      <c r="A233" s="67" t="s">
        <v>335</v>
      </c>
      <c r="B233" s="67" t="s">
        <v>1095</v>
      </c>
      <c r="C233" s="62" t="s">
        <v>50</v>
      </c>
      <c r="D233" s="67" t="s">
        <v>1130</v>
      </c>
      <c r="E233" s="62" t="s">
        <v>1131</v>
      </c>
      <c r="F233" s="69" t="s">
        <v>833</v>
      </c>
      <c r="G233" s="62">
        <v>1</v>
      </c>
      <c r="H233" s="62">
        <v>1</v>
      </c>
      <c r="I233" s="62">
        <v>1</v>
      </c>
      <c r="J233" s="226">
        <v>50</v>
      </c>
      <c r="K233" s="80">
        <v>50</v>
      </c>
    </row>
    <row r="234" spans="1:11" ht="145.5" customHeight="1">
      <c r="A234" s="67" t="s">
        <v>335</v>
      </c>
      <c r="B234" s="67" t="s">
        <v>1115</v>
      </c>
      <c r="C234" s="62" t="s">
        <v>50</v>
      </c>
      <c r="D234" s="67" t="s">
        <v>1130</v>
      </c>
      <c r="E234" s="62" t="s">
        <v>1131</v>
      </c>
      <c r="F234" s="69" t="s">
        <v>833</v>
      </c>
      <c r="G234" s="62">
        <v>1</v>
      </c>
      <c r="H234" s="62">
        <v>1</v>
      </c>
      <c r="I234" s="62">
        <v>1</v>
      </c>
      <c r="J234" s="226">
        <v>50</v>
      </c>
      <c r="K234" s="80">
        <v>50</v>
      </c>
    </row>
    <row r="235" spans="1:11" ht="147.75" customHeight="1">
      <c r="A235" s="67" t="s">
        <v>335</v>
      </c>
      <c r="B235" s="67" t="s">
        <v>1120</v>
      </c>
      <c r="C235" s="62" t="s">
        <v>50</v>
      </c>
      <c r="D235" s="67" t="s">
        <v>1130</v>
      </c>
      <c r="E235" s="62" t="s">
        <v>1131</v>
      </c>
      <c r="F235" s="69" t="s">
        <v>833</v>
      </c>
      <c r="G235" s="62">
        <v>1</v>
      </c>
      <c r="H235" s="62">
        <v>1</v>
      </c>
      <c r="I235" s="62">
        <v>1</v>
      </c>
      <c r="J235" s="226">
        <v>50</v>
      </c>
      <c r="K235" s="80">
        <v>50</v>
      </c>
    </row>
    <row r="236" spans="1:11" ht="144.75" customHeight="1">
      <c r="A236" s="67" t="s">
        <v>335</v>
      </c>
      <c r="B236" s="67" t="s">
        <v>1120</v>
      </c>
      <c r="C236" s="62" t="s">
        <v>50</v>
      </c>
      <c r="D236" s="67" t="s">
        <v>1136</v>
      </c>
      <c r="E236" s="62" t="s">
        <v>1137</v>
      </c>
      <c r="F236" s="69" t="s">
        <v>833</v>
      </c>
      <c r="G236" s="62">
        <v>1</v>
      </c>
      <c r="H236" s="62">
        <v>1</v>
      </c>
      <c r="I236" s="62">
        <v>1</v>
      </c>
      <c r="J236" s="226">
        <v>50</v>
      </c>
      <c r="K236" s="80">
        <v>50</v>
      </c>
    </row>
    <row r="237" spans="1:11" ht="141.75" customHeight="1">
      <c r="A237" s="67" t="s">
        <v>335</v>
      </c>
      <c r="B237" s="67" t="s">
        <v>1080</v>
      </c>
      <c r="C237" s="62" t="s">
        <v>50</v>
      </c>
      <c r="D237" s="67" t="s">
        <v>1136</v>
      </c>
      <c r="E237" s="62" t="s">
        <v>1137</v>
      </c>
      <c r="F237" s="69" t="s">
        <v>833</v>
      </c>
      <c r="G237" s="62">
        <v>1</v>
      </c>
      <c r="H237" s="62">
        <v>1</v>
      </c>
      <c r="I237" s="62">
        <v>1</v>
      </c>
      <c r="J237" s="226">
        <v>50</v>
      </c>
      <c r="K237" s="80">
        <v>50</v>
      </c>
    </row>
    <row r="238" spans="1:11" ht="135" customHeight="1">
      <c r="A238" s="67" t="s">
        <v>1040</v>
      </c>
      <c r="B238" s="67" t="s">
        <v>1041</v>
      </c>
      <c r="C238" s="62" t="s">
        <v>50</v>
      </c>
      <c r="D238" s="67" t="s">
        <v>1138</v>
      </c>
      <c r="E238" s="62" t="s">
        <v>1139</v>
      </c>
      <c r="F238" s="69" t="s">
        <v>833</v>
      </c>
      <c r="G238" s="62">
        <v>3</v>
      </c>
      <c r="H238" s="62">
        <v>3</v>
      </c>
      <c r="I238" s="62">
        <v>3</v>
      </c>
      <c r="J238" s="226">
        <v>50</v>
      </c>
      <c r="K238" s="80">
        <v>16.670000000000002</v>
      </c>
    </row>
    <row r="239" spans="1:11" ht="150.75" customHeight="1">
      <c r="A239" s="67" t="s">
        <v>1023</v>
      </c>
      <c r="B239" s="67" t="s">
        <v>1024</v>
      </c>
      <c r="C239" s="62" t="s">
        <v>50</v>
      </c>
      <c r="D239" s="67" t="s">
        <v>1140</v>
      </c>
      <c r="E239" s="62" t="s">
        <v>1141</v>
      </c>
      <c r="F239" s="69" t="s">
        <v>833</v>
      </c>
      <c r="G239" s="62">
        <v>2</v>
      </c>
      <c r="H239" s="62">
        <v>1</v>
      </c>
      <c r="I239" s="62">
        <v>3</v>
      </c>
      <c r="J239" s="226">
        <v>50</v>
      </c>
      <c r="K239" s="80">
        <v>25</v>
      </c>
    </row>
    <row r="240" spans="1:11" ht="135.75" customHeight="1">
      <c r="A240" s="67" t="s">
        <v>1023</v>
      </c>
      <c r="B240" s="67" t="s">
        <v>1024</v>
      </c>
      <c r="C240" s="62" t="s">
        <v>50</v>
      </c>
      <c r="D240" s="67" t="s">
        <v>1142</v>
      </c>
      <c r="E240" s="62" t="s">
        <v>1143</v>
      </c>
      <c r="F240" s="69" t="s">
        <v>833</v>
      </c>
      <c r="G240" s="62">
        <v>2</v>
      </c>
      <c r="H240" s="62">
        <v>1</v>
      </c>
      <c r="I240" s="62">
        <v>3</v>
      </c>
      <c r="J240" s="226">
        <v>50</v>
      </c>
      <c r="K240" s="80">
        <v>25</v>
      </c>
    </row>
    <row r="241" spans="1:11" ht="151.5" customHeight="1">
      <c r="A241" s="67" t="s">
        <v>1040</v>
      </c>
      <c r="B241" s="67" t="s">
        <v>1041</v>
      </c>
      <c r="C241" s="62" t="s">
        <v>50</v>
      </c>
      <c r="D241" s="67" t="s">
        <v>1132</v>
      </c>
      <c r="E241" s="62" t="s">
        <v>1133</v>
      </c>
      <c r="F241" s="69" t="s">
        <v>833</v>
      </c>
      <c r="G241" s="62">
        <v>3</v>
      </c>
      <c r="H241" s="62">
        <v>3</v>
      </c>
      <c r="I241" s="62">
        <v>3</v>
      </c>
      <c r="J241" s="226">
        <v>50</v>
      </c>
      <c r="K241" s="80">
        <v>16.670000000000002</v>
      </c>
    </row>
    <row r="242" spans="1:11" ht="138.75" customHeight="1">
      <c r="A242" s="67" t="s">
        <v>335</v>
      </c>
      <c r="B242" s="67" t="s">
        <v>1069</v>
      </c>
      <c r="C242" s="62" t="s">
        <v>50</v>
      </c>
      <c r="D242" s="67" t="s">
        <v>1134</v>
      </c>
      <c r="E242" s="62" t="s">
        <v>1135</v>
      </c>
      <c r="F242" s="69" t="s">
        <v>833</v>
      </c>
      <c r="G242" s="62">
        <v>1</v>
      </c>
      <c r="H242" s="62">
        <v>1</v>
      </c>
      <c r="I242" s="62">
        <v>1</v>
      </c>
      <c r="J242" s="226">
        <v>50</v>
      </c>
      <c r="K242" s="80">
        <v>50</v>
      </c>
    </row>
    <row r="243" spans="1:11" ht="135" customHeight="1">
      <c r="A243" s="67" t="s">
        <v>1023</v>
      </c>
      <c r="B243" s="67" t="s">
        <v>1024</v>
      </c>
      <c r="C243" s="62" t="s">
        <v>50</v>
      </c>
      <c r="D243" s="67" t="s">
        <v>1134</v>
      </c>
      <c r="E243" s="62" t="s">
        <v>1135</v>
      </c>
      <c r="F243" s="69" t="s">
        <v>833</v>
      </c>
      <c r="G243" s="62">
        <v>2</v>
      </c>
      <c r="H243" s="62">
        <v>1</v>
      </c>
      <c r="I243" s="62">
        <v>3</v>
      </c>
      <c r="J243" s="226">
        <v>50</v>
      </c>
      <c r="K243" s="80">
        <v>25</v>
      </c>
    </row>
    <row r="244" spans="1:11" ht="150" customHeight="1">
      <c r="A244" s="67" t="s">
        <v>1023</v>
      </c>
      <c r="B244" s="67" t="s">
        <v>1024</v>
      </c>
      <c r="C244" s="62" t="s">
        <v>50</v>
      </c>
      <c r="D244" s="67" t="s">
        <v>1130</v>
      </c>
      <c r="E244" s="62" t="s">
        <v>1131</v>
      </c>
      <c r="F244" s="69" t="s">
        <v>833</v>
      </c>
      <c r="G244" s="62">
        <v>2</v>
      </c>
      <c r="H244" s="62">
        <v>1</v>
      </c>
      <c r="I244" s="62">
        <v>3</v>
      </c>
      <c r="J244" s="226">
        <v>50</v>
      </c>
      <c r="K244" s="80">
        <v>25</v>
      </c>
    </row>
    <row r="245" spans="1:11" ht="141.75" customHeight="1">
      <c r="A245" s="67" t="s">
        <v>987</v>
      </c>
      <c r="B245" s="67" t="s">
        <v>988</v>
      </c>
      <c r="C245" s="62" t="s">
        <v>50</v>
      </c>
      <c r="D245" s="67" t="s">
        <v>1130</v>
      </c>
      <c r="E245" s="62" t="s">
        <v>1131</v>
      </c>
      <c r="F245" s="69" t="s">
        <v>833</v>
      </c>
      <c r="G245" s="62">
        <v>2</v>
      </c>
      <c r="H245" s="62">
        <v>1</v>
      </c>
      <c r="I245" s="62">
        <v>3</v>
      </c>
      <c r="J245" s="226">
        <v>50</v>
      </c>
      <c r="K245" s="80">
        <v>25</v>
      </c>
    </row>
    <row r="246" spans="1:11" ht="132.75" customHeight="1">
      <c r="A246" s="67" t="s">
        <v>987</v>
      </c>
      <c r="B246" s="67" t="s">
        <v>988</v>
      </c>
      <c r="C246" s="62" t="s">
        <v>50</v>
      </c>
      <c r="D246" s="67" t="s">
        <v>1136</v>
      </c>
      <c r="E246" s="62" t="s">
        <v>1137</v>
      </c>
      <c r="F246" s="69" t="s">
        <v>833</v>
      </c>
      <c r="G246" s="62">
        <v>2</v>
      </c>
      <c r="H246" s="62">
        <v>1</v>
      </c>
      <c r="I246" s="62">
        <v>3</v>
      </c>
      <c r="J246" s="226">
        <v>50</v>
      </c>
      <c r="K246" s="80">
        <v>25</v>
      </c>
    </row>
    <row r="247" spans="1:11" ht="105.75" customHeight="1">
      <c r="A247" s="67" t="s">
        <v>1040</v>
      </c>
      <c r="B247" s="67" t="s">
        <v>1041</v>
      </c>
      <c r="C247" s="62" t="s">
        <v>50</v>
      </c>
      <c r="D247" s="67" t="s">
        <v>970</v>
      </c>
      <c r="E247" s="62" t="s">
        <v>971</v>
      </c>
      <c r="F247" s="69" t="s">
        <v>833</v>
      </c>
      <c r="G247" s="62">
        <v>3</v>
      </c>
      <c r="H247" s="62">
        <v>3</v>
      </c>
      <c r="I247" s="62">
        <v>3</v>
      </c>
      <c r="J247" s="226">
        <v>50</v>
      </c>
      <c r="K247" s="80">
        <v>16.66</v>
      </c>
    </row>
    <row r="248" spans="1:11" ht="112.5" customHeight="1">
      <c r="A248" s="67" t="s">
        <v>335</v>
      </c>
      <c r="B248" s="67" t="s">
        <v>1080</v>
      </c>
      <c r="C248" s="62" t="s">
        <v>50</v>
      </c>
      <c r="D248" s="67" t="s">
        <v>970</v>
      </c>
      <c r="E248" s="62" t="s">
        <v>1144</v>
      </c>
      <c r="F248" s="69" t="s">
        <v>833</v>
      </c>
      <c r="G248" s="62">
        <v>1</v>
      </c>
      <c r="H248" s="62">
        <v>1</v>
      </c>
      <c r="I248" s="62">
        <v>1</v>
      </c>
      <c r="J248" s="226">
        <v>50</v>
      </c>
      <c r="K248" s="80">
        <v>50</v>
      </c>
    </row>
    <row r="249" spans="1:11" ht="15.75" customHeight="1">
      <c r="A249" s="67" t="s">
        <v>1145</v>
      </c>
      <c r="B249" s="67" t="s">
        <v>835</v>
      </c>
      <c r="C249" s="62" t="s">
        <v>50</v>
      </c>
      <c r="D249" s="252" t="s">
        <v>1146</v>
      </c>
      <c r="E249" s="62" t="s">
        <v>1147</v>
      </c>
      <c r="F249" s="69" t="s">
        <v>833</v>
      </c>
      <c r="G249" s="62">
        <v>5</v>
      </c>
      <c r="H249" s="62">
        <v>3</v>
      </c>
      <c r="I249" s="62">
        <v>5</v>
      </c>
      <c r="J249" s="226">
        <v>50</v>
      </c>
      <c r="K249" s="80">
        <v>10</v>
      </c>
    </row>
    <row r="250" spans="1:11" ht="99.75" customHeight="1">
      <c r="A250" s="67" t="s">
        <v>1145</v>
      </c>
      <c r="B250" s="67" t="s">
        <v>835</v>
      </c>
      <c r="C250" s="62" t="s">
        <v>50</v>
      </c>
      <c r="D250" s="67" t="s">
        <v>1068</v>
      </c>
      <c r="E250" s="62" t="s">
        <v>841</v>
      </c>
      <c r="F250" s="69" t="s">
        <v>249</v>
      </c>
      <c r="G250" s="62">
        <v>5</v>
      </c>
      <c r="H250" s="62">
        <v>3</v>
      </c>
      <c r="I250" s="62">
        <v>5</v>
      </c>
      <c r="J250" s="226">
        <v>50</v>
      </c>
      <c r="K250" s="80">
        <v>10</v>
      </c>
    </row>
    <row r="251" spans="1:11" ht="108.75" customHeight="1">
      <c r="A251" s="67" t="s">
        <v>1145</v>
      </c>
      <c r="B251" s="67" t="s">
        <v>835</v>
      </c>
      <c r="C251" s="62" t="s">
        <v>50</v>
      </c>
      <c r="D251" s="250" t="s">
        <v>1148</v>
      </c>
      <c r="E251" s="62" t="s">
        <v>764</v>
      </c>
      <c r="F251" s="69" t="s">
        <v>249</v>
      </c>
      <c r="G251" s="62">
        <v>5</v>
      </c>
      <c r="H251" s="62">
        <v>3</v>
      </c>
      <c r="I251" s="62">
        <v>5</v>
      </c>
      <c r="J251" s="226">
        <v>50</v>
      </c>
      <c r="K251" s="80">
        <v>10</v>
      </c>
    </row>
    <row r="252" spans="1:11" ht="138" customHeight="1">
      <c r="A252" s="67" t="s">
        <v>1145</v>
      </c>
      <c r="B252" s="67" t="s">
        <v>835</v>
      </c>
      <c r="C252" s="62" t="s">
        <v>50</v>
      </c>
      <c r="D252" s="250" t="s">
        <v>1149</v>
      </c>
      <c r="E252" s="62" t="s">
        <v>1150</v>
      </c>
      <c r="F252" s="69" t="s">
        <v>249</v>
      </c>
      <c r="G252" s="62">
        <v>5</v>
      </c>
      <c r="H252" s="62">
        <v>3</v>
      </c>
      <c r="I252" s="62">
        <v>5</v>
      </c>
      <c r="J252" s="226">
        <v>50</v>
      </c>
      <c r="K252" s="80">
        <v>10</v>
      </c>
    </row>
    <row r="253" spans="1:11" ht="117.75" customHeight="1">
      <c r="A253" s="67" t="s">
        <v>1145</v>
      </c>
      <c r="B253" s="67" t="s">
        <v>835</v>
      </c>
      <c r="C253" s="62" t="s">
        <v>50</v>
      </c>
      <c r="D253" s="253" t="s">
        <v>1151</v>
      </c>
      <c r="E253" s="62" t="s">
        <v>782</v>
      </c>
      <c r="F253" s="69" t="s">
        <v>249</v>
      </c>
      <c r="G253" s="62">
        <v>5</v>
      </c>
      <c r="H253" s="62">
        <v>3</v>
      </c>
      <c r="I253" s="62">
        <v>5</v>
      </c>
      <c r="J253" s="226">
        <v>50</v>
      </c>
      <c r="K253" s="80">
        <v>10</v>
      </c>
    </row>
    <row r="254" spans="1:11" ht="120" customHeight="1">
      <c r="A254" s="67" t="s">
        <v>1145</v>
      </c>
      <c r="B254" s="67" t="s">
        <v>835</v>
      </c>
      <c r="C254" s="62" t="s">
        <v>50</v>
      </c>
      <c r="D254" s="250" t="s">
        <v>1152</v>
      </c>
      <c r="E254" s="62" t="s">
        <v>932</v>
      </c>
      <c r="F254" s="69" t="s">
        <v>249</v>
      </c>
      <c r="G254" s="62">
        <v>5</v>
      </c>
      <c r="H254" s="62">
        <v>3</v>
      </c>
      <c r="I254" s="62">
        <v>5</v>
      </c>
      <c r="J254" s="226">
        <v>50</v>
      </c>
      <c r="K254" s="80">
        <v>10</v>
      </c>
    </row>
    <row r="255" spans="1:11" ht="123.75" customHeight="1">
      <c r="A255" s="67" t="s">
        <v>1145</v>
      </c>
      <c r="B255" s="67" t="s">
        <v>835</v>
      </c>
      <c r="C255" s="62" t="s">
        <v>50</v>
      </c>
      <c r="D255" s="252" t="s">
        <v>1153</v>
      </c>
      <c r="E255" s="62" t="s">
        <v>939</v>
      </c>
      <c r="F255" s="69" t="s">
        <v>249</v>
      </c>
      <c r="G255" s="62">
        <v>5</v>
      </c>
      <c r="H255" s="62">
        <v>3</v>
      </c>
      <c r="I255" s="62">
        <v>5</v>
      </c>
      <c r="J255" s="226">
        <v>50</v>
      </c>
      <c r="K255" s="80">
        <v>10</v>
      </c>
    </row>
    <row r="256" spans="1:11" ht="94.5" customHeight="1">
      <c r="A256" s="67" t="s">
        <v>1154</v>
      </c>
      <c r="B256" s="250" t="s">
        <v>847</v>
      </c>
      <c r="C256" s="62" t="s">
        <v>50</v>
      </c>
      <c r="D256" s="252" t="s">
        <v>1155</v>
      </c>
      <c r="E256" s="62" t="s">
        <v>1147</v>
      </c>
      <c r="F256" s="69" t="s">
        <v>833</v>
      </c>
      <c r="G256" s="62">
        <v>7</v>
      </c>
      <c r="H256" s="62">
        <v>3</v>
      </c>
      <c r="I256" s="62">
        <v>7</v>
      </c>
      <c r="J256" s="226">
        <v>50</v>
      </c>
      <c r="K256" s="80">
        <v>7.14</v>
      </c>
    </row>
    <row r="257" spans="1:12" ht="99" customHeight="1">
      <c r="A257" s="67" t="s">
        <v>1154</v>
      </c>
      <c r="B257" s="250" t="s">
        <v>847</v>
      </c>
      <c r="C257" s="62" t="s">
        <v>50</v>
      </c>
      <c r="D257" s="67" t="s">
        <v>1068</v>
      </c>
      <c r="E257" s="62" t="s">
        <v>841</v>
      </c>
      <c r="F257" s="69" t="s">
        <v>249</v>
      </c>
      <c r="G257" s="62">
        <v>7</v>
      </c>
      <c r="H257" s="62">
        <v>3</v>
      </c>
      <c r="I257" s="62">
        <v>7</v>
      </c>
      <c r="J257" s="226">
        <v>50</v>
      </c>
      <c r="K257" s="80">
        <v>7.14</v>
      </c>
    </row>
    <row r="258" spans="1:12" ht="99" customHeight="1">
      <c r="A258" s="67" t="s">
        <v>1154</v>
      </c>
      <c r="B258" s="250" t="s">
        <v>847</v>
      </c>
      <c r="C258" s="62" t="s">
        <v>50</v>
      </c>
      <c r="D258" s="250" t="s">
        <v>1156</v>
      </c>
      <c r="E258" s="62" t="s">
        <v>764</v>
      </c>
      <c r="F258" s="69" t="s">
        <v>249</v>
      </c>
      <c r="G258" s="62">
        <v>7</v>
      </c>
      <c r="H258" s="62">
        <v>3</v>
      </c>
      <c r="I258" s="62">
        <v>7</v>
      </c>
      <c r="J258" s="226">
        <v>50</v>
      </c>
      <c r="K258" s="80">
        <v>7.14</v>
      </c>
    </row>
    <row r="259" spans="1:12" ht="84" customHeight="1">
      <c r="A259" s="67" t="s">
        <v>1154</v>
      </c>
      <c r="B259" s="250" t="s">
        <v>847</v>
      </c>
      <c r="C259" s="62" t="s">
        <v>50</v>
      </c>
      <c r="D259" s="250" t="s">
        <v>1157</v>
      </c>
      <c r="E259" s="62" t="s">
        <v>1150</v>
      </c>
      <c r="F259" s="69" t="s">
        <v>249</v>
      </c>
      <c r="G259" s="62">
        <v>7</v>
      </c>
      <c r="H259" s="62">
        <v>3</v>
      </c>
      <c r="I259" s="62">
        <v>7</v>
      </c>
      <c r="J259" s="226">
        <v>50</v>
      </c>
      <c r="K259" s="80">
        <v>7.14</v>
      </c>
    </row>
    <row r="260" spans="1:12" ht="105.75" customHeight="1">
      <c r="A260" s="67" t="s">
        <v>1154</v>
      </c>
      <c r="B260" s="250" t="s">
        <v>847</v>
      </c>
      <c r="C260" s="62" t="s">
        <v>50</v>
      </c>
      <c r="D260" s="253" t="s">
        <v>1158</v>
      </c>
      <c r="E260" s="62" t="s">
        <v>782</v>
      </c>
      <c r="F260" s="69" t="s">
        <v>249</v>
      </c>
      <c r="G260" s="62">
        <v>7</v>
      </c>
      <c r="H260" s="62">
        <v>3</v>
      </c>
      <c r="I260" s="62">
        <v>7</v>
      </c>
      <c r="J260" s="226">
        <v>50</v>
      </c>
      <c r="K260" s="80">
        <v>7.14</v>
      </c>
    </row>
    <row r="261" spans="1:12" ht="123" customHeight="1">
      <c r="A261" s="67" t="s">
        <v>1154</v>
      </c>
      <c r="B261" s="250" t="s">
        <v>847</v>
      </c>
      <c r="C261" s="62" t="s">
        <v>50</v>
      </c>
      <c r="D261" s="67" t="s">
        <v>1039</v>
      </c>
      <c r="E261" s="62" t="s">
        <v>849</v>
      </c>
      <c r="F261" s="69" t="s">
        <v>249</v>
      </c>
      <c r="G261" s="62">
        <v>7</v>
      </c>
      <c r="H261" s="62">
        <v>3</v>
      </c>
      <c r="I261" s="62">
        <v>7</v>
      </c>
      <c r="J261" s="226">
        <v>50</v>
      </c>
      <c r="K261" s="80">
        <v>7.14</v>
      </c>
    </row>
    <row r="262" spans="1:12" ht="96" customHeight="1">
      <c r="A262" s="67" t="s">
        <v>1154</v>
      </c>
      <c r="B262" s="250" t="s">
        <v>847</v>
      </c>
      <c r="C262" s="62" t="s">
        <v>50</v>
      </c>
      <c r="D262" s="67" t="s">
        <v>1159</v>
      </c>
      <c r="E262" s="62" t="s">
        <v>957</v>
      </c>
      <c r="F262" s="69" t="s">
        <v>249</v>
      </c>
      <c r="G262" s="62">
        <v>7</v>
      </c>
      <c r="H262" s="62">
        <v>3</v>
      </c>
      <c r="I262" s="62">
        <v>7</v>
      </c>
      <c r="J262" s="226">
        <v>50</v>
      </c>
      <c r="K262" s="80">
        <v>7.14</v>
      </c>
    </row>
    <row r="263" spans="1:12" ht="204.75" customHeight="1">
      <c r="A263" s="67" t="s">
        <v>1154</v>
      </c>
      <c r="B263" s="250" t="s">
        <v>847</v>
      </c>
      <c r="C263" s="62" t="s">
        <v>50</v>
      </c>
      <c r="D263" s="67" t="s">
        <v>1046</v>
      </c>
      <c r="E263" s="62" t="s">
        <v>952</v>
      </c>
      <c r="F263" s="69" t="s">
        <v>249</v>
      </c>
      <c r="G263" s="62">
        <v>7</v>
      </c>
      <c r="H263" s="62">
        <v>3</v>
      </c>
      <c r="I263" s="62">
        <v>7</v>
      </c>
      <c r="J263" s="226">
        <v>50</v>
      </c>
      <c r="K263" s="80">
        <v>7.14</v>
      </c>
    </row>
    <row r="264" spans="1:12" ht="97.5" customHeight="1">
      <c r="A264" s="67" t="s">
        <v>1160</v>
      </c>
      <c r="B264" s="250" t="s">
        <v>1161</v>
      </c>
      <c r="C264" s="62" t="s">
        <v>50</v>
      </c>
      <c r="D264" s="252" t="s">
        <v>1162</v>
      </c>
      <c r="E264" s="62" t="s">
        <v>1147</v>
      </c>
      <c r="F264" s="69" t="s">
        <v>833</v>
      </c>
      <c r="G264" s="62">
        <v>6</v>
      </c>
      <c r="H264" s="62">
        <v>5</v>
      </c>
      <c r="I264" s="62">
        <v>6</v>
      </c>
      <c r="J264" s="226">
        <v>50</v>
      </c>
      <c r="K264" s="80">
        <v>8.33</v>
      </c>
    </row>
    <row r="265" spans="1:12" ht="94.5" customHeight="1">
      <c r="A265" s="67" t="s">
        <v>1160</v>
      </c>
      <c r="B265" s="250" t="s">
        <v>1161</v>
      </c>
      <c r="C265" s="62" t="s">
        <v>50</v>
      </c>
      <c r="D265" s="250" t="s">
        <v>1163</v>
      </c>
      <c r="E265" s="62" t="s">
        <v>764</v>
      </c>
      <c r="F265" s="69" t="s">
        <v>249</v>
      </c>
      <c r="G265" s="62">
        <v>6</v>
      </c>
      <c r="H265" s="62">
        <v>5</v>
      </c>
      <c r="I265" s="62">
        <v>6</v>
      </c>
      <c r="J265" s="226">
        <v>50</v>
      </c>
      <c r="K265" s="80">
        <v>8.33</v>
      </c>
    </row>
    <row r="266" spans="1:12" ht="117" customHeight="1">
      <c r="A266" s="67" t="s">
        <v>1160</v>
      </c>
      <c r="B266" s="250" t="s">
        <v>1161</v>
      </c>
      <c r="C266" s="62" t="s">
        <v>50</v>
      </c>
      <c r="D266" s="253" t="s">
        <v>1164</v>
      </c>
      <c r="E266" s="62" t="s">
        <v>782</v>
      </c>
      <c r="F266" s="69" t="s">
        <v>249</v>
      </c>
      <c r="G266" s="62">
        <v>6</v>
      </c>
      <c r="H266" s="62">
        <v>5</v>
      </c>
      <c r="I266" s="62">
        <v>6</v>
      </c>
      <c r="J266" s="226">
        <v>50</v>
      </c>
      <c r="K266" s="80">
        <v>8.33</v>
      </c>
    </row>
    <row r="267" spans="1:12" ht="108" customHeight="1">
      <c r="A267" s="67" t="s">
        <v>1160</v>
      </c>
      <c r="B267" s="250" t="s">
        <v>1161</v>
      </c>
      <c r="C267" s="62" t="s">
        <v>50</v>
      </c>
      <c r="D267" s="253" t="s">
        <v>1165</v>
      </c>
      <c r="E267" s="62" t="s">
        <v>888</v>
      </c>
      <c r="F267" s="69" t="s">
        <v>249</v>
      </c>
      <c r="G267" s="62">
        <v>6</v>
      </c>
      <c r="H267" s="62">
        <v>5</v>
      </c>
      <c r="I267" s="62">
        <v>6</v>
      </c>
      <c r="J267" s="226">
        <v>50</v>
      </c>
      <c r="K267" s="80">
        <v>8.33</v>
      </c>
    </row>
    <row r="268" spans="1:12" ht="117" customHeight="1">
      <c r="A268" s="67" t="s">
        <v>1160</v>
      </c>
      <c r="B268" s="250" t="s">
        <v>1161</v>
      </c>
      <c r="C268" s="62" t="s">
        <v>50</v>
      </c>
      <c r="D268" s="252" t="s">
        <v>1166</v>
      </c>
      <c r="E268" s="62" t="s">
        <v>1167</v>
      </c>
      <c r="F268" s="69" t="s">
        <v>833</v>
      </c>
      <c r="G268" s="62">
        <v>6</v>
      </c>
      <c r="H268" s="62">
        <v>5</v>
      </c>
      <c r="I268" s="62">
        <v>6</v>
      </c>
      <c r="J268" s="226">
        <v>50</v>
      </c>
      <c r="K268" s="80">
        <v>8.33</v>
      </c>
    </row>
    <row r="269" spans="1:12" ht="132.75" customHeight="1">
      <c r="A269" s="67" t="s">
        <v>1160</v>
      </c>
      <c r="B269" s="250" t="s">
        <v>1161</v>
      </c>
      <c r="C269" s="62" t="s">
        <v>50</v>
      </c>
      <c r="D269" s="67" t="s">
        <v>1168</v>
      </c>
      <c r="E269" s="62" t="s">
        <v>811</v>
      </c>
      <c r="F269" s="69" t="s">
        <v>249</v>
      </c>
      <c r="G269" s="62">
        <v>6</v>
      </c>
      <c r="H269" s="62">
        <v>5</v>
      </c>
      <c r="I269" s="62">
        <v>6</v>
      </c>
      <c r="J269" s="226">
        <v>50</v>
      </c>
      <c r="K269" s="80">
        <v>8.33</v>
      </c>
    </row>
    <row r="270" spans="1:12" ht="15.75" customHeight="1">
      <c r="A270" s="67" t="s">
        <v>343</v>
      </c>
      <c r="B270" s="55" t="s">
        <v>1169</v>
      </c>
      <c r="C270" s="221" t="s">
        <v>50</v>
      </c>
      <c r="D270" s="67" t="s">
        <v>1170</v>
      </c>
      <c r="E270" s="67" t="s">
        <v>282</v>
      </c>
      <c r="F270" s="67" t="s">
        <v>211</v>
      </c>
      <c r="G270" s="222">
        <v>1</v>
      </c>
      <c r="H270" s="222">
        <v>1</v>
      </c>
      <c r="I270" s="222">
        <v>1</v>
      </c>
      <c r="J270" s="254">
        <v>50</v>
      </c>
      <c r="K270" s="255">
        <v>50</v>
      </c>
      <c r="L270" s="224"/>
    </row>
    <row r="271" spans="1:12" ht="15.75" customHeight="1">
      <c r="A271" s="55" t="s">
        <v>343</v>
      </c>
      <c r="B271" s="225" t="s">
        <v>1171</v>
      </c>
      <c r="C271" s="56" t="s">
        <v>50</v>
      </c>
      <c r="D271" s="67" t="s">
        <v>1170</v>
      </c>
      <c r="E271" s="67" t="s">
        <v>282</v>
      </c>
      <c r="F271" s="67" t="s">
        <v>249</v>
      </c>
      <c r="G271" s="222">
        <v>1</v>
      </c>
      <c r="H271" s="222">
        <v>1</v>
      </c>
      <c r="I271" s="222">
        <v>1</v>
      </c>
      <c r="J271" s="254">
        <v>50</v>
      </c>
      <c r="K271" s="256">
        <v>50</v>
      </c>
    </row>
    <row r="272" spans="1:12" ht="15.75" customHeight="1">
      <c r="A272" s="67" t="s">
        <v>343</v>
      </c>
      <c r="B272" s="55" t="s">
        <v>1172</v>
      </c>
      <c r="C272" s="56" t="s">
        <v>50</v>
      </c>
      <c r="D272" s="67" t="s">
        <v>1173</v>
      </c>
      <c r="E272" s="62" t="s">
        <v>1174</v>
      </c>
      <c r="F272" s="69" t="s">
        <v>833</v>
      </c>
      <c r="G272" s="62">
        <v>6</v>
      </c>
      <c r="H272" s="62">
        <v>6</v>
      </c>
      <c r="I272" s="62">
        <v>1</v>
      </c>
      <c r="J272" s="254">
        <v>50</v>
      </c>
      <c r="K272" s="256">
        <v>8.33</v>
      </c>
    </row>
    <row r="273" spans="1:12" ht="15.75" customHeight="1">
      <c r="A273" s="67" t="s">
        <v>343</v>
      </c>
      <c r="B273" s="55" t="s">
        <v>1172</v>
      </c>
      <c r="C273" s="56" t="s">
        <v>50</v>
      </c>
      <c r="D273" s="67" t="s">
        <v>1175</v>
      </c>
      <c r="E273" s="62" t="s">
        <v>1176</v>
      </c>
      <c r="F273" s="69" t="s">
        <v>249</v>
      </c>
      <c r="G273" s="62">
        <v>6</v>
      </c>
      <c r="H273" s="62">
        <v>6</v>
      </c>
      <c r="I273" s="62">
        <v>1</v>
      </c>
      <c r="J273" s="254">
        <v>50</v>
      </c>
      <c r="K273" s="256">
        <v>8.33</v>
      </c>
    </row>
    <row r="274" spans="1:12" ht="15.75" customHeight="1">
      <c r="A274" s="67" t="s">
        <v>343</v>
      </c>
      <c r="B274" s="55" t="s">
        <v>1172</v>
      </c>
      <c r="C274" s="56" t="s">
        <v>50</v>
      </c>
      <c r="D274" s="67" t="s">
        <v>1177</v>
      </c>
      <c r="E274" s="62" t="s">
        <v>1178</v>
      </c>
      <c r="F274" s="69" t="s">
        <v>249</v>
      </c>
      <c r="G274" s="62">
        <v>6</v>
      </c>
      <c r="H274" s="62">
        <v>6</v>
      </c>
      <c r="I274" s="62">
        <v>1</v>
      </c>
      <c r="J274" s="254">
        <v>50</v>
      </c>
      <c r="K274" s="256">
        <v>8.33</v>
      </c>
    </row>
    <row r="275" spans="1:12" ht="15.75" customHeight="1">
      <c r="A275" s="67" t="s">
        <v>343</v>
      </c>
      <c r="B275" s="55" t="s">
        <v>1172</v>
      </c>
      <c r="C275" s="56" t="s">
        <v>50</v>
      </c>
      <c r="D275" s="67" t="s">
        <v>1179</v>
      </c>
      <c r="E275" s="62" t="s">
        <v>1180</v>
      </c>
      <c r="F275" s="69" t="s">
        <v>833</v>
      </c>
      <c r="G275" s="62">
        <v>6</v>
      </c>
      <c r="H275" s="62">
        <v>6</v>
      </c>
      <c r="I275" s="62">
        <v>1</v>
      </c>
      <c r="J275" s="254">
        <v>50</v>
      </c>
      <c r="K275" s="256">
        <v>8.33</v>
      </c>
    </row>
    <row r="276" spans="1:12" ht="15.75" customHeight="1">
      <c r="A276" s="67" t="s">
        <v>343</v>
      </c>
      <c r="B276" s="55" t="s">
        <v>1181</v>
      </c>
      <c r="C276" s="56" t="s">
        <v>50</v>
      </c>
      <c r="D276" s="67" t="s">
        <v>1182</v>
      </c>
      <c r="E276" s="62" t="s">
        <v>849</v>
      </c>
      <c r="F276" s="69" t="s">
        <v>211</v>
      </c>
      <c r="G276" s="62">
        <v>1</v>
      </c>
      <c r="H276" s="62">
        <v>1</v>
      </c>
      <c r="I276" s="62">
        <v>1</v>
      </c>
      <c r="J276" s="254">
        <v>50</v>
      </c>
      <c r="K276" s="256">
        <v>50</v>
      </c>
    </row>
    <row r="277" spans="1:12" ht="15.75" customHeight="1">
      <c r="A277" s="67" t="s">
        <v>343</v>
      </c>
      <c r="B277" s="55" t="s">
        <v>1181</v>
      </c>
      <c r="C277" s="56" t="s">
        <v>50</v>
      </c>
      <c r="D277" s="67" t="s">
        <v>1183</v>
      </c>
      <c r="E277" s="62" t="s">
        <v>1184</v>
      </c>
      <c r="F277" s="69" t="s">
        <v>211</v>
      </c>
      <c r="G277" s="62">
        <v>1</v>
      </c>
      <c r="H277" s="62">
        <v>1</v>
      </c>
      <c r="I277" s="62">
        <v>1</v>
      </c>
      <c r="J277" s="254">
        <v>50</v>
      </c>
      <c r="K277" s="256">
        <v>50</v>
      </c>
    </row>
    <row r="278" spans="1:12" ht="145.5" customHeight="1">
      <c r="A278" s="67" t="s">
        <v>343</v>
      </c>
      <c r="B278" s="67" t="s">
        <v>355</v>
      </c>
      <c r="C278" s="62" t="s">
        <v>50</v>
      </c>
      <c r="D278" s="67" t="s">
        <v>1185</v>
      </c>
      <c r="E278" s="62" t="s">
        <v>1186</v>
      </c>
      <c r="F278" s="69" t="s">
        <v>211</v>
      </c>
      <c r="G278" s="62">
        <v>3</v>
      </c>
      <c r="H278" s="62">
        <v>1</v>
      </c>
      <c r="I278" s="62">
        <v>5</v>
      </c>
      <c r="J278" s="257">
        <v>16.670000000000002</v>
      </c>
      <c r="K278" s="256">
        <v>16.670000000000002</v>
      </c>
    </row>
    <row r="279" spans="1:12" ht="145.5" customHeight="1">
      <c r="A279" s="67" t="s">
        <v>343</v>
      </c>
      <c r="B279" s="67" t="s">
        <v>1187</v>
      </c>
      <c r="C279" s="62" t="s">
        <v>50</v>
      </c>
      <c r="D279" s="67" t="s">
        <v>1188</v>
      </c>
      <c r="E279" s="62" t="s">
        <v>1189</v>
      </c>
      <c r="F279" s="69" t="s">
        <v>833</v>
      </c>
      <c r="G279" s="62">
        <v>1</v>
      </c>
      <c r="H279" s="62">
        <v>1</v>
      </c>
      <c r="I279" s="62">
        <v>1</v>
      </c>
      <c r="J279" s="257">
        <v>50</v>
      </c>
      <c r="K279" s="256">
        <v>50</v>
      </c>
    </row>
    <row r="280" spans="1:12" ht="132.75" customHeight="1">
      <c r="A280" s="67" t="s">
        <v>343</v>
      </c>
      <c r="B280" s="67" t="s">
        <v>1190</v>
      </c>
      <c r="C280" s="62" t="s">
        <v>50</v>
      </c>
      <c r="D280" s="67" t="s">
        <v>1191</v>
      </c>
      <c r="E280" s="62" t="s">
        <v>811</v>
      </c>
      <c r="F280" s="69" t="s">
        <v>211</v>
      </c>
      <c r="G280" s="62">
        <v>1</v>
      </c>
      <c r="H280" s="62">
        <v>1</v>
      </c>
      <c r="I280" s="62">
        <v>1</v>
      </c>
      <c r="J280" s="226">
        <v>50</v>
      </c>
      <c r="K280" s="80">
        <v>50</v>
      </c>
    </row>
    <row r="281" spans="1:12" ht="132.75" customHeight="1">
      <c r="A281" s="67" t="s">
        <v>1192</v>
      </c>
      <c r="B281" s="67" t="s">
        <v>1193</v>
      </c>
      <c r="C281" s="62" t="s">
        <v>50</v>
      </c>
      <c r="D281" s="67" t="s">
        <v>1194</v>
      </c>
      <c r="E281" s="62" t="s">
        <v>1195</v>
      </c>
      <c r="F281" s="69" t="s">
        <v>833</v>
      </c>
      <c r="G281" s="62">
        <v>1</v>
      </c>
      <c r="H281" s="62">
        <v>1</v>
      </c>
      <c r="I281" s="62">
        <v>1</v>
      </c>
      <c r="J281" s="226">
        <v>50</v>
      </c>
      <c r="K281" s="80">
        <v>25</v>
      </c>
    </row>
    <row r="282" spans="1:12" ht="15.75" customHeight="1">
      <c r="A282" s="55" t="s">
        <v>1196</v>
      </c>
      <c r="B282" s="225" t="s">
        <v>1197</v>
      </c>
      <c r="C282" s="56" t="s">
        <v>114</v>
      </c>
      <c r="D282" s="67" t="s">
        <v>1198</v>
      </c>
      <c r="E282" s="258" t="s">
        <v>1199</v>
      </c>
      <c r="F282" s="69" t="s">
        <v>1200</v>
      </c>
      <c r="G282" s="58">
        <v>1</v>
      </c>
      <c r="H282" s="58">
        <v>1</v>
      </c>
      <c r="I282" s="58">
        <v>1</v>
      </c>
      <c r="J282" s="226">
        <v>50</v>
      </c>
      <c r="K282" s="80">
        <v>50</v>
      </c>
      <c r="L282" s="224"/>
    </row>
    <row r="283" spans="1:12" ht="15.75" customHeight="1">
      <c r="A283" s="67" t="s">
        <v>1201</v>
      </c>
      <c r="B283" s="55" t="s">
        <v>1202</v>
      </c>
      <c r="C283" s="221" t="s">
        <v>114</v>
      </c>
      <c r="D283" s="67" t="s">
        <v>1203</v>
      </c>
      <c r="E283" s="67" t="s">
        <v>1204</v>
      </c>
      <c r="F283" s="67" t="s">
        <v>1205</v>
      </c>
      <c r="G283" s="222">
        <v>1</v>
      </c>
      <c r="H283" s="222">
        <v>1</v>
      </c>
      <c r="I283" s="222">
        <v>1</v>
      </c>
      <c r="J283" s="223">
        <v>50</v>
      </c>
      <c r="K283" s="67">
        <v>50</v>
      </c>
    </row>
    <row r="284" spans="1:12" ht="15.75" customHeight="1">
      <c r="A284" s="67" t="s">
        <v>1206</v>
      </c>
      <c r="B284" s="67" t="s">
        <v>820</v>
      </c>
      <c r="C284" s="62" t="s">
        <v>114</v>
      </c>
      <c r="D284" s="67" t="s">
        <v>821</v>
      </c>
      <c r="E284" s="258" t="s">
        <v>822</v>
      </c>
      <c r="F284" s="259" t="s">
        <v>823</v>
      </c>
      <c r="G284" s="62">
        <v>2</v>
      </c>
      <c r="H284" s="62">
        <v>2</v>
      </c>
      <c r="I284" s="62">
        <v>2</v>
      </c>
      <c r="J284" s="247">
        <v>50</v>
      </c>
      <c r="K284" s="80">
        <v>25</v>
      </c>
    </row>
    <row r="285" spans="1:12" ht="15.75" customHeight="1">
      <c r="A285" s="67" t="s">
        <v>1206</v>
      </c>
      <c r="B285" s="67" t="s">
        <v>820</v>
      </c>
      <c r="C285" s="62" t="s">
        <v>114</v>
      </c>
      <c r="D285" s="67" t="s">
        <v>824</v>
      </c>
      <c r="E285" s="258" t="s">
        <v>825</v>
      </c>
      <c r="F285" s="259" t="s">
        <v>826</v>
      </c>
      <c r="G285" s="62">
        <v>2</v>
      </c>
      <c r="H285" s="62">
        <v>2</v>
      </c>
      <c r="I285" s="62">
        <v>2</v>
      </c>
      <c r="J285" s="247">
        <v>50</v>
      </c>
      <c r="K285" s="80">
        <v>25</v>
      </c>
    </row>
    <row r="286" spans="1:12" ht="15.75" customHeight="1">
      <c r="A286" s="67" t="s">
        <v>1206</v>
      </c>
      <c r="B286" s="67" t="s">
        <v>820</v>
      </c>
      <c r="C286" s="62" t="s">
        <v>114</v>
      </c>
      <c r="D286" s="67" t="s">
        <v>827</v>
      </c>
      <c r="E286" s="258" t="s">
        <v>828</v>
      </c>
      <c r="F286" s="259" t="s">
        <v>829</v>
      </c>
      <c r="G286" s="62">
        <v>2</v>
      </c>
      <c r="H286" s="62">
        <v>2</v>
      </c>
      <c r="I286" s="62">
        <v>2</v>
      </c>
      <c r="J286" s="247">
        <v>50</v>
      </c>
      <c r="K286" s="80">
        <v>25</v>
      </c>
    </row>
    <row r="287" spans="1:12" ht="15.75" customHeight="1">
      <c r="A287" s="67" t="s">
        <v>1207</v>
      </c>
      <c r="B287" s="67" t="s">
        <v>1208</v>
      </c>
      <c r="C287" s="62" t="s">
        <v>114</v>
      </c>
      <c r="D287" s="67" t="s">
        <v>1209</v>
      </c>
      <c r="E287" s="258" t="s">
        <v>1210</v>
      </c>
      <c r="F287" s="259" t="s">
        <v>1211</v>
      </c>
      <c r="G287" s="62">
        <v>1</v>
      </c>
      <c r="H287" s="62">
        <v>1</v>
      </c>
      <c r="I287" s="62">
        <v>2</v>
      </c>
      <c r="J287" s="247">
        <v>50</v>
      </c>
      <c r="K287" s="80">
        <v>50</v>
      </c>
    </row>
    <row r="288" spans="1:12" ht="15.75" customHeight="1">
      <c r="A288" s="67" t="s">
        <v>1212</v>
      </c>
      <c r="B288" s="67" t="s">
        <v>1213</v>
      </c>
      <c r="C288" s="62" t="s">
        <v>114</v>
      </c>
      <c r="D288" s="67" t="s">
        <v>1214</v>
      </c>
      <c r="E288" s="258" t="s">
        <v>1215</v>
      </c>
      <c r="F288" s="69" t="s">
        <v>1216</v>
      </c>
      <c r="G288" s="62">
        <v>1</v>
      </c>
      <c r="H288" s="62">
        <v>1</v>
      </c>
      <c r="I288" s="62">
        <v>1</v>
      </c>
      <c r="J288" s="226">
        <v>50</v>
      </c>
      <c r="K288" s="80">
        <v>50</v>
      </c>
    </row>
    <row r="289" spans="1:11" ht="15.75" customHeight="1">
      <c r="A289" s="67" t="s">
        <v>1212</v>
      </c>
      <c r="B289" s="67" t="s">
        <v>1217</v>
      </c>
      <c r="C289" s="62" t="s">
        <v>114</v>
      </c>
      <c r="D289" s="67" t="s">
        <v>1218</v>
      </c>
      <c r="E289" s="258" t="s">
        <v>1219</v>
      </c>
      <c r="F289" s="69" t="s">
        <v>1220</v>
      </c>
      <c r="G289" s="62">
        <v>1</v>
      </c>
      <c r="H289" s="62">
        <v>1</v>
      </c>
      <c r="I289" s="62">
        <v>1</v>
      </c>
      <c r="J289" s="226">
        <v>50</v>
      </c>
      <c r="K289" s="80">
        <v>50</v>
      </c>
    </row>
    <row r="290" spans="1:11" ht="15.75" customHeight="1">
      <c r="A290" s="67" t="s">
        <v>1212</v>
      </c>
      <c r="B290" s="67" t="s">
        <v>1221</v>
      </c>
      <c r="C290" s="62" t="s">
        <v>114</v>
      </c>
      <c r="D290" s="67" t="s">
        <v>1222</v>
      </c>
      <c r="E290" s="258" t="s">
        <v>1223</v>
      </c>
      <c r="F290" s="69" t="s">
        <v>1224</v>
      </c>
      <c r="G290" s="62">
        <v>1</v>
      </c>
      <c r="H290" s="62">
        <v>1</v>
      </c>
      <c r="I290" s="62">
        <v>1</v>
      </c>
      <c r="J290" s="226">
        <v>50</v>
      </c>
      <c r="K290" s="80">
        <v>50</v>
      </c>
    </row>
    <row r="291" spans="1:11" ht="15.75" customHeight="1">
      <c r="A291" s="67" t="s">
        <v>456</v>
      </c>
      <c r="B291" s="55" t="s">
        <v>1225</v>
      </c>
      <c r="C291" s="56" t="s">
        <v>114</v>
      </c>
      <c r="D291" s="67" t="s">
        <v>1226</v>
      </c>
      <c r="E291" s="62" t="s">
        <v>347</v>
      </c>
      <c r="F291" s="69" t="s">
        <v>833</v>
      </c>
      <c r="G291" s="62">
        <v>1</v>
      </c>
      <c r="H291" s="62">
        <v>1</v>
      </c>
      <c r="I291" s="62">
        <v>1</v>
      </c>
      <c r="J291" s="226">
        <v>50</v>
      </c>
      <c r="K291" s="80">
        <v>50</v>
      </c>
    </row>
    <row r="292" spans="1:11" ht="15.75" customHeight="1">
      <c r="A292" s="67" t="s">
        <v>463</v>
      </c>
      <c r="B292" s="55" t="s">
        <v>1227</v>
      </c>
      <c r="C292" s="56" t="s">
        <v>114</v>
      </c>
      <c r="D292" s="67" t="s">
        <v>1228</v>
      </c>
      <c r="E292" s="62" t="s">
        <v>361</v>
      </c>
      <c r="F292" s="69" t="s">
        <v>833</v>
      </c>
      <c r="G292" s="62">
        <v>5</v>
      </c>
      <c r="H292" s="62">
        <v>2</v>
      </c>
      <c r="I292" s="62">
        <v>5</v>
      </c>
      <c r="J292" s="226">
        <v>50</v>
      </c>
      <c r="K292" s="80">
        <v>10</v>
      </c>
    </row>
    <row r="293" spans="1:11" ht="15.75" customHeight="1">
      <c r="A293" s="67" t="s">
        <v>619</v>
      </c>
      <c r="B293" s="67" t="s">
        <v>480</v>
      </c>
      <c r="C293" s="62" t="s">
        <v>114</v>
      </c>
      <c r="D293" s="67" t="s">
        <v>1229</v>
      </c>
      <c r="E293" s="258" t="s">
        <v>1230</v>
      </c>
      <c r="F293" s="69" t="s">
        <v>211</v>
      </c>
      <c r="G293" s="62">
        <v>1</v>
      </c>
      <c r="H293" s="62">
        <v>1</v>
      </c>
      <c r="I293" s="62">
        <v>1</v>
      </c>
      <c r="J293" s="226">
        <v>50</v>
      </c>
      <c r="K293" s="80">
        <v>50</v>
      </c>
    </row>
    <row r="294" spans="1:11" ht="15.75" customHeight="1">
      <c r="A294" s="67" t="s">
        <v>1231</v>
      </c>
      <c r="B294" s="67" t="s">
        <v>1232</v>
      </c>
      <c r="C294" s="62" t="s">
        <v>114</v>
      </c>
      <c r="D294" s="67" t="s">
        <v>1233</v>
      </c>
      <c r="E294" s="62" t="s">
        <v>755</v>
      </c>
      <c r="F294" s="69" t="s">
        <v>211</v>
      </c>
      <c r="G294" s="62">
        <v>6</v>
      </c>
      <c r="H294" s="62">
        <v>5</v>
      </c>
      <c r="I294" s="62">
        <v>6</v>
      </c>
      <c r="J294" s="226">
        <v>50</v>
      </c>
      <c r="K294" s="80">
        <v>10</v>
      </c>
    </row>
    <row r="295" spans="1:11" ht="15.75" customHeight="1">
      <c r="A295" s="67" t="s">
        <v>1231</v>
      </c>
      <c r="B295" s="67" t="s">
        <v>1232</v>
      </c>
      <c r="C295" s="62" t="s">
        <v>114</v>
      </c>
      <c r="D295" s="67" t="s">
        <v>1077</v>
      </c>
      <c r="E295" s="62" t="s">
        <v>764</v>
      </c>
      <c r="F295" s="69" t="s">
        <v>211</v>
      </c>
      <c r="G295" s="62">
        <v>6</v>
      </c>
      <c r="H295" s="62">
        <v>5</v>
      </c>
      <c r="I295" s="62">
        <v>6</v>
      </c>
      <c r="J295" s="226">
        <v>50</v>
      </c>
      <c r="K295" s="80">
        <v>10</v>
      </c>
    </row>
    <row r="296" spans="1:11" ht="15.75" customHeight="1">
      <c r="A296" s="67" t="s">
        <v>1234</v>
      </c>
      <c r="B296" s="67" t="s">
        <v>1235</v>
      </c>
      <c r="C296" s="62" t="s">
        <v>114</v>
      </c>
      <c r="D296" s="67" t="s">
        <v>1236</v>
      </c>
      <c r="E296" s="62" t="s">
        <v>782</v>
      </c>
      <c r="F296" s="69" t="s">
        <v>211</v>
      </c>
      <c r="G296" s="62">
        <v>7</v>
      </c>
      <c r="H296" s="62">
        <v>6</v>
      </c>
      <c r="I296" s="62">
        <v>7</v>
      </c>
      <c r="J296" s="226">
        <v>50</v>
      </c>
      <c r="K296" s="80">
        <v>7</v>
      </c>
    </row>
    <row r="297" spans="1:11" ht="15.75" customHeight="1">
      <c r="A297" s="67" t="s">
        <v>1237</v>
      </c>
      <c r="B297" s="67" t="s">
        <v>1238</v>
      </c>
      <c r="C297" s="62" t="s">
        <v>114</v>
      </c>
      <c r="D297" s="67" t="s">
        <v>1239</v>
      </c>
      <c r="E297" s="62" t="s">
        <v>888</v>
      </c>
      <c r="F297" s="69" t="s">
        <v>211</v>
      </c>
      <c r="G297" s="62">
        <v>6</v>
      </c>
      <c r="H297" s="62">
        <v>6</v>
      </c>
      <c r="I297" s="62">
        <v>6</v>
      </c>
      <c r="J297" s="226">
        <v>50</v>
      </c>
      <c r="K297" s="80">
        <v>8</v>
      </c>
    </row>
    <row r="298" spans="1:11" ht="15.75" customHeight="1">
      <c r="A298" s="67" t="s">
        <v>1237</v>
      </c>
      <c r="B298" s="67" t="s">
        <v>1238</v>
      </c>
      <c r="C298" s="62" t="s">
        <v>114</v>
      </c>
      <c r="D298" s="67" t="s">
        <v>1240</v>
      </c>
      <c r="E298" s="258" t="s">
        <v>941</v>
      </c>
      <c r="F298" s="69" t="s">
        <v>478</v>
      </c>
      <c r="G298" s="62">
        <v>6</v>
      </c>
      <c r="H298" s="62">
        <v>6</v>
      </c>
      <c r="I298" s="62">
        <v>6</v>
      </c>
      <c r="J298" s="226">
        <v>50</v>
      </c>
      <c r="K298" s="80">
        <v>8</v>
      </c>
    </row>
    <row r="299" spans="1:11" ht="15.75" customHeight="1">
      <c r="A299" s="67" t="s">
        <v>1237</v>
      </c>
      <c r="B299" s="67" t="s">
        <v>1238</v>
      </c>
      <c r="C299" s="62" t="s">
        <v>114</v>
      </c>
      <c r="D299" s="67" t="s">
        <v>1236</v>
      </c>
      <c r="E299" s="62" t="s">
        <v>782</v>
      </c>
      <c r="F299" s="69" t="s">
        <v>211</v>
      </c>
      <c r="G299" s="62">
        <v>6</v>
      </c>
      <c r="H299" s="62">
        <v>6</v>
      </c>
      <c r="I299" s="62">
        <v>6</v>
      </c>
      <c r="J299" s="226">
        <v>50</v>
      </c>
      <c r="K299" s="80">
        <v>8</v>
      </c>
    </row>
    <row r="300" spans="1:11" ht="15.75" customHeight="1">
      <c r="A300" s="67" t="s">
        <v>1237</v>
      </c>
      <c r="B300" s="67" t="s">
        <v>1238</v>
      </c>
      <c r="C300" s="62" t="s">
        <v>114</v>
      </c>
      <c r="D300" s="67" t="s">
        <v>1241</v>
      </c>
      <c r="E300" s="62" t="s">
        <v>764</v>
      </c>
      <c r="F300" s="69" t="s">
        <v>211</v>
      </c>
      <c r="G300" s="62">
        <v>6</v>
      </c>
      <c r="H300" s="62">
        <v>6</v>
      </c>
      <c r="I300" s="62">
        <v>6</v>
      </c>
      <c r="J300" s="226">
        <v>50</v>
      </c>
      <c r="K300" s="80">
        <v>8</v>
      </c>
    </row>
    <row r="301" spans="1:11" ht="15.75" customHeight="1">
      <c r="A301" s="67" t="s">
        <v>1242</v>
      </c>
      <c r="B301" s="67" t="s">
        <v>912</v>
      </c>
      <c r="C301" s="62" t="s">
        <v>114</v>
      </c>
      <c r="D301" s="67" t="s">
        <v>1240</v>
      </c>
      <c r="E301" s="258" t="s">
        <v>941</v>
      </c>
      <c r="F301" s="69" t="s">
        <v>478</v>
      </c>
      <c r="G301" s="62">
        <v>7</v>
      </c>
      <c r="H301" s="62">
        <v>4</v>
      </c>
      <c r="I301" s="62">
        <v>7</v>
      </c>
      <c r="J301" s="226">
        <v>50</v>
      </c>
      <c r="K301" s="80">
        <v>7</v>
      </c>
    </row>
    <row r="302" spans="1:11" ht="15.75" customHeight="1">
      <c r="A302" s="67" t="s">
        <v>1242</v>
      </c>
      <c r="B302" s="67" t="s">
        <v>912</v>
      </c>
      <c r="C302" s="62" t="s">
        <v>114</v>
      </c>
      <c r="D302" s="67" t="s">
        <v>1236</v>
      </c>
      <c r="E302" s="62" t="s">
        <v>782</v>
      </c>
      <c r="F302" s="69" t="s">
        <v>211</v>
      </c>
      <c r="G302" s="62">
        <v>7</v>
      </c>
      <c r="H302" s="62">
        <v>4</v>
      </c>
      <c r="I302" s="62">
        <v>7</v>
      </c>
      <c r="J302" s="226">
        <v>50</v>
      </c>
      <c r="K302" s="80">
        <v>7</v>
      </c>
    </row>
    <row r="303" spans="1:11" ht="15.75" customHeight="1">
      <c r="A303" s="67" t="s">
        <v>1242</v>
      </c>
      <c r="B303" s="67" t="s">
        <v>912</v>
      </c>
      <c r="C303" s="62" t="s">
        <v>114</v>
      </c>
      <c r="D303" s="67" t="s">
        <v>1241</v>
      </c>
      <c r="E303" s="62" t="s">
        <v>764</v>
      </c>
      <c r="F303" s="69" t="s">
        <v>211</v>
      </c>
      <c r="G303" s="62">
        <v>7</v>
      </c>
      <c r="H303" s="62">
        <v>4</v>
      </c>
      <c r="I303" s="62">
        <v>7</v>
      </c>
      <c r="J303" s="226">
        <v>50</v>
      </c>
      <c r="K303" s="80">
        <v>7</v>
      </c>
    </row>
    <row r="304" spans="1:11" ht="15.75" customHeight="1">
      <c r="A304" s="67" t="s">
        <v>1242</v>
      </c>
      <c r="B304" s="67" t="s">
        <v>912</v>
      </c>
      <c r="C304" s="62" t="s">
        <v>114</v>
      </c>
      <c r="D304" s="67" t="s">
        <v>1243</v>
      </c>
      <c r="E304" s="258" t="s">
        <v>1150</v>
      </c>
      <c r="F304" s="69" t="s">
        <v>211</v>
      </c>
      <c r="G304" s="62">
        <v>7</v>
      </c>
      <c r="H304" s="62">
        <v>4</v>
      </c>
      <c r="I304" s="62">
        <v>7</v>
      </c>
      <c r="J304" s="226">
        <v>50</v>
      </c>
      <c r="K304" s="80">
        <v>7</v>
      </c>
    </row>
    <row r="305" spans="1:11" ht="15.75" customHeight="1">
      <c r="A305" s="67" t="s">
        <v>619</v>
      </c>
      <c r="B305" s="67" t="s">
        <v>1244</v>
      </c>
      <c r="C305" s="62" t="s">
        <v>114</v>
      </c>
      <c r="D305" s="67" t="s">
        <v>1240</v>
      </c>
      <c r="E305" s="62" t="s">
        <v>941</v>
      </c>
      <c r="F305" s="69" t="s">
        <v>478</v>
      </c>
      <c r="G305" s="62">
        <v>1</v>
      </c>
      <c r="H305" s="62">
        <v>1</v>
      </c>
      <c r="I305" s="62">
        <v>1</v>
      </c>
      <c r="J305" s="226">
        <v>50</v>
      </c>
      <c r="K305" s="80">
        <v>50</v>
      </c>
    </row>
    <row r="306" spans="1:11" ht="15.75" customHeight="1">
      <c r="A306" s="67" t="s">
        <v>619</v>
      </c>
      <c r="B306" s="67" t="s">
        <v>1245</v>
      </c>
      <c r="C306" s="62" t="s">
        <v>114</v>
      </c>
      <c r="D306" s="67" t="s">
        <v>1246</v>
      </c>
      <c r="E306" s="258" t="s">
        <v>1029</v>
      </c>
      <c r="F306" s="69" t="s">
        <v>211</v>
      </c>
      <c r="G306" s="62">
        <v>1</v>
      </c>
      <c r="H306" s="62">
        <v>1</v>
      </c>
      <c r="I306" s="62">
        <v>1</v>
      </c>
      <c r="J306" s="226">
        <v>50</v>
      </c>
      <c r="K306" s="80">
        <v>50</v>
      </c>
    </row>
    <row r="307" spans="1:11" ht="15.75" customHeight="1">
      <c r="A307" s="149" t="s">
        <v>1247</v>
      </c>
      <c r="B307" s="149" t="s">
        <v>1248</v>
      </c>
      <c r="C307" s="153" t="s">
        <v>114</v>
      </c>
      <c r="D307" s="153" t="s">
        <v>1249</v>
      </c>
      <c r="E307" s="260" t="s">
        <v>1250</v>
      </c>
      <c r="F307" s="153" t="s">
        <v>541</v>
      </c>
      <c r="G307" s="261">
        <v>2</v>
      </c>
      <c r="H307" s="261">
        <v>1</v>
      </c>
      <c r="I307" s="261">
        <v>2</v>
      </c>
      <c r="J307" s="261">
        <v>50</v>
      </c>
      <c r="K307" s="153">
        <v>25</v>
      </c>
    </row>
    <row r="308" spans="1:11" ht="15.75" customHeight="1">
      <c r="A308" s="149" t="s">
        <v>1247</v>
      </c>
      <c r="B308" s="149" t="s">
        <v>1248</v>
      </c>
      <c r="C308" s="149" t="s">
        <v>114</v>
      </c>
      <c r="D308" s="153" t="s">
        <v>1251</v>
      </c>
      <c r="E308" s="130" t="s">
        <v>1252</v>
      </c>
      <c r="F308" s="153" t="s">
        <v>541</v>
      </c>
      <c r="G308" s="261">
        <v>2</v>
      </c>
      <c r="H308" s="261">
        <v>1</v>
      </c>
      <c r="I308" s="261">
        <v>2</v>
      </c>
      <c r="J308" s="261">
        <v>50</v>
      </c>
      <c r="K308" s="153">
        <v>25</v>
      </c>
    </row>
    <row r="309" spans="1:11" ht="15.75" customHeight="1">
      <c r="A309" s="149" t="s">
        <v>1253</v>
      </c>
      <c r="B309" s="149" t="s">
        <v>1254</v>
      </c>
      <c r="C309" s="149" t="s">
        <v>114</v>
      </c>
      <c r="D309" s="153" t="s">
        <v>1255</v>
      </c>
      <c r="E309" s="130" t="s">
        <v>1256</v>
      </c>
      <c r="F309" s="153" t="s">
        <v>541</v>
      </c>
      <c r="G309" s="261">
        <v>1</v>
      </c>
      <c r="H309" s="261">
        <v>1</v>
      </c>
      <c r="I309" s="261">
        <v>1</v>
      </c>
      <c r="J309" s="261">
        <v>50</v>
      </c>
      <c r="K309" s="153">
        <v>50</v>
      </c>
    </row>
    <row r="310" spans="1:11" ht="15.75" customHeight="1">
      <c r="A310" s="262" t="s">
        <v>502</v>
      </c>
      <c r="B310" s="192" t="s">
        <v>1257</v>
      </c>
      <c r="C310" s="263" t="s">
        <v>114</v>
      </c>
      <c r="D310" s="192" t="s">
        <v>1258</v>
      </c>
      <c r="E310" s="264" t="s">
        <v>1259</v>
      </c>
      <c r="F310" s="67" t="s">
        <v>1260</v>
      </c>
      <c r="G310" s="222">
        <v>1</v>
      </c>
      <c r="H310" s="222">
        <v>1</v>
      </c>
      <c r="I310" s="222">
        <v>1</v>
      </c>
      <c r="J310" s="223">
        <v>50</v>
      </c>
      <c r="K310" s="67">
        <v>50</v>
      </c>
    </row>
    <row r="311" spans="1:11" ht="15.75" customHeight="1">
      <c r="A311" s="262" t="s">
        <v>502</v>
      </c>
      <c r="B311" s="192" t="s">
        <v>1261</v>
      </c>
      <c r="C311" s="265" t="s">
        <v>114</v>
      </c>
      <c r="D311" s="266" t="s">
        <v>1262</v>
      </c>
      <c r="E311" s="62" t="s">
        <v>1263</v>
      </c>
      <c r="F311" s="69" t="s">
        <v>1264</v>
      </c>
      <c r="G311" s="58">
        <v>1</v>
      </c>
      <c r="H311" s="58">
        <v>1</v>
      </c>
      <c r="I311" s="58">
        <v>1</v>
      </c>
      <c r="J311" s="223">
        <v>50</v>
      </c>
      <c r="K311" s="67">
        <v>50</v>
      </c>
    </row>
    <row r="312" spans="1:11" ht="15.75" customHeight="1">
      <c r="A312" s="262" t="s">
        <v>502</v>
      </c>
      <c r="B312" s="192" t="s">
        <v>1257</v>
      </c>
      <c r="C312" s="263" t="s">
        <v>114</v>
      </c>
      <c r="D312" s="267" t="s">
        <v>1265</v>
      </c>
      <c r="E312" s="194" t="s">
        <v>1266</v>
      </c>
      <c r="F312" s="69" t="s">
        <v>1267</v>
      </c>
      <c r="G312" s="62">
        <v>1</v>
      </c>
      <c r="H312" s="62">
        <v>1</v>
      </c>
      <c r="I312" s="62">
        <v>1</v>
      </c>
      <c r="J312" s="223">
        <v>50</v>
      </c>
      <c r="K312" s="67">
        <v>50</v>
      </c>
    </row>
    <row r="313" spans="1:11" ht="15.75" customHeight="1">
      <c r="A313" s="268" t="s">
        <v>502</v>
      </c>
      <c r="B313" s="269" t="s">
        <v>1257</v>
      </c>
      <c r="C313" s="270" t="s">
        <v>114</v>
      </c>
      <c r="D313" s="266" t="s">
        <v>1268</v>
      </c>
      <c r="E313" s="245" t="s">
        <v>1269</v>
      </c>
      <c r="F313" s="69" t="s">
        <v>1267</v>
      </c>
      <c r="G313" s="62">
        <v>1</v>
      </c>
      <c r="H313" s="62">
        <v>1</v>
      </c>
      <c r="I313" s="62">
        <v>1</v>
      </c>
      <c r="J313" s="223">
        <v>50</v>
      </c>
      <c r="K313" s="67">
        <v>50</v>
      </c>
    </row>
    <row r="314" spans="1:11" ht="15.75" customHeight="1">
      <c r="A314" s="67" t="s">
        <v>1270</v>
      </c>
      <c r="B314" s="55" t="s">
        <v>1271</v>
      </c>
      <c r="C314" s="221" t="s">
        <v>114</v>
      </c>
      <c r="D314" s="67" t="s">
        <v>1272</v>
      </c>
      <c r="E314" s="67" t="s">
        <v>1273</v>
      </c>
      <c r="F314" s="67" t="s">
        <v>1220</v>
      </c>
      <c r="G314" s="222">
        <v>2</v>
      </c>
      <c r="H314" s="222">
        <v>2</v>
      </c>
      <c r="I314" s="222">
        <v>2</v>
      </c>
      <c r="J314" s="223">
        <v>50</v>
      </c>
      <c r="K314" s="67">
        <v>25</v>
      </c>
    </row>
    <row r="315" spans="1:11" ht="15.75" customHeight="1">
      <c r="A315" s="39"/>
      <c r="B315" s="40"/>
      <c r="C315" s="1"/>
      <c r="D315" s="1"/>
      <c r="E315" s="1"/>
      <c r="F315" s="1"/>
      <c r="G315" s="1"/>
      <c r="H315" s="1"/>
      <c r="I315" s="1"/>
      <c r="J315" s="1"/>
      <c r="K315" s="41">
        <f>SUM(K16:K314)</f>
        <v>8287.9000000000015</v>
      </c>
    </row>
    <row r="316" spans="1:11" ht="15.75" customHeight="1">
      <c r="A316" s="39"/>
      <c r="B316" s="40"/>
      <c r="C316" s="1"/>
      <c r="D316" s="1"/>
      <c r="E316" s="1"/>
      <c r="F316" s="1"/>
      <c r="G316" s="1"/>
      <c r="H316" s="1"/>
      <c r="I316" s="1"/>
      <c r="J316" s="1"/>
      <c r="K316" s="1"/>
    </row>
    <row r="317" spans="1:11" ht="15.75" customHeight="1">
      <c r="A317" s="39"/>
      <c r="B317" s="40"/>
      <c r="C317" s="1"/>
      <c r="D317" s="1"/>
      <c r="E317" s="1"/>
      <c r="F317" s="1"/>
      <c r="G317" s="1"/>
      <c r="H317" s="1"/>
      <c r="I317" s="1"/>
      <c r="J317" s="1"/>
      <c r="K317" s="1"/>
    </row>
    <row r="318" spans="1:11" ht="15.75" customHeight="1">
      <c r="A318" s="39"/>
      <c r="B318" s="40"/>
      <c r="C318" s="1"/>
      <c r="D318" s="1"/>
      <c r="E318" s="1"/>
      <c r="F318" s="1"/>
      <c r="G318" s="1"/>
      <c r="H318" s="1"/>
      <c r="I318" s="1"/>
      <c r="J318" s="1"/>
      <c r="K318" s="1"/>
    </row>
    <row r="319" spans="1:11" ht="15.75" customHeight="1">
      <c r="A319" s="39"/>
      <c r="B319" s="40"/>
      <c r="C319" s="1"/>
      <c r="D319" s="1"/>
      <c r="E319" s="1"/>
      <c r="F319" s="1"/>
      <c r="G319" s="1"/>
      <c r="H319" s="1"/>
      <c r="I319" s="1"/>
      <c r="J319" s="1"/>
      <c r="K319" s="1"/>
    </row>
    <row r="320" spans="1:11" ht="15.75" customHeight="1">
      <c r="A320" s="39"/>
      <c r="B320" s="40"/>
      <c r="C320" s="1"/>
      <c r="D320" s="1"/>
      <c r="E320" s="1"/>
      <c r="F320" s="1"/>
      <c r="G320" s="1"/>
      <c r="H320" s="1"/>
      <c r="I320" s="1"/>
      <c r="J320" s="1"/>
      <c r="K320" s="1"/>
    </row>
    <row r="321" spans="1:11" ht="15.75" customHeight="1">
      <c r="A321" s="39"/>
      <c r="B321" s="40"/>
      <c r="C321" s="1"/>
      <c r="D321" s="1"/>
      <c r="E321" s="1"/>
      <c r="F321" s="1"/>
      <c r="G321" s="1"/>
      <c r="H321" s="1"/>
      <c r="I321" s="1"/>
      <c r="J321" s="1"/>
      <c r="K321" s="1"/>
    </row>
    <row r="322" spans="1:11" ht="15.75" customHeight="1">
      <c r="A322" s="39"/>
      <c r="B322" s="40"/>
      <c r="C322" s="1"/>
      <c r="D322" s="1"/>
      <c r="E322" s="1"/>
      <c r="F322" s="1"/>
      <c r="G322" s="1"/>
      <c r="H322" s="1"/>
      <c r="I322" s="1"/>
      <c r="J322" s="1"/>
      <c r="K322" s="1"/>
    </row>
    <row r="323" spans="1:11" ht="15.75" customHeight="1">
      <c r="A323" s="39"/>
      <c r="B323" s="40"/>
      <c r="C323" s="1"/>
      <c r="D323" s="1"/>
      <c r="E323" s="1"/>
      <c r="F323" s="1"/>
      <c r="G323" s="1"/>
      <c r="H323" s="1"/>
      <c r="I323" s="1"/>
      <c r="J323" s="1"/>
      <c r="K323" s="1"/>
    </row>
    <row r="324" spans="1:11" ht="15.75" customHeight="1">
      <c r="A324" s="39"/>
      <c r="B324" s="40"/>
      <c r="C324" s="1"/>
      <c r="D324" s="1"/>
      <c r="E324" s="1"/>
      <c r="F324" s="1"/>
      <c r="G324" s="1"/>
      <c r="H324" s="1"/>
      <c r="I324" s="1"/>
      <c r="J324" s="1"/>
      <c r="K324" s="1"/>
    </row>
    <row r="325" spans="1:11" ht="15.75" customHeight="1">
      <c r="A325" s="39"/>
      <c r="B325" s="40"/>
      <c r="C325" s="1"/>
      <c r="D325" s="1"/>
      <c r="E325" s="1"/>
      <c r="F325" s="1"/>
      <c r="G325" s="1"/>
      <c r="H325" s="1"/>
      <c r="I325" s="1"/>
      <c r="J325" s="1"/>
      <c r="K325" s="1"/>
    </row>
    <row r="326" spans="1:11" ht="15.75" customHeight="1">
      <c r="A326" s="39"/>
      <c r="B326" s="40"/>
      <c r="C326" s="1"/>
      <c r="D326" s="1"/>
      <c r="E326" s="1"/>
      <c r="F326" s="1"/>
      <c r="G326" s="1"/>
      <c r="H326" s="1"/>
      <c r="I326" s="1"/>
      <c r="J326" s="1"/>
      <c r="K326" s="1"/>
    </row>
    <row r="327" spans="1:11" ht="15.75" customHeight="1">
      <c r="A327" s="39"/>
      <c r="B327" s="40"/>
      <c r="C327" s="1"/>
      <c r="D327" s="1"/>
      <c r="E327" s="1"/>
      <c r="F327" s="1"/>
      <c r="G327" s="1"/>
      <c r="H327" s="1"/>
      <c r="I327" s="1"/>
      <c r="J327" s="1"/>
      <c r="K327" s="1"/>
    </row>
    <row r="328" spans="1:11" ht="15.75" customHeight="1">
      <c r="A328" s="39"/>
      <c r="B328" s="40"/>
      <c r="C328" s="1"/>
      <c r="D328" s="1"/>
      <c r="E328" s="1"/>
      <c r="F328" s="1"/>
      <c r="G328" s="1"/>
      <c r="H328" s="1"/>
      <c r="I328" s="1"/>
      <c r="J328" s="1"/>
      <c r="K328" s="1"/>
    </row>
    <row r="329" spans="1:11" ht="15.75" customHeight="1">
      <c r="A329" s="39"/>
      <c r="B329" s="40"/>
      <c r="C329" s="1"/>
      <c r="D329" s="1"/>
      <c r="E329" s="1"/>
      <c r="F329" s="1"/>
      <c r="G329" s="1"/>
      <c r="H329" s="1"/>
      <c r="I329" s="1"/>
      <c r="J329" s="1"/>
      <c r="K329" s="1"/>
    </row>
    <row r="330" spans="1:11" ht="15.75" customHeight="1">
      <c r="A330" s="39"/>
      <c r="B330" s="40"/>
      <c r="C330" s="1"/>
      <c r="D330" s="1"/>
      <c r="E330" s="1"/>
      <c r="F330" s="1"/>
      <c r="G330" s="1"/>
      <c r="H330" s="1"/>
      <c r="I330" s="1"/>
      <c r="J330" s="1"/>
      <c r="K330" s="1"/>
    </row>
    <row r="331" spans="1:11" ht="15.75" customHeight="1">
      <c r="A331" s="39"/>
      <c r="B331" s="40"/>
      <c r="C331" s="1"/>
      <c r="D331" s="1"/>
      <c r="E331" s="1"/>
      <c r="F331" s="1"/>
      <c r="G331" s="1"/>
      <c r="H331" s="1"/>
      <c r="I331" s="1"/>
      <c r="J331" s="1"/>
      <c r="K331" s="1"/>
    </row>
    <row r="332" spans="1:11" ht="15.75" customHeight="1">
      <c r="A332" s="39"/>
      <c r="B332" s="40"/>
      <c r="C332" s="1"/>
      <c r="D332" s="1"/>
      <c r="E332" s="1"/>
      <c r="F332" s="1"/>
      <c r="G332" s="1"/>
      <c r="H332" s="1"/>
      <c r="I332" s="1"/>
      <c r="J332" s="1"/>
      <c r="K332" s="1"/>
    </row>
    <row r="333" spans="1:11" ht="15.75" customHeight="1">
      <c r="A333" s="39"/>
      <c r="B333" s="40"/>
      <c r="C333" s="1"/>
      <c r="D333" s="1"/>
      <c r="E333" s="1"/>
      <c r="F333" s="1"/>
      <c r="G333" s="1"/>
      <c r="H333" s="1"/>
      <c r="I333" s="1"/>
      <c r="J333" s="1"/>
      <c r="K333" s="1"/>
    </row>
    <row r="334" spans="1:11" ht="15.75" customHeight="1">
      <c r="A334" s="39"/>
      <c r="B334" s="40"/>
      <c r="C334" s="1"/>
      <c r="D334" s="1"/>
      <c r="E334" s="1"/>
      <c r="F334" s="1"/>
      <c r="G334" s="1"/>
      <c r="H334" s="1"/>
      <c r="I334" s="1"/>
      <c r="J334" s="1"/>
      <c r="K334" s="1"/>
    </row>
    <row r="335" spans="1:11" ht="15.75" customHeight="1">
      <c r="A335" s="39"/>
      <c r="B335" s="40"/>
      <c r="C335" s="1"/>
      <c r="D335" s="1"/>
      <c r="E335" s="1"/>
      <c r="F335" s="1"/>
      <c r="G335" s="1"/>
      <c r="H335" s="1"/>
      <c r="I335" s="1"/>
      <c r="J335" s="1"/>
      <c r="K335" s="1"/>
    </row>
    <row r="336" spans="1:11" ht="15.75" customHeight="1">
      <c r="A336" s="39"/>
      <c r="B336" s="40"/>
      <c r="C336" s="1"/>
      <c r="D336" s="1"/>
      <c r="E336" s="1"/>
      <c r="F336" s="1"/>
      <c r="G336" s="1"/>
      <c r="H336" s="1"/>
      <c r="I336" s="1"/>
      <c r="J336" s="1"/>
      <c r="K336" s="1"/>
    </row>
    <row r="337" spans="1:11" ht="15.75" customHeight="1">
      <c r="A337" s="39"/>
      <c r="B337" s="40"/>
      <c r="C337" s="1"/>
      <c r="D337" s="1"/>
      <c r="E337" s="1"/>
      <c r="F337" s="1"/>
      <c r="G337" s="1"/>
      <c r="H337" s="1"/>
      <c r="I337" s="1"/>
      <c r="J337" s="1"/>
      <c r="K337" s="1"/>
    </row>
    <row r="338" spans="1:11" ht="15.75" customHeight="1">
      <c r="A338" s="39"/>
      <c r="B338" s="40"/>
      <c r="C338" s="1"/>
      <c r="D338" s="1"/>
      <c r="E338" s="1"/>
      <c r="F338" s="1"/>
      <c r="G338" s="1"/>
      <c r="H338" s="1"/>
      <c r="I338" s="1"/>
      <c r="J338" s="1"/>
      <c r="K338" s="1"/>
    </row>
    <row r="339" spans="1:11" ht="15.75" customHeight="1">
      <c r="A339" s="39"/>
      <c r="B339" s="40"/>
      <c r="C339" s="1"/>
      <c r="D339" s="1"/>
      <c r="E339" s="1"/>
      <c r="F339" s="1"/>
      <c r="G339" s="1"/>
      <c r="H339" s="1"/>
      <c r="I339" s="1"/>
      <c r="J339" s="1"/>
      <c r="K339" s="1"/>
    </row>
    <row r="340" spans="1:11" ht="15.75" customHeight="1">
      <c r="A340" s="39"/>
      <c r="B340" s="40"/>
      <c r="C340" s="1"/>
      <c r="D340" s="1"/>
      <c r="E340" s="1"/>
      <c r="F340" s="1"/>
      <c r="G340" s="1"/>
      <c r="H340" s="1"/>
      <c r="I340" s="1"/>
      <c r="J340" s="1"/>
      <c r="K340" s="1"/>
    </row>
    <row r="341" spans="1:11" ht="15.75" customHeight="1">
      <c r="A341" s="39"/>
      <c r="B341" s="40"/>
      <c r="C341" s="1"/>
      <c r="D341" s="1"/>
      <c r="E341" s="1"/>
      <c r="F341" s="1"/>
      <c r="G341" s="1"/>
      <c r="H341" s="1"/>
      <c r="I341" s="1"/>
      <c r="J341" s="1"/>
      <c r="K341" s="1"/>
    </row>
    <row r="342" spans="1:11" ht="15.75" customHeight="1">
      <c r="A342" s="39"/>
      <c r="B342" s="40"/>
      <c r="C342" s="1"/>
      <c r="D342" s="1"/>
      <c r="E342" s="1"/>
      <c r="F342" s="1"/>
      <c r="G342" s="1"/>
      <c r="H342" s="1"/>
      <c r="I342" s="1"/>
      <c r="J342" s="1"/>
      <c r="K342" s="1"/>
    </row>
    <row r="343" spans="1:11" ht="15.75" customHeight="1">
      <c r="A343" s="39"/>
      <c r="B343" s="40"/>
      <c r="C343" s="1"/>
      <c r="D343" s="1"/>
      <c r="E343" s="1"/>
      <c r="F343" s="1"/>
      <c r="G343" s="1"/>
      <c r="H343" s="1"/>
      <c r="I343" s="1"/>
      <c r="J343" s="1"/>
      <c r="K343" s="1"/>
    </row>
    <row r="344" spans="1:11" ht="15.75" customHeight="1">
      <c r="A344" s="39"/>
      <c r="B344" s="40"/>
      <c r="C344" s="1"/>
      <c r="D344" s="1"/>
      <c r="E344" s="1"/>
      <c r="F344" s="1"/>
      <c r="G344" s="1"/>
      <c r="H344" s="1"/>
      <c r="I344" s="1"/>
      <c r="J344" s="1"/>
      <c r="K344" s="1"/>
    </row>
    <row r="345" spans="1:11" ht="15.75" customHeight="1">
      <c r="A345" s="39"/>
      <c r="B345" s="40"/>
      <c r="C345" s="1"/>
      <c r="D345" s="1"/>
      <c r="E345" s="1"/>
      <c r="F345" s="1"/>
      <c r="G345" s="1"/>
      <c r="H345" s="1"/>
      <c r="I345" s="1"/>
      <c r="J345" s="1"/>
      <c r="K345" s="1"/>
    </row>
    <row r="346" spans="1:11" ht="15.75" customHeight="1">
      <c r="A346" s="39"/>
      <c r="B346" s="40"/>
      <c r="C346" s="1"/>
      <c r="D346" s="1"/>
      <c r="E346" s="1"/>
      <c r="F346" s="1"/>
      <c r="G346" s="1"/>
      <c r="H346" s="1"/>
      <c r="I346" s="1"/>
      <c r="J346" s="1"/>
      <c r="K346" s="1"/>
    </row>
    <row r="347" spans="1:11" ht="15.75" customHeight="1">
      <c r="A347" s="39"/>
      <c r="B347" s="40"/>
      <c r="C347" s="1"/>
      <c r="D347" s="1"/>
      <c r="E347" s="1"/>
      <c r="F347" s="1"/>
      <c r="G347" s="1"/>
      <c r="H347" s="1"/>
      <c r="I347" s="1"/>
      <c r="J347" s="1"/>
      <c r="K347" s="1"/>
    </row>
    <row r="348" spans="1:11" ht="15.75" customHeight="1">
      <c r="A348" s="39"/>
      <c r="B348" s="40"/>
      <c r="C348" s="1"/>
      <c r="D348" s="1"/>
      <c r="E348" s="1"/>
      <c r="F348" s="1"/>
      <c r="G348" s="1"/>
      <c r="H348" s="1"/>
      <c r="I348" s="1"/>
      <c r="J348" s="1"/>
      <c r="K348" s="1"/>
    </row>
    <row r="349" spans="1:11" ht="15.75" customHeight="1">
      <c r="A349" s="39"/>
      <c r="B349" s="40"/>
      <c r="C349" s="1"/>
      <c r="D349" s="1"/>
      <c r="E349" s="1"/>
      <c r="F349" s="1"/>
      <c r="G349" s="1"/>
      <c r="H349" s="1"/>
      <c r="I349" s="1"/>
      <c r="J349" s="1"/>
      <c r="K349" s="1"/>
    </row>
    <row r="350" spans="1:11" ht="15.75" customHeight="1">
      <c r="A350" s="39"/>
      <c r="B350" s="40"/>
      <c r="C350" s="1"/>
      <c r="D350" s="1"/>
      <c r="E350" s="1"/>
      <c r="F350" s="1"/>
      <c r="G350" s="1"/>
      <c r="H350" s="1"/>
      <c r="I350" s="1"/>
      <c r="J350" s="1"/>
      <c r="K350" s="1"/>
    </row>
    <row r="351" spans="1:11" ht="15.75" customHeight="1">
      <c r="A351" s="39"/>
      <c r="B351" s="40"/>
      <c r="C351" s="1"/>
      <c r="D351" s="1"/>
      <c r="E351" s="1"/>
      <c r="F351" s="1"/>
      <c r="G351" s="1"/>
      <c r="H351" s="1"/>
      <c r="I351" s="1"/>
      <c r="J351" s="1"/>
      <c r="K351" s="1"/>
    </row>
    <row r="352" spans="1:11" ht="15.75" customHeight="1">
      <c r="A352" s="39"/>
      <c r="B352" s="40"/>
      <c r="C352" s="1"/>
      <c r="D352" s="1"/>
      <c r="E352" s="1"/>
      <c r="F352" s="1"/>
      <c r="G352" s="1"/>
      <c r="H352" s="1"/>
      <c r="I352" s="1"/>
      <c r="J352" s="1"/>
      <c r="K352" s="1"/>
    </row>
    <row r="353" spans="1:11" ht="15.75" customHeight="1">
      <c r="A353" s="39"/>
      <c r="B353" s="40"/>
      <c r="C353" s="1"/>
      <c r="D353" s="1"/>
      <c r="E353" s="1"/>
      <c r="F353" s="1"/>
      <c r="G353" s="1"/>
      <c r="H353" s="1"/>
      <c r="I353" s="1"/>
      <c r="J353" s="1"/>
      <c r="K353" s="1"/>
    </row>
    <row r="354" spans="1:11" ht="15.75" customHeight="1">
      <c r="A354" s="39"/>
      <c r="B354" s="40"/>
      <c r="C354" s="1"/>
      <c r="D354" s="1"/>
      <c r="E354" s="1"/>
      <c r="F354" s="1"/>
      <c r="G354" s="1"/>
      <c r="H354" s="1"/>
      <c r="I354" s="1"/>
      <c r="J354" s="1"/>
      <c r="K354" s="1"/>
    </row>
    <row r="355" spans="1:11" ht="15.75" customHeight="1">
      <c r="A355" s="39"/>
      <c r="B355" s="40"/>
      <c r="C355" s="1"/>
      <c r="D355" s="1"/>
      <c r="E355" s="1"/>
      <c r="F355" s="1"/>
      <c r="G355" s="1"/>
      <c r="H355" s="1"/>
      <c r="I355" s="1"/>
      <c r="J355" s="1"/>
      <c r="K355" s="1"/>
    </row>
    <row r="356" spans="1:11" ht="15.75" customHeight="1">
      <c r="A356" s="39"/>
      <c r="B356" s="40"/>
      <c r="C356" s="1"/>
      <c r="D356" s="1"/>
      <c r="E356" s="1"/>
      <c r="F356" s="1"/>
      <c r="G356" s="1"/>
      <c r="H356" s="1"/>
      <c r="I356" s="1"/>
      <c r="J356" s="1"/>
      <c r="K356" s="1"/>
    </row>
    <row r="357" spans="1:11" ht="15.75" customHeight="1">
      <c r="A357" s="39"/>
      <c r="B357" s="40"/>
      <c r="C357" s="1"/>
      <c r="D357" s="1"/>
      <c r="E357" s="1"/>
      <c r="F357" s="1"/>
      <c r="G357" s="1"/>
      <c r="H357" s="1"/>
      <c r="I357" s="1"/>
      <c r="J357" s="1"/>
      <c r="K357" s="1"/>
    </row>
    <row r="358" spans="1:11" ht="15.75" customHeight="1">
      <c r="A358" s="39"/>
      <c r="B358" s="40"/>
      <c r="C358" s="1"/>
      <c r="D358" s="1"/>
      <c r="E358" s="1"/>
      <c r="F358" s="1"/>
      <c r="G358" s="1"/>
      <c r="H358" s="1"/>
      <c r="I358" s="1"/>
      <c r="J358" s="1"/>
      <c r="K358" s="1"/>
    </row>
    <row r="359" spans="1:11" ht="15.75" customHeight="1">
      <c r="A359" s="39"/>
      <c r="B359" s="40"/>
      <c r="C359" s="1"/>
      <c r="D359" s="1"/>
      <c r="E359" s="1"/>
      <c r="F359" s="1"/>
      <c r="G359" s="1"/>
      <c r="H359" s="1"/>
      <c r="I359" s="1"/>
      <c r="J359" s="1"/>
      <c r="K359" s="1"/>
    </row>
    <row r="360" spans="1:11" ht="15.75" customHeight="1">
      <c r="A360" s="39"/>
      <c r="B360" s="40"/>
      <c r="C360" s="1"/>
      <c r="D360" s="1"/>
      <c r="E360" s="1"/>
      <c r="F360" s="1"/>
      <c r="G360" s="1"/>
      <c r="H360" s="1"/>
      <c r="I360" s="1"/>
      <c r="J360" s="1"/>
      <c r="K360" s="1"/>
    </row>
    <row r="361" spans="1:11" ht="15.75" customHeight="1">
      <c r="A361" s="39"/>
      <c r="B361" s="40"/>
      <c r="C361" s="1"/>
      <c r="D361" s="1"/>
      <c r="E361" s="1"/>
      <c r="F361" s="1"/>
      <c r="G361" s="1"/>
      <c r="H361" s="1"/>
      <c r="I361" s="1"/>
      <c r="J361" s="1"/>
      <c r="K361" s="1"/>
    </row>
    <row r="362" spans="1:11" ht="15.75" customHeight="1">
      <c r="A362" s="39"/>
      <c r="B362" s="40"/>
      <c r="C362" s="1"/>
      <c r="D362" s="1"/>
      <c r="E362" s="1"/>
      <c r="F362" s="1"/>
      <c r="G362" s="1"/>
      <c r="H362" s="1"/>
      <c r="I362" s="1"/>
      <c r="J362" s="1"/>
      <c r="K362" s="1"/>
    </row>
    <row r="363" spans="1:11" ht="15.75" customHeight="1">
      <c r="A363" s="39"/>
      <c r="B363" s="40"/>
      <c r="C363" s="1"/>
      <c r="D363" s="1"/>
      <c r="E363" s="1"/>
      <c r="F363" s="1"/>
      <c r="G363" s="1"/>
      <c r="H363" s="1"/>
      <c r="I363" s="1"/>
      <c r="J363" s="1"/>
      <c r="K363" s="1"/>
    </row>
    <row r="364" spans="1:11" ht="15.75" customHeight="1">
      <c r="A364" s="39"/>
      <c r="B364" s="40"/>
      <c r="C364" s="1"/>
      <c r="D364" s="1"/>
      <c r="E364" s="1"/>
      <c r="F364" s="1"/>
      <c r="G364" s="1"/>
      <c r="H364" s="1"/>
      <c r="I364" s="1"/>
      <c r="J364" s="1"/>
      <c r="K364" s="1"/>
    </row>
    <row r="365" spans="1:11" ht="15.75" customHeight="1">
      <c r="A365" s="39"/>
      <c r="B365" s="40"/>
      <c r="C365" s="1"/>
      <c r="D365" s="1"/>
      <c r="E365" s="1"/>
      <c r="F365" s="1"/>
      <c r="G365" s="1"/>
      <c r="H365" s="1"/>
      <c r="I365" s="1"/>
      <c r="J365" s="1"/>
      <c r="K365" s="1"/>
    </row>
    <row r="366" spans="1:11" ht="15.75" customHeight="1">
      <c r="A366" s="39"/>
      <c r="B366" s="40"/>
      <c r="C366" s="1"/>
      <c r="D366" s="1"/>
      <c r="E366" s="1"/>
      <c r="F366" s="1"/>
      <c r="G366" s="1"/>
      <c r="H366" s="1"/>
      <c r="I366" s="1"/>
      <c r="J366" s="1"/>
      <c r="K366" s="1"/>
    </row>
    <row r="367" spans="1:11" ht="15.75" customHeight="1">
      <c r="A367" s="39"/>
      <c r="B367" s="40"/>
      <c r="C367" s="1"/>
      <c r="D367" s="1"/>
      <c r="E367" s="1"/>
      <c r="F367" s="1"/>
      <c r="G367" s="1"/>
      <c r="H367" s="1"/>
      <c r="I367" s="1"/>
      <c r="J367" s="1"/>
      <c r="K367" s="1"/>
    </row>
    <row r="368" spans="1:11" ht="15.75" customHeight="1">
      <c r="A368" s="39"/>
      <c r="B368" s="40"/>
      <c r="C368" s="1"/>
      <c r="D368" s="1"/>
      <c r="E368" s="1"/>
      <c r="F368" s="1"/>
      <c r="G368" s="1"/>
      <c r="H368" s="1"/>
      <c r="I368" s="1"/>
      <c r="J368" s="1"/>
      <c r="K368" s="1"/>
    </row>
    <row r="369" spans="1:11" ht="15.75" customHeight="1">
      <c r="A369" s="39"/>
      <c r="B369" s="40"/>
      <c r="C369" s="1"/>
      <c r="D369" s="1"/>
      <c r="E369" s="1"/>
      <c r="F369" s="1"/>
      <c r="G369" s="1"/>
      <c r="H369" s="1"/>
      <c r="I369" s="1"/>
      <c r="J369" s="1"/>
      <c r="K369" s="1"/>
    </row>
    <row r="370" spans="1:11" ht="15.75" customHeight="1">
      <c r="A370" s="39"/>
      <c r="B370" s="40"/>
      <c r="C370" s="1"/>
      <c r="D370" s="1"/>
      <c r="E370" s="1"/>
      <c r="F370" s="1"/>
      <c r="G370" s="1"/>
      <c r="H370" s="1"/>
      <c r="I370" s="1"/>
      <c r="J370" s="1"/>
      <c r="K370" s="1"/>
    </row>
    <row r="371" spans="1:11" ht="15.75" customHeight="1">
      <c r="A371" s="39"/>
      <c r="B371" s="40"/>
      <c r="C371" s="1"/>
      <c r="D371" s="1"/>
      <c r="E371" s="1"/>
      <c r="F371" s="1"/>
      <c r="G371" s="1"/>
      <c r="H371" s="1"/>
      <c r="I371" s="1"/>
      <c r="J371" s="1"/>
      <c r="K371" s="1"/>
    </row>
    <row r="372" spans="1:11" ht="15.75" customHeight="1">
      <c r="A372" s="39"/>
      <c r="B372" s="40"/>
      <c r="C372" s="1"/>
      <c r="D372" s="1"/>
      <c r="E372" s="1"/>
      <c r="F372" s="1"/>
      <c r="G372" s="1"/>
      <c r="H372" s="1"/>
      <c r="I372" s="1"/>
      <c r="J372" s="1"/>
      <c r="K372" s="1"/>
    </row>
    <row r="373" spans="1:11" ht="15.75" customHeight="1">
      <c r="A373" s="39"/>
      <c r="B373" s="40"/>
      <c r="C373" s="1"/>
      <c r="D373" s="1"/>
      <c r="E373" s="1"/>
      <c r="F373" s="1"/>
      <c r="G373" s="1"/>
      <c r="H373" s="1"/>
      <c r="I373" s="1"/>
      <c r="J373" s="1"/>
      <c r="K373" s="1"/>
    </row>
    <row r="374" spans="1:11" ht="15.75" customHeight="1">
      <c r="A374" s="39"/>
      <c r="B374" s="40"/>
      <c r="C374" s="1"/>
      <c r="D374" s="1"/>
      <c r="E374" s="1"/>
      <c r="F374" s="1"/>
      <c r="G374" s="1"/>
      <c r="H374" s="1"/>
      <c r="I374" s="1"/>
      <c r="J374" s="1"/>
      <c r="K374" s="1"/>
    </row>
    <row r="375" spans="1:11" ht="15.75" customHeight="1">
      <c r="A375" s="39"/>
      <c r="B375" s="40"/>
      <c r="C375" s="1"/>
      <c r="D375" s="1"/>
      <c r="E375" s="1"/>
      <c r="F375" s="1"/>
      <c r="G375" s="1"/>
      <c r="H375" s="1"/>
      <c r="I375" s="1"/>
      <c r="J375" s="1"/>
      <c r="K375" s="1"/>
    </row>
    <row r="376" spans="1:11" ht="15.75" customHeight="1">
      <c r="A376" s="39"/>
      <c r="B376" s="40"/>
      <c r="C376" s="1"/>
      <c r="D376" s="1"/>
      <c r="E376" s="1"/>
      <c r="F376" s="1"/>
      <c r="G376" s="1"/>
      <c r="H376" s="1"/>
      <c r="I376" s="1"/>
      <c r="J376" s="1"/>
      <c r="K376" s="1"/>
    </row>
    <row r="377" spans="1:11" ht="15.75" customHeight="1">
      <c r="A377" s="39"/>
      <c r="B377" s="40"/>
      <c r="C377" s="1"/>
      <c r="D377" s="1"/>
      <c r="E377" s="1"/>
      <c r="F377" s="1"/>
      <c r="G377" s="1"/>
      <c r="H377" s="1"/>
      <c r="I377" s="1"/>
      <c r="J377" s="1"/>
      <c r="K377" s="1"/>
    </row>
    <row r="378" spans="1:11" ht="15.75" customHeight="1">
      <c r="A378" s="39"/>
      <c r="B378" s="40"/>
      <c r="C378" s="1"/>
      <c r="D378" s="1"/>
      <c r="E378" s="1"/>
      <c r="F378" s="1"/>
      <c r="G378" s="1"/>
      <c r="H378" s="1"/>
      <c r="I378" s="1"/>
      <c r="J378" s="1"/>
      <c r="K378" s="1"/>
    </row>
    <row r="379" spans="1:11" ht="15.75" customHeight="1">
      <c r="A379" s="39"/>
      <c r="B379" s="40"/>
      <c r="C379" s="1"/>
      <c r="D379" s="1"/>
      <c r="E379" s="1"/>
      <c r="F379" s="1"/>
      <c r="G379" s="1"/>
      <c r="H379" s="1"/>
      <c r="I379" s="1"/>
      <c r="J379" s="1"/>
      <c r="K379" s="1"/>
    </row>
    <row r="380" spans="1:11" ht="15.75" customHeight="1">
      <c r="A380" s="39"/>
      <c r="B380" s="40"/>
      <c r="C380" s="1"/>
      <c r="D380" s="1"/>
      <c r="E380" s="1"/>
      <c r="F380" s="1"/>
      <c r="G380" s="1"/>
      <c r="H380" s="1"/>
      <c r="I380" s="1"/>
      <c r="J380" s="1"/>
      <c r="K380" s="1"/>
    </row>
    <row r="381" spans="1:11" ht="15.75" customHeight="1">
      <c r="A381" s="39"/>
      <c r="B381" s="40"/>
      <c r="C381" s="1"/>
      <c r="D381" s="1"/>
      <c r="E381" s="1"/>
      <c r="F381" s="1"/>
      <c r="G381" s="1"/>
      <c r="H381" s="1"/>
      <c r="I381" s="1"/>
      <c r="J381" s="1"/>
      <c r="K381" s="1"/>
    </row>
    <row r="382" spans="1:11" ht="15.75" customHeight="1">
      <c r="A382" s="39"/>
      <c r="B382" s="40"/>
      <c r="C382" s="1"/>
      <c r="D382" s="1"/>
      <c r="E382" s="1"/>
      <c r="F382" s="1"/>
      <c r="G382" s="1"/>
      <c r="H382" s="1"/>
      <c r="I382" s="1"/>
      <c r="J382" s="1"/>
      <c r="K382" s="1"/>
    </row>
    <row r="383" spans="1:11" ht="15.75" customHeight="1">
      <c r="A383" s="39"/>
      <c r="B383" s="40"/>
      <c r="C383" s="1"/>
      <c r="D383" s="1"/>
      <c r="E383" s="1"/>
      <c r="F383" s="1"/>
      <c r="G383" s="1"/>
      <c r="H383" s="1"/>
      <c r="I383" s="1"/>
      <c r="J383" s="1"/>
      <c r="K383" s="1"/>
    </row>
    <row r="384" spans="1:11" ht="15.75" customHeight="1">
      <c r="A384" s="39"/>
      <c r="B384" s="40"/>
      <c r="C384" s="1"/>
      <c r="D384" s="1"/>
      <c r="E384" s="1"/>
      <c r="F384" s="1"/>
      <c r="G384" s="1"/>
      <c r="H384" s="1"/>
      <c r="I384" s="1"/>
      <c r="J384" s="1"/>
      <c r="K384" s="1"/>
    </row>
    <row r="385" spans="1:11" ht="15.75" customHeight="1">
      <c r="A385" s="39"/>
      <c r="B385" s="40"/>
      <c r="C385" s="1"/>
      <c r="D385" s="1"/>
      <c r="E385" s="1"/>
      <c r="F385" s="1"/>
      <c r="G385" s="1"/>
      <c r="H385" s="1"/>
      <c r="I385" s="1"/>
      <c r="J385" s="1"/>
      <c r="K385" s="1"/>
    </row>
    <row r="386" spans="1:11" ht="15.75" customHeight="1">
      <c r="A386" s="39"/>
      <c r="B386" s="40"/>
      <c r="C386" s="1"/>
      <c r="D386" s="1"/>
      <c r="E386" s="1"/>
      <c r="F386" s="1"/>
      <c r="G386" s="1"/>
      <c r="H386" s="1"/>
      <c r="I386" s="1"/>
      <c r="J386" s="1"/>
      <c r="K386" s="1"/>
    </row>
    <row r="387" spans="1:11" ht="15.75" customHeight="1">
      <c r="A387" s="39"/>
      <c r="B387" s="40"/>
      <c r="C387" s="1"/>
      <c r="D387" s="1"/>
      <c r="E387" s="1"/>
      <c r="F387" s="1"/>
      <c r="G387" s="1"/>
      <c r="H387" s="1"/>
      <c r="I387" s="1"/>
      <c r="J387" s="1"/>
      <c r="K387" s="1"/>
    </row>
    <row r="388" spans="1:11" ht="15.75" customHeight="1">
      <c r="A388" s="39"/>
      <c r="B388" s="40"/>
      <c r="C388" s="1"/>
      <c r="D388" s="1"/>
      <c r="E388" s="1"/>
      <c r="F388" s="1"/>
      <c r="G388" s="1"/>
      <c r="H388" s="1"/>
      <c r="I388" s="1"/>
      <c r="J388" s="1"/>
      <c r="K388" s="1"/>
    </row>
    <row r="389" spans="1:11" ht="15.75" customHeight="1">
      <c r="A389" s="39"/>
      <c r="B389" s="40"/>
      <c r="C389" s="1"/>
      <c r="D389" s="1"/>
      <c r="E389" s="1"/>
      <c r="F389" s="1"/>
      <c r="G389" s="1"/>
      <c r="H389" s="1"/>
      <c r="I389" s="1"/>
      <c r="J389" s="1"/>
      <c r="K389" s="1"/>
    </row>
    <row r="390" spans="1:11" ht="15.75" customHeight="1">
      <c r="A390" s="39"/>
      <c r="B390" s="40"/>
      <c r="C390" s="1"/>
      <c r="D390" s="1"/>
      <c r="E390" s="1"/>
      <c r="F390" s="1"/>
      <c r="G390" s="1"/>
      <c r="H390" s="1"/>
      <c r="I390" s="1"/>
      <c r="J390" s="1"/>
      <c r="K390" s="1"/>
    </row>
    <row r="391" spans="1:11" ht="15.75" customHeight="1">
      <c r="A391" s="39"/>
      <c r="B391" s="40"/>
      <c r="C391" s="1"/>
      <c r="D391" s="1"/>
      <c r="E391" s="1"/>
      <c r="F391" s="1"/>
      <c r="G391" s="1"/>
      <c r="H391" s="1"/>
      <c r="I391" s="1"/>
      <c r="J391" s="1"/>
      <c r="K391" s="1"/>
    </row>
    <row r="392" spans="1:11" ht="15.75" customHeight="1">
      <c r="A392" s="39"/>
      <c r="B392" s="40"/>
      <c r="C392" s="1"/>
      <c r="D392" s="1"/>
      <c r="E392" s="1"/>
      <c r="F392" s="1"/>
      <c r="G392" s="1"/>
      <c r="H392" s="1"/>
      <c r="I392" s="1"/>
      <c r="J392" s="1"/>
      <c r="K392" s="1"/>
    </row>
    <row r="393" spans="1:11" ht="15.75" customHeight="1">
      <c r="A393" s="39"/>
      <c r="B393" s="40"/>
      <c r="C393" s="1"/>
      <c r="D393" s="1"/>
      <c r="E393" s="1"/>
      <c r="F393" s="1"/>
      <c r="G393" s="1"/>
      <c r="H393" s="1"/>
      <c r="I393" s="1"/>
      <c r="J393" s="1"/>
      <c r="K393" s="1"/>
    </row>
    <row r="394" spans="1:11" ht="15.75" customHeight="1">
      <c r="A394" s="39"/>
      <c r="B394" s="40"/>
      <c r="C394" s="1"/>
      <c r="D394" s="1"/>
      <c r="E394" s="1"/>
      <c r="F394" s="1"/>
      <c r="G394" s="1"/>
      <c r="H394" s="1"/>
      <c r="I394" s="1"/>
      <c r="J394" s="1"/>
      <c r="K394" s="1"/>
    </row>
    <row r="395" spans="1:11" ht="15.75" customHeight="1">
      <c r="A395" s="39"/>
      <c r="B395" s="40"/>
      <c r="C395" s="1"/>
      <c r="D395" s="1"/>
      <c r="E395" s="1"/>
      <c r="F395" s="1"/>
      <c r="G395" s="1"/>
      <c r="H395" s="1"/>
      <c r="I395" s="1"/>
      <c r="J395" s="1"/>
      <c r="K395" s="1"/>
    </row>
    <row r="396" spans="1:11" ht="15.75" customHeight="1">
      <c r="A396" s="39"/>
      <c r="B396" s="40"/>
      <c r="C396" s="1"/>
      <c r="D396" s="1"/>
      <c r="E396" s="1"/>
      <c r="F396" s="1"/>
      <c r="G396" s="1"/>
      <c r="H396" s="1"/>
      <c r="I396" s="1"/>
      <c r="J396" s="1"/>
      <c r="K396" s="1"/>
    </row>
    <row r="397" spans="1:11" ht="15.75" customHeight="1">
      <c r="A397" s="39"/>
      <c r="B397" s="40"/>
      <c r="C397" s="1"/>
      <c r="D397" s="1"/>
      <c r="E397" s="1"/>
      <c r="F397" s="1"/>
      <c r="G397" s="1"/>
      <c r="H397" s="1"/>
      <c r="I397" s="1"/>
      <c r="J397" s="1"/>
      <c r="K397" s="1"/>
    </row>
    <row r="398" spans="1:11" ht="15.75" customHeight="1">
      <c r="A398" s="39"/>
      <c r="B398" s="40"/>
      <c r="C398" s="1"/>
      <c r="D398" s="1"/>
      <c r="E398" s="1"/>
      <c r="F398" s="1"/>
      <c r="G398" s="1"/>
      <c r="H398" s="1"/>
      <c r="I398" s="1"/>
      <c r="J398" s="1"/>
      <c r="K398" s="1"/>
    </row>
    <row r="399" spans="1:11" ht="15.75" customHeight="1">
      <c r="A399" s="39"/>
      <c r="B399" s="40"/>
      <c r="C399" s="1"/>
      <c r="D399" s="1"/>
      <c r="E399" s="1"/>
      <c r="F399" s="1"/>
      <c r="G399" s="1"/>
      <c r="H399" s="1"/>
      <c r="I399" s="1"/>
      <c r="J399" s="1"/>
      <c r="K399" s="1"/>
    </row>
    <row r="400" spans="1:11" ht="15.75" customHeight="1">
      <c r="A400" s="39"/>
      <c r="B400" s="40"/>
      <c r="C400" s="1"/>
      <c r="D400" s="1"/>
      <c r="E400" s="1"/>
      <c r="F400" s="1"/>
      <c r="G400" s="1"/>
      <c r="H400" s="1"/>
      <c r="I400" s="1"/>
      <c r="J400" s="1"/>
      <c r="K400" s="1"/>
    </row>
    <row r="401" spans="1:11" ht="15.75" customHeight="1">
      <c r="A401" s="39"/>
      <c r="B401" s="40"/>
      <c r="C401" s="1"/>
      <c r="D401" s="1"/>
      <c r="E401" s="1"/>
      <c r="F401" s="1"/>
      <c r="G401" s="1"/>
      <c r="H401" s="1"/>
      <c r="I401" s="1"/>
      <c r="J401" s="1"/>
      <c r="K401" s="1"/>
    </row>
    <row r="402" spans="1:11" ht="15.75" customHeight="1">
      <c r="A402" s="39"/>
      <c r="B402" s="40"/>
      <c r="C402" s="1"/>
      <c r="D402" s="1"/>
      <c r="E402" s="1"/>
      <c r="F402" s="1"/>
      <c r="G402" s="1"/>
      <c r="H402" s="1"/>
      <c r="I402" s="1"/>
      <c r="J402" s="1"/>
      <c r="K402" s="1"/>
    </row>
    <row r="403" spans="1:11" ht="15.75" customHeight="1">
      <c r="A403" s="39"/>
      <c r="B403" s="40"/>
      <c r="C403" s="1"/>
      <c r="D403" s="1"/>
      <c r="E403" s="1"/>
      <c r="F403" s="1"/>
      <c r="G403" s="1"/>
      <c r="H403" s="1"/>
      <c r="I403" s="1"/>
      <c r="J403" s="1"/>
      <c r="K403" s="1"/>
    </row>
    <row r="404" spans="1:11" ht="15.75" customHeight="1">
      <c r="A404" s="39"/>
      <c r="B404" s="40"/>
      <c r="C404" s="1"/>
      <c r="D404" s="1"/>
      <c r="E404" s="1"/>
      <c r="F404" s="1"/>
      <c r="G404" s="1"/>
      <c r="H404" s="1"/>
      <c r="I404" s="1"/>
      <c r="J404" s="1"/>
      <c r="K404" s="1"/>
    </row>
    <row r="405" spans="1:11" ht="15.75" customHeight="1">
      <c r="A405" s="39"/>
      <c r="B405" s="40"/>
      <c r="C405" s="1"/>
      <c r="D405" s="1"/>
      <c r="E405" s="1"/>
      <c r="F405" s="1"/>
      <c r="G405" s="1"/>
      <c r="H405" s="1"/>
      <c r="I405" s="1"/>
      <c r="J405" s="1"/>
      <c r="K405" s="1"/>
    </row>
    <row r="406" spans="1:11" ht="15.75" customHeight="1">
      <c r="A406" s="39"/>
      <c r="B406" s="40"/>
      <c r="C406" s="1"/>
      <c r="D406" s="1"/>
      <c r="E406" s="1"/>
      <c r="F406" s="1"/>
      <c r="G406" s="1"/>
      <c r="H406" s="1"/>
      <c r="I406" s="1"/>
      <c r="J406" s="1"/>
      <c r="K406" s="1"/>
    </row>
    <row r="407" spans="1:11" ht="15.75" customHeight="1">
      <c r="A407" s="39"/>
      <c r="B407" s="40"/>
      <c r="C407" s="1"/>
      <c r="D407" s="1"/>
      <c r="E407" s="1"/>
      <c r="F407" s="1"/>
      <c r="G407" s="1"/>
      <c r="H407" s="1"/>
      <c r="I407" s="1"/>
      <c r="J407" s="1"/>
      <c r="K407" s="1"/>
    </row>
    <row r="408" spans="1:11" ht="15.75" customHeight="1">
      <c r="A408" s="39"/>
      <c r="B408" s="40"/>
      <c r="C408" s="1"/>
      <c r="D408" s="1"/>
      <c r="E408" s="1"/>
      <c r="F408" s="1"/>
      <c r="G408" s="1"/>
      <c r="H408" s="1"/>
      <c r="I408" s="1"/>
      <c r="J408" s="1"/>
      <c r="K408" s="1"/>
    </row>
    <row r="409" spans="1:11" ht="15.75" customHeight="1">
      <c r="A409" s="39"/>
      <c r="B409" s="40"/>
      <c r="C409" s="1"/>
      <c r="D409" s="1"/>
      <c r="E409" s="1"/>
      <c r="F409" s="1"/>
      <c r="G409" s="1"/>
      <c r="H409" s="1"/>
      <c r="I409" s="1"/>
      <c r="J409" s="1"/>
      <c r="K409" s="1"/>
    </row>
    <row r="410" spans="1:11" ht="15.75" customHeight="1">
      <c r="A410" s="39"/>
      <c r="B410" s="40"/>
      <c r="C410" s="1"/>
      <c r="D410" s="1"/>
      <c r="E410" s="1"/>
      <c r="F410" s="1"/>
      <c r="G410" s="1"/>
      <c r="H410" s="1"/>
      <c r="I410" s="1"/>
      <c r="J410" s="1"/>
      <c r="K410" s="1"/>
    </row>
    <row r="411" spans="1:11" ht="15.75" customHeight="1">
      <c r="A411" s="39"/>
      <c r="B411" s="40"/>
      <c r="C411" s="1"/>
      <c r="D411" s="1"/>
      <c r="E411" s="1"/>
      <c r="F411" s="1"/>
      <c r="G411" s="1"/>
      <c r="H411" s="1"/>
      <c r="I411" s="1"/>
      <c r="J411" s="1"/>
      <c r="K411" s="1"/>
    </row>
    <row r="412" spans="1:11" ht="15.75" customHeight="1">
      <c r="A412" s="39"/>
      <c r="B412" s="40"/>
      <c r="C412" s="1"/>
      <c r="D412" s="1"/>
      <c r="E412" s="1"/>
      <c r="F412" s="1"/>
      <c r="G412" s="1"/>
      <c r="H412" s="1"/>
      <c r="I412" s="1"/>
      <c r="J412" s="1"/>
      <c r="K412" s="1"/>
    </row>
    <row r="413" spans="1:11" ht="15.75" customHeight="1">
      <c r="A413" s="39"/>
      <c r="B413" s="40"/>
      <c r="C413" s="1"/>
      <c r="D413" s="1"/>
      <c r="E413" s="1"/>
      <c r="F413" s="1"/>
      <c r="G413" s="1"/>
      <c r="H413" s="1"/>
      <c r="I413" s="1"/>
      <c r="J413" s="1"/>
      <c r="K413" s="1"/>
    </row>
    <row r="414" spans="1:11" ht="15.75" customHeight="1">
      <c r="A414" s="39"/>
      <c r="B414" s="40"/>
      <c r="C414" s="1"/>
      <c r="D414" s="1"/>
      <c r="E414" s="1"/>
      <c r="F414" s="1"/>
      <c r="G414" s="1"/>
      <c r="H414" s="1"/>
      <c r="I414" s="1"/>
      <c r="J414" s="1"/>
      <c r="K414" s="1"/>
    </row>
    <row r="415" spans="1:11" ht="15.75" customHeight="1">
      <c r="A415" s="39"/>
      <c r="B415" s="40"/>
      <c r="C415" s="1"/>
      <c r="D415" s="1"/>
      <c r="E415" s="1"/>
      <c r="F415" s="1"/>
      <c r="G415" s="1"/>
      <c r="H415" s="1"/>
      <c r="I415" s="1"/>
      <c r="J415" s="1"/>
      <c r="K415" s="1"/>
    </row>
    <row r="416" spans="1:11" ht="15.75" customHeight="1">
      <c r="A416" s="39"/>
      <c r="B416" s="40"/>
      <c r="C416" s="1"/>
      <c r="D416" s="1"/>
      <c r="E416" s="1"/>
      <c r="F416" s="1"/>
      <c r="G416" s="1"/>
      <c r="H416" s="1"/>
      <c r="I416" s="1"/>
      <c r="J416" s="1"/>
      <c r="K416" s="1"/>
    </row>
    <row r="417" spans="1:11" ht="15.75" customHeight="1">
      <c r="A417" s="39"/>
      <c r="B417" s="40"/>
      <c r="C417" s="1"/>
      <c r="D417" s="1"/>
      <c r="E417" s="1"/>
      <c r="F417" s="1"/>
      <c r="G417" s="1"/>
      <c r="H417" s="1"/>
      <c r="I417" s="1"/>
      <c r="J417" s="1"/>
      <c r="K417" s="1"/>
    </row>
    <row r="418" spans="1:11" ht="15.75" customHeight="1">
      <c r="A418" s="39"/>
      <c r="B418" s="40"/>
      <c r="C418" s="1"/>
      <c r="D418" s="1"/>
      <c r="E418" s="1"/>
      <c r="F418" s="1"/>
      <c r="G418" s="1"/>
      <c r="H418" s="1"/>
      <c r="I418" s="1"/>
      <c r="J418" s="1"/>
      <c r="K418" s="1"/>
    </row>
    <row r="419" spans="1:11" ht="15.75" customHeight="1">
      <c r="A419" s="39"/>
      <c r="B419" s="40"/>
      <c r="C419" s="1"/>
      <c r="D419" s="1"/>
      <c r="E419" s="1"/>
      <c r="F419" s="1"/>
      <c r="G419" s="1"/>
      <c r="H419" s="1"/>
      <c r="I419" s="1"/>
      <c r="J419" s="1"/>
      <c r="K419" s="1"/>
    </row>
    <row r="420" spans="1:11" ht="15.75" customHeight="1">
      <c r="A420" s="39"/>
      <c r="B420" s="40"/>
      <c r="C420" s="1"/>
      <c r="D420" s="1"/>
      <c r="E420" s="1"/>
      <c r="F420" s="1"/>
      <c r="G420" s="1"/>
      <c r="H420" s="1"/>
      <c r="I420" s="1"/>
      <c r="J420" s="1"/>
      <c r="K420" s="1"/>
    </row>
    <row r="421" spans="1:11" ht="15.75" customHeight="1">
      <c r="A421" s="39"/>
      <c r="B421" s="40"/>
      <c r="C421" s="1"/>
      <c r="D421" s="1"/>
      <c r="E421" s="1"/>
      <c r="F421" s="1"/>
      <c r="G421" s="1"/>
      <c r="H421" s="1"/>
      <c r="I421" s="1"/>
      <c r="J421" s="1"/>
      <c r="K421" s="1"/>
    </row>
    <row r="422" spans="1:11" ht="15.75" customHeight="1">
      <c r="A422" s="39"/>
      <c r="B422" s="40"/>
      <c r="C422" s="1"/>
      <c r="D422" s="1"/>
      <c r="E422" s="1"/>
      <c r="F422" s="1"/>
      <c r="G422" s="1"/>
      <c r="H422" s="1"/>
      <c r="I422" s="1"/>
      <c r="J422" s="1"/>
      <c r="K422" s="1"/>
    </row>
    <row r="423" spans="1:11" ht="15.75" customHeight="1">
      <c r="A423" s="39"/>
      <c r="B423" s="40"/>
      <c r="C423" s="1"/>
      <c r="D423" s="1"/>
      <c r="E423" s="1"/>
      <c r="F423" s="1"/>
      <c r="G423" s="1"/>
      <c r="H423" s="1"/>
      <c r="I423" s="1"/>
      <c r="J423" s="1"/>
      <c r="K423" s="1"/>
    </row>
    <row r="424" spans="1:11" ht="15.75" customHeight="1">
      <c r="A424" s="39"/>
      <c r="B424" s="40"/>
      <c r="C424" s="1"/>
      <c r="D424" s="1"/>
      <c r="E424" s="1"/>
      <c r="F424" s="1"/>
      <c r="G424" s="1"/>
      <c r="H424" s="1"/>
      <c r="I424" s="1"/>
      <c r="J424" s="1"/>
      <c r="K424" s="1"/>
    </row>
    <row r="425" spans="1:11" ht="15.75" customHeight="1">
      <c r="A425" s="39"/>
      <c r="B425" s="40"/>
      <c r="C425" s="1"/>
      <c r="D425" s="1"/>
      <c r="E425" s="1"/>
      <c r="F425" s="1"/>
      <c r="G425" s="1"/>
      <c r="H425" s="1"/>
      <c r="I425" s="1"/>
      <c r="J425" s="1"/>
      <c r="K425" s="1"/>
    </row>
    <row r="426" spans="1:11" ht="15.75" customHeight="1">
      <c r="A426" s="39"/>
      <c r="B426" s="40"/>
      <c r="C426" s="1"/>
      <c r="D426" s="1"/>
      <c r="E426" s="1"/>
      <c r="F426" s="1"/>
      <c r="G426" s="1"/>
      <c r="H426" s="1"/>
      <c r="I426" s="1"/>
      <c r="J426" s="1"/>
      <c r="K426" s="1"/>
    </row>
    <row r="427" spans="1:11" ht="15.75" customHeight="1">
      <c r="A427" s="39"/>
      <c r="B427" s="40"/>
      <c r="C427" s="1"/>
      <c r="D427" s="1"/>
      <c r="E427" s="1"/>
      <c r="F427" s="1"/>
      <c r="G427" s="1"/>
      <c r="H427" s="1"/>
      <c r="I427" s="1"/>
      <c r="J427" s="1"/>
      <c r="K427" s="1"/>
    </row>
    <row r="428" spans="1:11" ht="15.75" customHeight="1">
      <c r="A428" s="39"/>
      <c r="B428" s="40"/>
      <c r="C428" s="1"/>
      <c r="D428" s="1"/>
      <c r="E428" s="1"/>
      <c r="F428" s="1"/>
      <c r="G428" s="1"/>
      <c r="H428" s="1"/>
      <c r="I428" s="1"/>
      <c r="J428" s="1"/>
      <c r="K428" s="1"/>
    </row>
    <row r="429" spans="1:11" ht="15.75" customHeight="1">
      <c r="A429" s="39"/>
      <c r="B429" s="40"/>
      <c r="C429" s="1"/>
      <c r="D429" s="1"/>
      <c r="E429" s="1"/>
      <c r="F429" s="1"/>
      <c r="G429" s="1"/>
      <c r="H429" s="1"/>
      <c r="I429" s="1"/>
      <c r="J429" s="1"/>
      <c r="K429" s="1"/>
    </row>
    <row r="430" spans="1:11" ht="15.75" customHeight="1">
      <c r="A430" s="39"/>
      <c r="B430" s="40"/>
      <c r="C430" s="1"/>
      <c r="D430" s="1"/>
      <c r="E430" s="1"/>
      <c r="F430" s="1"/>
      <c r="G430" s="1"/>
      <c r="H430" s="1"/>
      <c r="I430" s="1"/>
      <c r="J430" s="1"/>
      <c r="K430" s="1"/>
    </row>
    <row r="431" spans="1:11" ht="15.75" customHeight="1">
      <c r="A431" s="39"/>
      <c r="B431" s="40"/>
      <c r="C431" s="1"/>
      <c r="D431" s="1"/>
      <c r="E431" s="1"/>
      <c r="F431" s="1"/>
      <c r="G431" s="1"/>
      <c r="H431" s="1"/>
      <c r="I431" s="1"/>
      <c r="J431" s="1"/>
      <c r="K431" s="1"/>
    </row>
    <row r="432" spans="1:11" ht="15.75" customHeight="1">
      <c r="A432" s="39"/>
      <c r="B432" s="40"/>
      <c r="C432" s="1"/>
      <c r="D432" s="1"/>
      <c r="E432" s="1"/>
      <c r="F432" s="1"/>
      <c r="G432" s="1"/>
      <c r="H432" s="1"/>
      <c r="I432" s="1"/>
      <c r="J432" s="1"/>
      <c r="K432" s="1"/>
    </row>
    <row r="433" spans="1:11" ht="15.75" customHeight="1">
      <c r="A433" s="39"/>
      <c r="B433" s="40"/>
      <c r="C433" s="1"/>
      <c r="D433" s="1"/>
      <c r="E433" s="1"/>
      <c r="F433" s="1"/>
      <c r="G433" s="1"/>
      <c r="H433" s="1"/>
      <c r="I433" s="1"/>
      <c r="J433" s="1"/>
      <c r="K433" s="1"/>
    </row>
    <row r="434" spans="1:11" ht="15.75" customHeight="1">
      <c r="A434" s="39"/>
      <c r="B434" s="40"/>
      <c r="C434" s="1"/>
      <c r="D434" s="1"/>
      <c r="E434" s="1"/>
      <c r="F434" s="1"/>
      <c r="G434" s="1"/>
      <c r="H434" s="1"/>
      <c r="I434" s="1"/>
      <c r="J434" s="1"/>
      <c r="K434" s="1"/>
    </row>
    <row r="435" spans="1:11" ht="15.75" customHeight="1">
      <c r="A435" s="39"/>
      <c r="B435" s="40"/>
      <c r="C435" s="1"/>
      <c r="D435" s="1"/>
      <c r="E435" s="1"/>
      <c r="F435" s="1"/>
      <c r="G435" s="1"/>
      <c r="H435" s="1"/>
      <c r="I435" s="1"/>
      <c r="J435" s="1"/>
      <c r="K435" s="1"/>
    </row>
    <row r="436" spans="1:11" ht="15.75" customHeight="1">
      <c r="A436" s="39"/>
      <c r="B436" s="40"/>
      <c r="C436" s="1"/>
      <c r="D436" s="1"/>
      <c r="E436" s="1"/>
      <c r="F436" s="1"/>
      <c r="G436" s="1"/>
      <c r="H436" s="1"/>
      <c r="I436" s="1"/>
      <c r="J436" s="1"/>
      <c r="K436" s="1"/>
    </row>
    <row r="437" spans="1:11" ht="15.75" customHeight="1">
      <c r="A437" s="39"/>
      <c r="B437" s="40"/>
      <c r="C437" s="1"/>
      <c r="D437" s="1"/>
      <c r="E437" s="1"/>
      <c r="F437" s="1"/>
      <c r="G437" s="1"/>
      <c r="H437" s="1"/>
      <c r="I437" s="1"/>
      <c r="J437" s="1"/>
      <c r="K437" s="1"/>
    </row>
    <row r="438" spans="1:11" ht="15.75" customHeight="1">
      <c r="A438" s="39"/>
      <c r="B438" s="40"/>
      <c r="C438" s="1"/>
      <c r="D438" s="1"/>
      <c r="E438" s="1"/>
      <c r="F438" s="1"/>
      <c r="G438" s="1"/>
      <c r="H438" s="1"/>
      <c r="I438" s="1"/>
      <c r="J438" s="1"/>
      <c r="K438" s="1"/>
    </row>
    <row r="439" spans="1:11" ht="15.75" customHeight="1">
      <c r="A439" s="39"/>
      <c r="B439" s="40"/>
      <c r="C439" s="1"/>
      <c r="D439" s="1"/>
      <c r="E439" s="1"/>
      <c r="F439" s="1"/>
      <c r="G439" s="1"/>
      <c r="H439" s="1"/>
      <c r="I439" s="1"/>
      <c r="J439" s="1"/>
      <c r="K439" s="1"/>
    </row>
    <row r="440" spans="1:11" ht="15.75" customHeight="1">
      <c r="A440" s="39"/>
      <c r="B440" s="40"/>
      <c r="C440" s="1"/>
      <c r="D440" s="1"/>
      <c r="E440" s="1"/>
      <c r="F440" s="1"/>
      <c r="G440" s="1"/>
      <c r="H440" s="1"/>
      <c r="I440" s="1"/>
      <c r="J440" s="1"/>
      <c r="K440" s="1"/>
    </row>
    <row r="441" spans="1:11" ht="15.75" customHeight="1">
      <c r="A441" s="39"/>
      <c r="B441" s="40"/>
      <c r="C441" s="1"/>
      <c r="D441" s="1"/>
      <c r="E441" s="1"/>
      <c r="F441" s="1"/>
      <c r="G441" s="1"/>
      <c r="H441" s="1"/>
      <c r="I441" s="1"/>
      <c r="J441" s="1"/>
      <c r="K441" s="1"/>
    </row>
    <row r="442" spans="1:11" ht="15.75" customHeight="1">
      <c r="A442" s="39"/>
      <c r="B442" s="40"/>
      <c r="C442" s="1"/>
      <c r="D442" s="1"/>
      <c r="E442" s="1"/>
      <c r="F442" s="1"/>
      <c r="G442" s="1"/>
      <c r="H442" s="1"/>
      <c r="I442" s="1"/>
      <c r="J442" s="1"/>
      <c r="K442" s="1"/>
    </row>
    <row r="443" spans="1:11" ht="15.75" customHeight="1">
      <c r="A443" s="39"/>
      <c r="B443" s="40"/>
      <c r="C443" s="1"/>
      <c r="D443" s="1"/>
      <c r="E443" s="1"/>
      <c r="F443" s="1"/>
      <c r="G443" s="1"/>
      <c r="H443" s="1"/>
      <c r="I443" s="1"/>
      <c r="J443" s="1"/>
      <c r="K443" s="1"/>
    </row>
    <row r="444" spans="1:11" ht="15.75" customHeight="1">
      <c r="A444" s="39"/>
      <c r="B444" s="40"/>
      <c r="C444" s="1"/>
      <c r="D444" s="1"/>
      <c r="E444" s="1"/>
      <c r="F444" s="1"/>
      <c r="G444" s="1"/>
      <c r="H444" s="1"/>
      <c r="I444" s="1"/>
      <c r="J444" s="1"/>
      <c r="K444" s="1"/>
    </row>
    <row r="445" spans="1:11" ht="15.75" customHeight="1">
      <c r="A445" s="39"/>
      <c r="B445" s="40"/>
      <c r="C445" s="1"/>
      <c r="D445" s="1"/>
      <c r="E445" s="1"/>
      <c r="F445" s="1"/>
      <c r="G445" s="1"/>
      <c r="H445" s="1"/>
      <c r="I445" s="1"/>
      <c r="J445" s="1"/>
      <c r="K445" s="1"/>
    </row>
    <row r="446" spans="1:11" ht="15.75" customHeight="1">
      <c r="A446" s="39"/>
      <c r="B446" s="40"/>
      <c r="C446" s="1"/>
      <c r="D446" s="1"/>
      <c r="E446" s="1"/>
      <c r="F446" s="1"/>
      <c r="G446" s="1"/>
      <c r="H446" s="1"/>
      <c r="I446" s="1"/>
      <c r="J446" s="1"/>
      <c r="K446" s="1"/>
    </row>
    <row r="447" spans="1:11" ht="15.75" customHeight="1">
      <c r="A447" s="39"/>
      <c r="B447" s="40"/>
      <c r="C447" s="1"/>
      <c r="D447" s="1"/>
      <c r="E447" s="1"/>
      <c r="F447" s="1"/>
      <c r="G447" s="1"/>
      <c r="H447" s="1"/>
      <c r="I447" s="1"/>
      <c r="J447" s="1"/>
      <c r="K447" s="1"/>
    </row>
    <row r="448" spans="1:11" ht="15.75" customHeight="1">
      <c r="A448" s="39"/>
      <c r="B448" s="40"/>
      <c r="C448" s="1"/>
      <c r="D448" s="1"/>
      <c r="E448" s="1"/>
      <c r="F448" s="1"/>
      <c r="G448" s="1"/>
      <c r="H448" s="1"/>
      <c r="I448" s="1"/>
      <c r="J448" s="1"/>
      <c r="K448" s="1"/>
    </row>
    <row r="449" spans="1:11" ht="15.75" customHeight="1">
      <c r="A449" s="39"/>
      <c r="B449" s="40"/>
      <c r="C449" s="1"/>
      <c r="D449" s="1"/>
      <c r="E449" s="1"/>
      <c r="F449" s="1"/>
      <c r="G449" s="1"/>
      <c r="H449" s="1"/>
      <c r="I449" s="1"/>
      <c r="J449" s="1"/>
      <c r="K449" s="1"/>
    </row>
    <row r="450" spans="1:11" ht="15.75" customHeight="1">
      <c r="A450" s="39"/>
      <c r="B450" s="40"/>
      <c r="C450" s="1"/>
      <c r="D450" s="1"/>
      <c r="E450" s="1"/>
      <c r="F450" s="1"/>
      <c r="G450" s="1"/>
      <c r="H450" s="1"/>
      <c r="I450" s="1"/>
      <c r="J450" s="1"/>
      <c r="K450" s="1"/>
    </row>
    <row r="451" spans="1:11" ht="15.75" customHeight="1">
      <c r="A451" s="39"/>
      <c r="B451" s="40"/>
      <c r="C451" s="1"/>
      <c r="D451" s="1"/>
      <c r="E451" s="1"/>
      <c r="F451" s="1"/>
      <c r="G451" s="1"/>
      <c r="H451" s="1"/>
      <c r="I451" s="1"/>
      <c r="J451" s="1"/>
      <c r="K451" s="1"/>
    </row>
    <row r="452" spans="1:11" ht="15.75" customHeight="1">
      <c r="A452" s="39"/>
      <c r="B452" s="40"/>
      <c r="C452" s="1"/>
      <c r="D452" s="1"/>
      <c r="E452" s="1"/>
      <c r="F452" s="1"/>
      <c r="G452" s="1"/>
      <c r="H452" s="1"/>
      <c r="I452" s="1"/>
      <c r="J452" s="1"/>
      <c r="K452" s="1"/>
    </row>
    <row r="453" spans="1:11" ht="15.75" customHeight="1">
      <c r="A453" s="39"/>
      <c r="B453" s="40"/>
      <c r="C453" s="1"/>
      <c r="D453" s="1"/>
      <c r="E453" s="1"/>
      <c r="F453" s="1"/>
      <c r="G453" s="1"/>
      <c r="H453" s="1"/>
      <c r="I453" s="1"/>
      <c r="J453" s="1"/>
      <c r="K453" s="1"/>
    </row>
    <row r="454" spans="1:11" ht="15.75" customHeight="1">
      <c r="A454" s="39"/>
      <c r="B454" s="40"/>
      <c r="C454" s="1"/>
      <c r="D454" s="1"/>
      <c r="E454" s="1"/>
      <c r="F454" s="1"/>
      <c r="G454" s="1"/>
      <c r="H454" s="1"/>
      <c r="I454" s="1"/>
      <c r="J454" s="1"/>
      <c r="K454" s="1"/>
    </row>
    <row r="455" spans="1:11" ht="15.75" customHeight="1">
      <c r="A455" s="39"/>
      <c r="B455" s="40"/>
      <c r="C455" s="1"/>
      <c r="D455" s="1"/>
      <c r="E455" s="1"/>
      <c r="F455" s="1"/>
      <c r="G455" s="1"/>
      <c r="H455" s="1"/>
      <c r="I455" s="1"/>
      <c r="J455" s="1"/>
      <c r="K455" s="1"/>
    </row>
    <row r="456" spans="1:11" ht="15.75" customHeight="1">
      <c r="A456" s="39"/>
      <c r="B456" s="40"/>
      <c r="C456" s="1"/>
      <c r="D456" s="1"/>
      <c r="E456" s="1"/>
      <c r="F456" s="1"/>
      <c r="G456" s="1"/>
      <c r="H456" s="1"/>
      <c r="I456" s="1"/>
      <c r="J456" s="1"/>
      <c r="K456" s="1"/>
    </row>
    <row r="457" spans="1:11" ht="15.75" customHeight="1">
      <c r="A457" s="39"/>
      <c r="B457" s="40"/>
      <c r="C457" s="1"/>
      <c r="D457" s="1"/>
      <c r="E457" s="1"/>
      <c r="F457" s="1"/>
      <c r="G457" s="1"/>
      <c r="H457" s="1"/>
      <c r="I457" s="1"/>
      <c r="J457" s="1"/>
      <c r="K457" s="1"/>
    </row>
    <row r="458" spans="1:11" ht="15.75" customHeight="1">
      <c r="A458" s="39"/>
      <c r="B458" s="40"/>
      <c r="C458" s="1"/>
      <c r="D458" s="1"/>
      <c r="E458" s="1"/>
      <c r="F458" s="1"/>
      <c r="G458" s="1"/>
      <c r="H458" s="1"/>
      <c r="I458" s="1"/>
      <c r="J458" s="1"/>
      <c r="K458" s="1"/>
    </row>
    <row r="459" spans="1:11" ht="15.75" customHeight="1">
      <c r="A459" s="39"/>
      <c r="B459" s="40"/>
      <c r="C459" s="1"/>
      <c r="D459" s="1"/>
      <c r="E459" s="1"/>
      <c r="F459" s="1"/>
      <c r="G459" s="1"/>
      <c r="H459" s="1"/>
      <c r="I459" s="1"/>
      <c r="J459" s="1"/>
      <c r="K459" s="1"/>
    </row>
    <row r="460" spans="1:11" ht="15.75" customHeight="1">
      <c r="A460" s="39"/>
      <c r="B460" s="40"/>
      <c r="C460" s="1"/>
      <c r="D460" s="1"/>
      <c r="E460" s="1"/>
      <c r="F460" s="1"/>
      <c r="G460" s="1"/>
      <c r="H460" s="1"/>
      <c r="I460" s="1"/>
      <c r="J460" s="1"/>
      <c r="K460" s="1"/>
    </row>
    <row r="461" spans="1:11" ht="15.75" customHeight="1">
      <c r="A461" s="39"/>
      <c r="B461" s="40"/>
      <c r="C461" s="1"/>
      <c r="D461" s="1"/>
      <c r="E461" s="1"/>
      <c r="F461" s="1"/>
      <c r="G461" s="1"/>
      <c r="H461" s="1"/>
      <c r="I461" s="1"/>
      <c r="J461" s="1"/>
      <c r="K461" s="1"/>
    </row>
    <row r="462" spans="1:11" ht="15.75" customHeight="1">
      <c r="A462" s="39"/>
      <c r="B462" s="40"/>
      <c r="C462" s="1"/>
      <c r="D462" s="1"/>
      <c r="E462" s="1"/>
      <c r="F462" s="1"/>
      <c r="G462" s="1"/>
      <c r="H462" s="1"/>
      <c r="I462" s="1"/>
      <c r="J462" s="1"/>
      <c r="K462" s="1"/>
    </row>
    <row r="463" spans="1:11" ht="15.75" customHeight="1">
      <c r="A463" s="39"/>
      <c r="B463" s="40"/>
      <c r="C463" s="1"/>
      <c r="D463" s="1"/>
      <c r="E463" s="1"/>
      <c r="F463" s="1"/>
      <c r="G463" s="1"/>
      <c r="H463" s="1"/>
      <c r="I463" s="1"/>
      <c r="J463" s="1"/>
      <c r="K463" s="1"/>
    </row>
    <row r="464" spans="1:11" ht="15.75" customHeight="1">
      <c r="A464" s="39"/>
      <c r="B464" s="40"/>
      <c r="C464" s="1"/>
      <c r="D464" s="1"/>
      <c r="E464" s="1"/>
      <c r="F464" s="1"/>
      <c r="G464" s="1"/>
      <c r="H464" s="1"/>
      <c r="I464" s="1"/>
      <c r="J464" s="1"/>
      <c r="K464" s="1"/>
    </row>
    <row r="465" spans="1:11" ht="15.75" customHeight="1">
      <c r="A465" s="39"/>
      <c r="B465" s="40"/>
      <c r="C465" s="1"/>
      <c r="D465" s="1"/>
      <c r="E465" s="1"/>
      <c r="F465" s="1"/>
      <c r="G465" s="1"/>
      <c r="H465" s="1"/>
      <c r="I465" s="1"/>
      <c r="J465" s="1"/>
      <c r="K465" s="1"/>
    </row>
    <row r="466" spans="1:11" ht="15.75" customHeight="1">
      <c r="A466" s="39"/>
      <c r="B466" s="40"/>
      <c r="C466" s="1"/>
      <c r="D466" s="1"/>
      <c r="E466" s="1"/>
      <c r="F466" s="1"/>
      <c r="G466" s="1"/>
      <c r="H466" s="1"/>
      <c r="I466" s="1"/>
      <c r="J466" s="1"/>
      <c r="K466" s="1"/>
    </row>
    <row r="467" spans="1:11" ht="15.75" customHeight="1">
      <c r="A467" s="39"/>
      <c r="B467" s="40"/>
      <c r="C467" s="1"/>
      <c r="D467" s="1"/>
      <c r="E467" s="1"/>
      <c r="F467" s="1"/>
      <c r="G467" s="1"/>
      <c r="H467" s="1"/>
      <c r="I467" s="1"/>
      <c r="J467" s="1"/>
      <c r="K467" s="1"/>
    </row>
    <row r="468" spans="1:11" ht="15.75" customHeight="1">
      <c r="A468" s="39"/>
      <c r="B468" s="40"/>
      <c r="C468" s="1"/>
      <c r="D468" s="1"/>
      <c r="E468" s="1"/>
      <c r="F468" s="1"/>
      <c r="G468" s="1"/>
      <c r="H468" s="1"/>
      <c r="I468" s="1"/>
      <c r="J468" s="1"/>
      <c r="K468" s="1"/>
    </row>
    <row r="469" spans="1:11" ht="15.75" customHeight="1">
      <c r="A469" s="39"/>
      <c r="B469" s="40"/>
      <c r="C469" s="1"/>
      <c r="D469" s="1"/>
      <c r="E469" s="1"/>
      <c r="F469" s="1"/>
      <c r="G469" s="1"/>
      <c r="H469" s="1"/>
      <c r="I469" s="1"/>
      <c r="J469" s="1"/>
      <c r="K469" s="1"/>
    </row>
    <row r="470" spans="1:11" ht="15.75" customHeight="1">
      <c r="A470" s="39"/>
      <c r="B470" s="40"/>
      <c r="C470" s="1"/>
      <c r="D470" s="1"/>
      <c r="E470" s="1"/>
      <c r="F470" s="1"/>
      <c r="G470" s="1"/>
      <c r="H470" s="1"/>
      <c r="I470" s="1"/>
      <c r="J470" s="1"/>
      <c r="K470" s="1"/>
    </row>
    <row r="471" spans="1:11" ht="15.75" customHeight="1">
      <c r="A471" s="39"/>
      <c r="B471" s="40"/>
      <c r="C471" s="1"/>
      <c r="D471" s="1"/>
      <c r="E471" s="1"/>
      <c r="F471" s="1"/>
      <c r="G471" s="1"/>
      <c r="H471" s="1"/>
      <c r="I471" s="1"/>
      <c r="J471" s="1"/>
      <c r="K471" s="1"/>
    </row>
    <row r="472" spans="1:11" ht="15.75" customHeight="1">
      <c r="A472" s="39"/>
      <c r="B472" s="40"/>
      <c r="C472" s="1"/>
      <c r="D472" s="1"/>
      <c r="E472" s="1"/>
      <c r="F472" s="1"/>
      <c r="G472" s="1"/>
      <c r="H472" s="1"/>
      <c r="I472" s="1"/>
      <c r="J472" s="1"/>
      <c r="K472" s="1"/>
    </row>
    <row r="473" spans="1:11" ht="15.75" customHeight="1">
      <c r="A473" s="39"/>
      <c r="B473" s="40"/>
      <c r="C473" s="1"/>
      <c r="D473" s="1"/>
      <c r="E473" s="1"/>
      <c r="F473" s="1"/>
      <c r="G473" s="1"/>
      <c r="H473" s="1"/>
      <c r="I473" s="1"/>
      <c r="J473" s="1"/>
      <c r="K473" s="1"/>
    </row>
    <row r="474" spans="1:11" ht="15.75" customHeight="1">
      <c r="A474" s="39"/>
      <c r="B474" s="40"/>
      <c r="C474" s="1"/>
      <c r="D474" s="1"/>
      <c r="E474" s="1"/>
      <c r="F474" s="1"/>
      <c r="G474" s="1"/>
      <c r="H474" s="1"/>
      <c r="I474" s="1"/>
      <c r="J474" s="1"/>
      <c r="K474" s="1"/>
    </row>
    <row r="475" spans="1:11" ht="15.75" customHeight="1">
      <c r="A475" s="39"/>
      <c r="B475" s="40"/>
      <c r="C475" s="1"/>
      <c r="D475" s="1"/>
      <c r="E475" s="1"/>
      <c r="F475" s="1"/>
      <c r="G475" s="1"/>
      <c r="H475" s="1"/>
      <c r="I475" s="1"/>
      <c r="J475" s="1"/>
      <c r="K475" s="1"/>
    </row>
    <row r="476" spans="1:11" ht="15.75" customHeight="1">
      <c r="A476" s="39"/>
      <c r="B476" s="40"/>
      <c r="C476" s="1"/>
      <c r="D476" s="1"/>
      <c r="E476" s="1"/>
      <c r="F476" s="1"/>
      <c r="G476" s="1"/>
      <c r="H476" s="1"/>
      <c r="I476" s="1"/>
      <c r="J476" s="1"/>
      <c r="K476" s="1"/>
    </row>
    <row r="477" spans="1:11" ht="15.75" customHeight="1">
      <c r="A477" s="39"/>
      <c r="B477" s="40"/>
      <c r="C477" s="1"/>
      <c r="D477" s="1"/>
      <c r="E477" s="1"/>
      <c r="F477" s="1"/>
      <c r="G477" s="1"/>
      <c r="H477" s="1"/>
      <c r="I477" s="1"/>
      <c r="J477" s="1"/>
      <c r="K477" s="1"/>
    </row>
    <row r="478" spans="1:11" ht="15.75" customHeight="1">
      <c r="A478" s="39"/>
      <c r="B478" s="40"/>
      <c r="C478" s="1"/>
      <c r="D478" s="1"/>
      <c r="E478" s="1"/>
      <c r="F478" s="1"/>
      <c r="G478" s="1"/>
      <c r="H478" s="1"/>
      <c r="I478" s="1"/>
      <c r="J478" s="1"/>
      <c r="K478" s="1"/>
    </row>
    <row r="479" spans="1:11" ht="15.75" customHeight="1">
      <c r="A479" s="39"/>
      <c r="B479" s="40"/>
      <c r="C479" s="1"/>
      <c r="D479" s="1"/>
      <c r="E479" s="1"/>
      <c r="F479" s="1"/>
      <c r="G479" s="1"/>
      <c r="H479" s="1"/>
      <c r="I479" s="1"/>
      <c r="J479" s="1"/>
      <c r="K479" s="1"/>
    </row>
    <row r="480" spans="1:11" ht="15.75" customHeight="1">
      <c r="A480" s="39"/>
      <c r="B480" s="40"/>
      <c r="C480" s="1"/>
      <c r="D480" s="1"/>
      <c r="E480" s="1"/>
      <c r="F480" s="1"/>
      <c r="G480" s="1"/>
      <c r="H480" s="1"/>
      <c r="I480" s="1"/>
      <c r="J480" s="1"/>
      <c r="K480" s="1"/>
    </row>
    <row r="481" spans="1:11" ht="15.75" customHeight="1">
      <c r="A481" s="39"/>
      <c r="B481" s="40"/>
      <c r="C481" s="1"/>
      <c r="D481" s="1"/>
      <c r="E481" s="1"/>
      <c r="F481" s="1"/>
      <c r="G481" s="1"/>
      <c r="H481" s="1"/>
      <c r="I481" s="1"/>
      <c r="J481" s="1"/>
      <c r="K481" s="1"/>
    </row>
    <row r="482" spans="1:11" ht="15.75" customHeight="1">
      <c r="A482" s="39"/>
      <c r="B482" s="40"/>
      <c r="C482" s="1"/>
      <c r="D482" s="1"/>
      <c r="E482" s="1"/>
      <c r="F482" s="1"/>
      <c r="G482" s="1"/>
      <c r="H482" s="1"/>
      <c r="I482" s="1"/>
      <c r="J482" s="1"/>
      <c r="K482" s="1"/>
    </row>
    <row r="483" spans="1:11" ht="15.75" customHeight="1">
      <c r="A483" s="39"/>
      <c r="B483" s="40"/>
      <c r="C483" s="1"/>
      <c r="D483" s="1"/>
      <c r="E483" s="1"/>
      <c r="F483" s="1"/>
      <c r="G483" s="1"/>
      <c r="H483" s="1"/>
      <c r="I483" s="1"/>
      <c r="J483" s="1"/>
      <c r="K483" s="1"/>
    </row>
    <row r="484" spans="1:11" ht="15.75" customHeight="1">
      <c r="A484" s="39"/>
      <c r="B484" s="40"/>
      <c r="C484" s="1"/>
      <c r="D484" s="1"/>
      <c r="E484" s="1"/>
      <c r="F484" s="1"/>
      <c r="G484" s="1"/>
      <c r="H484" s="1"/>
      <c r="I484" s="1"/>
      <c r="J484" s="1"/>
      <c r="K484" s="1"/>
    </row>
    <row r="485" spans="1:11" ht="15.75" customHeight="1">
      <c r="A485" s="39"/>
      <c r="B485" s="40"/>
      <c r="C485" s="1"/>
      <c r="D485" s="1"/>
      <c r="E485" s="1"/>
      <c r="F485" s="1"/>
      <c r="G485" s="1"/>
      <c r="H485" s="1"/>
      <c r="I485" s="1"/>
      <c r="J485" s="1"/>
      <c r="K485" s="1"/>
    </row>
    <row r="486" spans="1:11" ht="15.75" customHeight="1">
      <c r="A486" s="39"/>
      <c r="B486" s="40"/>
      <c r="C486" s="1"/>
      <c r="D486" s="1"/>
      <c r="E486" s="1"/>
      <c r="F486" s="1"/>
      <c r="G486" s="1"/>
      <c r="H486" s="1"/>
      <c r="I486" s="1"/>
      <c r="J486" s="1"/>
      <c r="K486" s="1"/>
    </row>
    <row r="487" spans="1:11" ht="15.75" customHeight="1">
      <c r="A487" s="39"/>
      <c r="B487" s="40"/>
      <c r="C487" s="1"/>
      <c r="D487" s="1"/>
      <c r="E487" s="1"/>
      <c r="F487" s="1"/>
      <c r="G487" s="1"/>
      <c r="H487" s="1"/>
      <c r="I487" s="1"/>
      <c r="J487" s="1"/>
      <c r="K487" s="1"/>
    </row>
    <row r="488" spans="1:11" ht="15.75" customHeight="1">
      <c r="A488" s="39"/>
      <c r="B488" s="40"/>
      <c r="C488" s="1"/>
      <c r="D488" s="1"/>
      <c r="E488" s="1"/>
      <c r="F488" s="1"/>
      <c r="G488" s="1"/>
      <c r="H488" s="1"/>
      <c r="I488" s="1"/>
      <c r="J488" s="1"/>
      <c r="K488" s="1"/>
    </row>
    <row r="489" spans="1:11" ht="15.75" customHeight="1">
      <c r="A489" s="39"/>
      <c r="B489" s="40"/>
      <c r="C489" s="1"/>
      <c r="D489" s="1"/>
      <c r="E489" s="1"/>
      <c r="F489" s="1"/>
      <c r="G489" s="1"/>
      <c r="H489" s="1"/>
      <c r="I489" s="1"/>
      <c r="J489" s="1"/>
      <c r="K489" s="1"/>
    </row>
    <row r="490" spans="1:11" ht="15.75" customHeight="1">
      <c r="A490" s="39"/>
      <c r="B490" s="40"/>
      <c r="C490" s="1"/>
      <c r="D490" s="1"/>
      <c r="E490" s="1"/>
      <c r="F490" s="1"/>
      <c r="G490" s="1"/>
      <c r="H490" s="1"/>
      <c r="I490" s="1"/>
      <c r="J490" s="1"/>
      <c r="K490" s="1"/>
    </row>
    <row r="491" spans="1:11" ht="15.75" customHeight="1">
      <c r="A491" s="39"/>
      <c r="B491" s="40"/>
      <c r="C491" s="1"/>
      <c r="D491" s="1"/>
      <c r="E491" s="1"/>
      <c r="F491" s="1"/>
      <c r="G491" s="1"/>
      <c r="H491" s="1"/>
      <c r="I491" s="1"/>
      <c r="J491" s="1"/>
      <c r="K491" s="1"/>
    </row>
    <row r="492" spans="1:11" ht="15.75" customHeight="1">
      <c r="A492" s="39"/>
      <c r="B492" s="40"/>
      <c r="C492" s="1"/>
      <c r="D492" s="1"/>
      <c r="E492" s="1"/>
      <c r="F492" s="1"/>
      <c r="G492" s="1"/>
      <c r="H492" s="1"/>
      <c r="I492" s="1"/>
      <c r="J492" s="1"/>
      <c r="K492" s="1"/>
    </row>
    <row r="493" spans="1:11" ht="15.75" customHeight="1"/>
    <row r="494" spans="1:11" ht="15.75" customHeight="1"/>
    <row r="495" spans="1:11" ht="15.75" customHeight="1"/>
    <row r="496" spans="1:11"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A10:K10"/>
    <mergeCell ref="A11:K11"/>
    <mergeCell ref="A12:K12"/>
    <mergeCell ref="A13:K13"/>
    <mergeCell ref="A2:K2"/>
    <mergeCell ref="A4:K4"/>
    <mergeCell ref="A5:K5"/>
    <mergeCell ref="A6:K6"/>
    <mergeCell ref="A7:K7"/>
    <mergeCell ref="A8:K8"/>
    <mergeCell ref="A9:K9"/>
  </mergeCells>
  <hyperlinks>
    <hyperlink ref="E16" r:id="rId1" xr:uid="{00000000-0004-0000-0500-000000000000}"/>
    <hyperlink ref="E17" r:id="rId2" xr:uid="{00000000-0004-0000-0500-000001000000}"/>
    <hyperlink ref="E18" r:id="rId3" xr:uid="{00000000-0004-0000-0500-000002000000}"/>
    <hyperlink ref="E19" r:id="rId4" xr:uid="{00000000-0004-0000-0500-000003000000}"/>
    <hyperlink ref="E20" r:id="rId5" xr:uid="{00000000-0004-0000-0500-000004000000}"/>
    <hyperlink ref="E21" r:id="rId6" xr:uid="{00000000-0004-0000-0500-000005000000}"/>
    <hyperlink ref="E23" r:id="rId7" xr:uid="{00000000-0004-0000-0500-000006000000}"/>
    <hyperlink ref="E24" r:id="rId8" xr:uid="{00000000-0004-0000-0500-000007000000}"/>
    <hyperlink ref="E25" r:id="rId9" xr:uid="{00000000-0004-0000-0500-000008000000}"/>
    <hyperlink ref="E26" r:id="rId10" xr:uid="{00000000-0004-0000-0500-000009000000}"/>
    <hyperlink ref="E27" r:id="rId11" xr:uid="{00000000-0004-0000-0500-00000A000000}"/>
    <hyperlink ref="E28" r:id="rId12" xr:uid="{00000000-0004-0000-0500-00000B000000}"/>
    <hyperlink ref="E29" r:id="rId13" xr:uid="{00000000-0004-0000-0500-00000C000000}"/>
    <hyperlink ref="E30" r:id="rId14" xr:uid="{00000000-0004-0000-0500-00000D000000}"/>
    <hyperlink ref="E31" r:id="rId15" xr:uid="{00000000-0004-0000-0500-00000E000000}"/>
    <hyperlink ref="E33" r:id="rId16" xr:uid="{00000000-0004-0000-0500-00000F000000}"/>
    <hyperlink ref="E35" r:id="rId17" xr:uid="{00000000-0004-0000-0500-000010000000}"/>
    <hyperlink ref="E36" r:id="rId18" xr:uid="{00000000-0004-0000-0500-000011000000}"/>
    <hyperlink ref="E37" r:id="rId19" xr:uid="{00000000-0004-0000-0500-000012000000}"/>
    <hyperlink ref="E38" r:id="rId20" xr:uid="{00000000-0004-0000-0500-000013000000}"/>
    <hyperlink ref="E39" r:id="rId21" xr:uid="{00000000-0004-0000-0500-000014000000}"/>
    <hyperlink ref="E40" r:id="rId22" xr:uid="{00000000-0004-0000-0500-000015000000}"/>
    <hyperlink ref="E41" r:id="rId23" xr:uid="{00000000-0004-0000-0500-000016000000}"/>
    <hyperlink ref="E42" r:id="rId24" xr:uid="{00000000-0004-0000-0500-000017000000}"/>
    <hyperlink ref="E43" r:id="rId25" xr:uid="{00000000-0004-0000-0500-000018000000}"/>
    <hyperlink ref="E44" r:id="rId26" xr:uid="{00000000-0004-0000-0500-000019000000}"/>
    <hyperlink ref="E45" r:id="rId27" xr:uid="{00000000-0004-0000-0500-00001A000000}"/>
    <hyperlink ref="E46" r:id="rId28" xr:uid="{00000000-0004-0000-0500-00001B000000}"/>
    <hyperlink ref="E48" r:id="rId29" xr:uid="{00000000-0004-0000-0500-00001C000000}"/>
    <hyperlink ref="E53" r:id="rId30" xr:uid="{00000000-0004-0000-0500-00001D000000}"/>
    <hyperlink ref="E54" r:id="rId31" xr:uid="{00000000-0004-0000-0500-00001E000000}"/>
    <hyperlink ref="E57" r:id="rId32" xr:uid="{00000000-0004-0000-0500-00001F000000}"/>
    <hyperlink ref="E58" r:id="rId33" xr:uid="{00000000-0004-0000-0500-000020000000}"/>
    <hyperlink ref="E60" r:id="rId34" xr:uid="{00000000-0004-0000-0500-000021000000}"/>
    <hyperlink ref="E61" r:id="rId35" xr:uid="{00000000-0004-0000-0500-000022000000}"/>
    <hyperlink ref="E62" r:id="rId36" xr:uid="{00000000-0004-0000-0500-000023000000}"/>
    <hyperlink ref="E63" r:id="rId37" xr:uid="{00000000-0004-0000-0500-000024000000}"/>
    <hyperlink ref="E64" r:id="rId38" xr:uid="{00000000-0004-0000-0500-000025000000}"/>
    <hyperlink ref="E66" r:id="rId39" xr:uid="{00000000-0004-0000-0500-000026000000}"/>
    <hyperlink ref="E69" r:id="rId40" xr:uid="{00000000-0004-0000-0500-000027000000}"/>
    <hyperlink ref="E71" r:id="rId41" xr:uid="{00000000-0004-0000-0500-000028000000}"/>
    <hyperlink ref="E75" r:id="rId42" xr:uid="{00000000-0004-0000-0500-000029000000}"/>
    <hyperlink ref="E76" r:id="rId43" xr:uid="{00000000-0004-0000-0500-00002A000000}"/>
    <hyperlink ref="E79" r:id="rId44" xr:uid="{00000000-0004-0000-0500-00002B000000}"/>
    <hyperlink ref="E80" r:id="rId45" xr:uid="{00000000-0004-0000-0500-00002C000000}"/>
    <hyperlink ref="E81" r:id="rId46" xr:uid="{00000000-0004-0000-0500-00002D000000}"/>
    <hyperlink ref="E82" r:id="rId47" xr:uid="{00000000-0004-0000-0500-00002E000000}"/>
    <hyperlink ref="E83" r:id="rId48" xr:uid="{00000000-0004-0000-0500-00002F000000}"/>
    <hyperlink ref="E84" r:id="rId49" xr:uid="{00000000-0004-0000-0500-000030000000}"/>
    <hyperlink ref="E85" r:id="rId50" xr:uid="{00000000-0004-0000-0500-000031000000}"/>
    <hyperlink ref="E86" r:id="rId51" xr:uid="{00000000-0004-0000-0500-000032000000}"/>
    <hyperlink ref="E89" r:id="rId52" xr:uid="{00000000-0004-0000-0500-000033000000}"/>
    <hyperlink ref="E91" r:id="rId53" xr:uid="{00000000-0004-0000-0500-000034000000}"/>
    <hyperlink ref="E93" r:id="rId54" location=":~:text=articolele%20care%20citeaz%C4%83-,%5BPDF%5D%20ceeol.com,-Narrative%20Devices%20in" xr:uid="{00000000-0004-0000-0500-000035000000}"/>
    <hyperlink ref="E94" r:id="rId55" xr:uid="{00000000-0004-0000-0500-000036000000}"/>
    <hyperlink ref="E96" r:id="rId56" xr:uid="{00000000-0004-0000-0500-000037000000}"/>
    <hyperlink ref="E97" r:id="rId57" xr:uid="{00000000-0004-0000-0500-000038000000}"/>
    <hyperlink ref="E98" r:id="rId58" xr:uid="{00000000-0004-0000-0500-000039000000}"/>
    <hyperlink ref="E99" r:id="rId59" xr:uid="{00000000-0004-0000-0500-00003A000000}"/>
    <hyperlink ref="E100" r:id="rId60" xr:uid="{00000000-0004-0000-0500-00003B000000}"/>
    <hyperlink ref="E101" r:id="rId61" xr:uid="{00000000-0004-0000-0500-00003C000000}"/>
    <hyperlink ref="E104" r:id="rId62" xr:uid="{00000000-0004-0000-0500-00003D000000}"/>
    <hyperlink ref="E105" r:id="rId63" xr:uid="{00000000-0004-0000-0500-00003E000000}"/>
    <hyperlink ref="E106" r:id="rId64" xr:uid="{00000000-0004-0000-0500-00003F000000}"/>
    <hyperlink ref="E107" r:id="rId65" xr:uid="{00000000-0004-0000-0500-000040000000}"/>
    <hyperlink ref="E111" r:id="rId66" xr:uid="{00000000-0004-0000-0500-000041000000}"/>
    <hyperlink ref="E112" r:id="rId67" xr:uid="{00000000-0004-0000-0500-000042000000}"/>
    <hyperlink ref="E113" r:id="rId68" xr:uid="{00000000-0004-0000-0500-000043000000}"/>
    <hyperlink ref="E114" r:id="rId69" xr:uid="{00000000-0004-0000-0500-000044000000}"/>
    <hyperlink ref="E115" r:id="rId70" xr:uid="{00000000-0004-0000-0500-000045000000}"/>
    <hyperlink ref="E116" r:id="rId71" xr:uid="{00000000-0004-0000-0500-000046000000}"/>
    <hyperlink ref="E117" r:id="rId72" xr:uid="{00000000-0004-0000-0500-000047000000}"/>
    <hyperlink ref="E118" r:id="rId73" xr:uid="{00000000-0004-0000-0500-000048000000}"/>
    <hyperlink ref="E127" r:id="rId74" xr:uid="{00000000-0004-0000-0500-000049000000}"/>
    <hyperlink ref="E282" r:id="rId75" xr:uid="{00000000-0004-0000-0500-00004A000000}"/>
    <hyperlink ref="E284" r:id="rId76" xr:uid="{00000000-0004-0000-0500-00004B000000}"/>
    <hyperlink ref="E285" r:id="rId77" xr:uid="{00000000-0004-0000-0500-00004C000000}"/>
    <hyperlink ref="E286" r:id="rId78" xr:uid="{00000000-0004-0000-0500-00004D000000}"/>
    <hyperlink ref="E287" r:id="rId79" xr:uid="{00000000-0004-0000-0500-00004E000000}"/>
    <hyperlink ref="E288" r:id="rId80" xr:uid="{00000000-0004-0000-0500-00004F000000}"/>
    <hyperlink ref="E289" r:id="rId81" xr:uid="{00000000-0004-0000-0500-000050000000}"/>
    <hyperlink ref="E290" r:id="rId82" xr:uid="{00000000-0004-0000-0500-000051000000}"/>
    <hyperlink ref="E293" r:id="rId83" xr:uid="{00000000-0004-0000-0500-000052000000}"/>
    <hyperlink ref="E298" r:id="rId84" xr:uid="{00000000-0004-0000-0500-000053000000}"/>
    <hyperlink ref="E301" r:id="rId85" xr:uid="{00000000-0004-0000-0500-000054000000}"/>
    <hyperlink ref="E304" r:id="rId86" xr:uid="{00000000-0004-0000-0500-000055000000}"/>
    <hyperlink ref="E306" r:id="rId87" xr:uid="{00000000-0004-0000-0500-000056000000}"/>
    <hyperlink ref="E307" r:id="rId88" xr:uid="{00000000-0004-0000-0500-000057000000}"/>
    <hyperlink ref="E308" r:id="rId89" xr:uid="{00000000-0004-0000-0500-000058000000}"/>
    <hyperlink ref="E309" r:id="rId90" xr:uid="{00000000-0004-0000-0500-000059000000}"/>
  </hyperlink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Y1000"/>
  <sheetViews>
    <sheetView workbookViewId="0"/>
  </sheetViews>
  <sheetFormatPr defaultColWidth="14.3984375" defaultRowHeight="15" customHeight="1"/>
  <cols>
    <col min="1" max="1" width="22.1328125" customWidth="1"/>
    <col min="2" max="2" width="9.73046875" customWidth="1"/>
    <col min="3" max="3" width="10.73046875" customWidth="1"/>
    <col min="4" max="4" width="12.265625" customWidth="1"/>
    <col min="5" max="5" width="7" customWidth="1"/>
    <col min="6" max="6" width="9.1328125" customWidth="1"/>
    <col min="7" max="7" width="12.73046875" customWidth="1"/>
    <col min="8" max="10" width="15" customWidth="1"/>
    <col min="11" max="16" width="8.73046875" customWidth="1"/>
    <col min="17" max="25" width="8" customWidth="1"/>
    <col min="26" max="26" width="14.265625" customWidth="1"/>
  </cols>
  <sheetData>
    <row r="1" spans="1:25" ht="14.25">
      <c r="A1" s="271"/>
      <c r="B1" s="272"/>
      <c r="C1" s="250"/>
      <c r="D1" s="273"/>
      <c r="E1" s="274"/>
      <c r="F1" s="274"/>
      <c r="G1" s="273"/>
      <c r="H1" s="273"/>
      <c r="I1" s="273"/>
      <c r="J1" s="273"/>
      <c r="K1" s="273"/>
      <c r="L1" s="273"/>
    </row>
    <row r="2" spans="1:25" ht="14.25">
      <c r="A2" s="691" t="s">
        <v>1274</v>
      </c>
      <c r="B2" s="676"/>
      <c r="C2" s="676"/>
      <c r="D2" s="676"/>
      <c r="E2" s="676"/>
      <c r="F2" s="676"/>
      <c r="G2" s="676"/>
      <c r="H2" s="676"/>
      <c r="I2" s="676"/>
      <c r="J2" s="676"/>
      <c r="K2" s="676"/>
      <c r="L2" s="677"/>
      <c r="M2" s="42"/>
      <c r="N2" s="42"/>
      <c r="O2" s="42"/>
      <c r="P2" s="42"/>
      <c r="Q2" s="42"/>
      <c r="R2" s="42"/>
      <c r="S2" s="42"/>
      <c r="T2" s="42"/>
      <c r="U2" s="42"/>
      <c r="V2" s="42"/>
      <c r="W2" s="42"/>
      <c r="X2" s="42"/>
      <c r="Y2" s="42"/>
    </row>
    <row r="3" spans="1:25" ht="14.25">
      <c r="A3" s="275"/>
      <c r="B3" s="275"/>
      <c r="C3" s="276"/>
      <c r="D3" s="276"/>
      <c r="E3" s="277"/>
      <c r="F3" s="277"/>
      <c r="G3" s="276"/>
      <c r="H3" s="276"/>
      <c r="I3" s="276"/>
      <c r="J3" s="276"/>
      <c r="K3" s="276"/>
      <c r="L3" s="276"/>
      <c r="M3" s="42"/>
      <c r="N3" s="42"/>
      <c r="O3" s="42"/>
      <c r="P3" s="42"/>
      <c r="Q3" s="42"/>
      <c r="R3" s="42"/>
      <c r="S3" s="42"/>
      <c r="T3" s="42"/>
      <c r="U3" s="42"/>
      <c r="V3" s="42"/>
      <c r="W3" s="42"/>
      <c r="X3" s="42"/>
      <c r="Y3" s="42"/>
    </row>
    <row r="4" spans="1:25" ht="39" customHeight="1">
      <c r="A4" s="675" t="s">
        <v>1275</v>
      </c>
      <c r="B4" s="676"/>
      <c r="C4" s="676"/>
      <c r="D4" s="676"/>
      <c r="E4" s="676"/>
      <c r="F4" s="676"/>
      <c r="G4" s="676"/>
      <c r="H4" s="676"/>
      <c r="I4" s="676"/>
      <c r="J4" s="676"/>
      <c r="K4" s="676"/>
      <c r="L4" s="677"/>
      <c r="M4" s="42"/>
      <c r="N4" s="42"/>
      <c r="O4" s="42"/>
      <c r="P4" s="42"/>
      <c r="Q4" s="42"/>
      <c r="R4" s="42"/>
      <c r="S4" s="42"/>
      <c r="T4" s="42"/>
      <c r="U4" s="42"/>
      <c r="V4" s="42"/>
      <c r="W4" s="42"/>
      <c r="X4" s="42"/>
      <c r="Y4" s="42"/>
    </row>
    <row r="5" spans="1:25" ht="24" customHeight="1">
      <c r="A5" s="675" t="s">
        <v>1276</v>
      </c>
      <c r="B5" s="676"/>
      <c r="C5" s="676"/>
      <c r="D5" s="676"/>
      <c r="E5" s="676"/>
      <c r="F5" s="676"/>
      <c r="G5" s="676"/>
      <c r="H5" s="676"/>
      <c r="I5" s="676"/>
      <c r="J5" s="676"/>
      <c r="K5" s="676"/>
      <c r="L5" s="677"/>
      <c r="M5" s="42"/>
      <c r="N5" s="42"/>
      <c r="O5" s="42"/>
      <c r="P5" s="42"/>
      <c r="Q5" s="42"/>
      <c r="R5" s="42"/>
      <c r="S5" s="42"/>
      <c r="T5" s="42"/>
      <c r="U5" s="42"/>
      <c r="V5" s="42"/>
      <c r="W5" s="42"/>
      <c r="X5" s="42"/>
      <c r="Y5" s="42"/>
    </row>
    <row r="6" spans="1:25" ht="14.25">
      <c r="A6" s="675" t="s">
        <v>1276</v>
      </c>
      <c r="B6" s="676"/>
      <c r="C6" s="676"/>
      <c r="D6" s="676"/>
      <c r="E6" s="676"/>
      <c r="F6" s="676"/>
      <c r="G6" s="676"/>
      <c r="H6" s="676"/>
      <c r="I6" s="676"/>
      <c r="J6" s="676"/>
      <c r="K6" s="676"/>
      <c r="L6" s="677"/>
      <c r="M6" s="42"/>
      <c r="N6" s="42"/>
      <c r="O6" s="42"/>
      <c r="P6" s="42"/>
      <c r="Q6" s="42"/>
      <c r="R6" s="42"/>
      <c r="S6" s="42"/>
      <c r="T6" s="42"/>
      <c r="U6" s="42"/>
      <c r="V6" s="42"/>
      <c r="W6" s="42"/>
      <c r="X6" s="42"/>
      <c r="Y6" s="42"/>
    </row>
    <row r="7" spans="1:25" ht="14.25">
      <c r="A7" s="692" t="s">
        <v>1277</v>
      </c>
      <c r="B7" s="689"/>
      <c r="C7" s="689"/>
      <c r="D7" s="689"/>
      <c r="E7" s="689"/>
      <c r="F7" s="689"/>
      <c r="G7" s="689"/>
      <c r="H7" s="689"/>
      <c r="I7" s="689"/>
      <c r="J7" s="689"/>
      <c r="K7" s="689"/>
      <c r="L7" s="690"/>
      <c r="M7" s="42"/>
      <c r="N7" s="42"/>
      <c r="O7" s="42"/>
      <c r="P7" s="42"/>
      <c r="Q7" s="42"/>
      <c r="R7" s="42"/>
      <c r="S7" s="42"/>
      <c r="T7" s="42"/>
      <c r="U7" s="42"/>
      <c r="V7" s="42"/>
      <c r="W7" s="42"/>
      <c r="X7" s="42"/>
      <c r="Y7" s="42"/>
    </row>
    <row r="8" spans="1:25" ht="14.25">
      <c r="A8" s="692" t="s">
        <v>1278</v>
      </c>
      <c r="B8" s="689"/>
      <c r="C8" s="689"/>
      <c r="D8" s="689"/>
      <c r="E8" s="689"/>
      <c r="F8" s="689"/>
      <c r="G8" s="689"/>
      <c r="H8" s="689"/>
      <c r="I8" s="689"/>
      <c r="J8" s="689"/>
      <c r="K8" s="689"/>
      <c r="L8" s="690"/>
      <c r="M8" s="42"/>
      <c r="N8" s="42"/>
      <c r="O8" s="42"/>
      <c r="P8" s="42"/>
      <c r="Q8" s="42"/>
      <c r="R8" s="42"/>
      <c r="S8" s="42"/>
      <c r="T8" s="42"/>
      <c r="U8" s="42"/>
      <c r="V8" s="42"/>
      <c r="W8" s="42"/>
      <c r="X8" s="42"/>
      <c r="Y8" s="42"/>
    </row>
    <row r="9" spans="1:25" ht="38.25" customHeight="1">
      <c r="A9" s="688" t="s">
        <v>1279</v>
      </c>
      <c r="B9" s="689"/>
      <c r="C9" s="689"/>
      <c r="D9" s="689"/>
      <c r="E9" s="689"/>
      <c r="F9" s="689"/>
      <c r="G9" s="689"/>
      <c r="H9" s="689"/>
      <c r="I9" s="689"/>
      <c r="J9" s="689"/>
      <c r="K9" s="689"/>
      <c r="L9" s="690"/>
      <c r="M9" s="42"/>
      <c r="N9" s="42"/>
      <c r="O9" s="42"/>
      <c r="P9" s="42"/>
      <c r="Q9" s="42"/>
      <c r="R9" s="42"/>
      <c r="S9" s="42"/>
      <c r="T9" s="42"/>
      <c r="U9" s="42"/>
      <c r="V9" s="42"/>
      <c r="W9" s="42"/>
      <c r="X9" s="42"/>
      <c r="Y9" s="42"/>
    </row>
    <row r="10" spans="1:25" ht="27" customHeight="1">
      <c r="A10" s="688" t="s">
        <v>1280</v>
      </c>
      <c r="B10" s="689"/>
      <c r="C10" s="689"/>
      <c r="D10" s="689"/>
      <c r="E10" s="689"/>
      <c r="F10" s="689"/>
      <c r="G10" s="689"/>
      <c r="H10" s="689"/>
      <c r="I10" s="689"/>
      <c r="J10" s="689"/>
      <c r="K10" s="689"/>
      <c r="L10" s="690"/>
      <c r="M10" s="42"/>
      <c r="N10" s="42"/>
      <c r="O10" s="42"/>
      <c r="P10" s="42"/>
      <c r="Q10" s="42"/>
      <c r="R10" s="42"/>
      <c r="S10" s="42"/>
      <c r="T10" s="42"/>
      <c r="U10" s="42"/>
      <c r="V10" s="42"/>
      <c r="W10" s="42"/>
      <c r="X10" s="42"/>
      <c r="Y10" s="42"/>
    </row>
    <row r="11" spans="1:25" ht="34.5" customHeight="1">
      <c r="A11" s="678" t="s">
        <v>1281</v>
      </c>
      <c r="B11" s="676"/>
      <c r="C11" s="676"/>
      <c r="D11" s="676"/>
      <c r="E11" s="676"/>
      <c r="F11" s="676"/>
      <c r="G11" s="676"/>
      <c r="H11" s="676"/>
      <c r="I11" s="676"/>
      <c r="J11" s="676"/>
      <c r="K11" s="676"/>
      <c r="L11" s="677"/>
      <c r="M11" s="42"/>
      <c r="N11" s="42"/>
      <c r="O11" s="42"/>
      <c r="P11" s="42"/>
      <c r="Q11" s="42"/>
      <c r="R11" s="42"/>
      <c r="S11" s="42"/>
      <c r="T11" s="42"/>
      <c r="U11" s="42"/>
      <c r="V11" s="42"/>
      <c r="W11" s="42"/>
      <c r="X11" s="42"/>
      <c r="Y11" s="42"/>
    </row>
    <row r="12" spans="1:25" ht="14.25">
      <c r="A12" s="278"/>
      <c r="B12" s="279"/>
      <c r="C12" s="280"/>
      <c r="D12" s="281"/>
      <c r="E12" s="282"/>
      <c r="F12" s="283"/>
      <c r="G12" s="284"/>
      <c r="H12" s="284"/>
      <c r="I12" s="284"/>
      <c r="J12" s="284"/>
      <c r="K12" s="284"/>
      <c r="L12" s="284"/>
      <c r="M12" s="42"/>
      <c r="N12" s="42"/>
      <c r="O12" s="42"/>
      <c r="P12" s="42"/>
      <c r="Q12" s="42"/>
      <c r="R12" s="42"/>
      <c r="S12" s="42"/>
      <c r="T12" s="42"/>
      <c r="U12" s="42"/>
      <c r="V12" s="42"/>
      <c r="W12" s="42"/>
      <c r="X12" s="42"/>
      <c r="Y12" s="42"/>
    </row>
    <row r="13" spans="1:25" ht="51" customHeight="1">
      <c r="A13" s="285" t="s">
        <v>1282</v>
      </c>
      <c r="B13" s="47" t="s">
        <v>1283</v>
      </c>
      <c r="C13" s="49" t="s">
        <v>6</v>
      </c>
      <c r="D13" s="48" t="s">
        <v>1284</v>
      </c>
      <c r="E13" s="286" t="s">
        <v>1285</v>
      </c>
      <c r="F13" s="286" t="s">
        <v>1286</v>
      </c>
      <c r="G13" s="51" t="s">
        <v>1287</v>
      </c>
      <c r="H13" s="49" t="s">
        <v>1288</v>
      </c>
      <c r="I13" s="49" t="s">
        <v>1289</v>
      </c>
      <c r="J13" s="49" t="s">
        <v>1290</v>
      </c>
      <c r="K13" s="47" t="s">
        <v>183</v>
      </c>
      <c r="L13" s="47" t="s">
        <v>187</v>
      </c>
      <c r="M13" s="52" t="s">
        <v>188</v>
      </c>
    </row>
    <row r="14" spans="1:25" ht="14.25">
      <c r="A14" s="287"/>
      <c r="B14" s="287"/>
      <c r="C14" s="288"/>
      <c r="D14" s="87"/>
      <c r="E14" s="288"/>
      <c r="F14" s="122"/>
      <c r="G14" s="67"/>
      <c r="H14" s="67"/>
      <c r="I14" s="67"/>
      <c r="J14" s="67"/>
      <c r="K14" s="63"/>
      <c r="L14" s="289"/>
    </row>
    <row r="15" spans="1:25" ht="14.25">
      <c r="A15" s="287"/>
      <c r="B15" s="287"/>
      <c r="C15" s="288"/>
      <c r="D15" s="87"/>
      <c r="E15" s="288"/>
      <c r="F15" s="122"/>
      <c r="G15" s="67"/>
      <c r="H15" s="67"/>
      <c r="I15" s="225"/>
      <c r="J15" s="225"/>
      <c r="K15" s="290"/>
      <c r="L15" s="289"/>
    </row>
    <row r="16" spans="1:25" ht="14.25">
      <c r="A16" s="287"/>
      <c r="B16" s="287"/>
      <c r="C16" s="288"/>
      <c r="D16" s="87"/>
      <c r="E16" s="288"/>
      <c r="F16" s="122"/>
      <c r="G16" s="67"/>
      <c r="H16" s="67"/>
      <c r="I16" s="67"/>
      <c r="J16" s="67"/>
      <c r="K16" s="291"/>
      <c r="L16" s="80"/>
    </row>
    <row r="17" spans="1:16" ht="14.25">
      <c r="A17" s="287"/>
      <c r="B17" s="287"/>
      <c r="C17" s="288"/>
      <c r="D17" s="87"/>
      <c r="E17" s="288"/>
      <c r="F17" s="122"/>
      <c r="G17" s="67"/>
      <c r="H17" s="67"/>
      <c r="I17" s="67"/>
      <c r="J17" s="67"/>
      <c r="K17" s="291"/>
      <c r="L17" s="80"/>
      <c r="P17" s="292"/>
    </row>
    <row r="18" spans="1:16" ht="14.25">
      <c r="A18" s="287"/>
      <c r="B18" s="287"/>
      <c r="C18" s="288"/>
      <c r="D18" s="87"/>
      <c r="E18" s="288"/>
      <c r="F18" s="122"/>
      <c r="G18" s="67"/>
      <c r="H18" s="67"/>
      <c r="I18" s="67"/>
      <c r="J18" s="67"/>
      <c r="K18" s="291"/>
      <c r="L18" s="80"/>
    </row>
    <row r="19" spans="1:16" ht="14.25">
      <c r="A19" s="293"/>
      <c r="B19" s="293"/>
      <c r="C19" s="56"/>
      <c r="D19" s="55"/>
      <c r="E19" s="56"/>
      <c r="F19" s="69"/>
      <c r="G19" s="67"/>
      <c r="H19" s="67"/>
      <c r="I19" s="67"/>
      <c r="J19" s="67"/>
      <c r="K19" s="294"/>
      <c r="L19" s="256"/>
    </row>
    <row r="20" spans="1:16" ht="14.25">
      <c r="A20" s="293"/>
      <c r="B20" s="293"/>
      <c r="C20" s="56"/>
      <c r="D20" s="55"/>
      <c r="E20" s="56"/>
      <c r="F20" s="69"/>
      <c r="G20" s="67"/>
      <c r="H20" s="67"/>
      <c r="I20" s="67"/>
      <c r="J20" s="67"/>
      <c r="K20" s="295"/>
      <c r="L20" s="256"/>
    </row>
    <row r="21" spans="1:16" ht="15.75" customHeight="1">
      <c r="A21" s="296" t="s">
        <v>147</v>
      </c>
      <c r="B21" s="272"/>
      <c r="C21" s="250"/>
      <c r="D21" s="250"/>
      <c r="E21" s="297"/>
      <c r="F21" s="274"/>
      <c r="G21" s="273"/>
      <c r="H21" s="273"/>
      <c r="I21" s="273"/>
      <c r="J21" s="273"/>
      <c r="K21" s="284"/>
      <c r="L21" s="298">
        <f>SUM(L14:L20)</f>
        <v>0</v>
      </c>
    </row>
    <row r="22" spans="1:16" ht="15.75" customHeight="1">
      <c r="A22" s="271"/>
      <c r="B22" s="272"/>
      <c r="C22" s="250"/>
      <c r="D22" s="273"/>
      <c r="E22" s="274"/>
      <c r="F22" s="274"/>
      <c r="G22" s="273"/>
      <c r="H22" s="273"/>
      <c r="I22" s="273"/>
      <c r="J22" s="273"/>
      <c r="K22" s="273"/>
      <c r="L22" s="273"/>
    </row>
    <row r="23" spans="1:16" ht="15.75" customHeight="1">
      <c r="A23" s="682" t="s">
        <v>707</v>
      </c>
      <c r="B23" s="683"/>
      <c r="C23" s="683"/>
      <c r="D23" s="683"/>
      <c r="E23" s="683"/>
      <c r="F23" s="683"/>
      <c r="G23" s="683"/>
      <c r="H23" s="683"/>
      <c r="I23" s="683"/>
      <c r="J23" s="683"/>
      <c r="K23" s="683"/>
      <c r="L23" s="684"/>
    </row>
    <row r="24" spans="1:16" ht="15.75" customHeight="1">
      <c r="A24" s="271"/>
      <c r="B24" s="272"/>
      <c r="C24" s="250"/>
      <c r="D24" s="273"/>
      <c r="E24" s="274"/>
      <c r="F24" s="274"/>
      <c r="G24" s="273"/>
      <c r="H24" s="273"/>
      <c r="I24" s="273"/>
      <c r="J24" s="273"/>
      <c r="K24" s="273"/>
      <c r="L24" s="273"/>
    </row>
    <row r="25" spans="1:16" ht="15.75" customHeight="1">
      <c r="A25" s="271"/>
      <c r="B25" s="272"/>
      <c r="C25" s="250"/>
      <c r="D25" s="273"/>
      <c r="E25" s="274"/>
      <c r="F25" s="274"/>
      <c r="G25" s="273"/>
      <c r="H25" s="273"/>
      <c r="I25" s="273"/>
      <c r="J25" s="273"/>
      <c r="K25" s="273"/>
      <c r="L25" s="273"/>
    </row>
    <row r="26" spans="1:16" ht="15.75" customHeight="1">
      <c r="A26" s="271"/>
      <c r="B26" s="272"/>
      <c r="C26" s="250"/>
      <c r="D26" s="273"/>
      <c r="E26" s="274"/>
      <c r="F26" s="274"/>
      <c r="G26" s="273"/>
      <c r="H26" s="273"/>
      <c r="I26" s="273"/>
      <c r="J26" s="273"/>
      <c r="K26" s="273"/>
      <c r="L26" s="273"/>
    </row>
    <row r="27" spans="1:16" ht="15.75" customHeight="1">
      <c r="A27" s="271"/>
      <c r="B27" s="272"/>
      <c r="C27" s="250"/>
      <c r="D27" s="273"/>
      <c r="E27" s="274"/>
      <c r="F27" s="274"/>
      <c r="G27" s="273"/>
      <c r="H27" s="273"/>
      <c r="I27" s="273"/>
      <c r="J27" s="273"/>
      <c r="K27" s="273"/>
      <c r="L27" s="273"/>
    </row>
    <row r="28" spans="1:16" ht="15.75" customHeight="1">
      <c r="A28" s="271"/>
      <c r="B28" s="272"/>
      <c r="C28" s="250"/>
      <c r="D28" s="273"/>
      <c r="E28" s="274"/>
      <c r="F28" s="274"/>
      <c r="G28" s="273"/>
      <c r="H28" s="273"/>
      <c r="I28" s="273"/>
      <c r="J28" s="273"/>
      <c r="K28" s="273"/>
      <c r="L28" s="273"/>
    </row>
    <row r="29" spans="1:16" ht="15.75" customHeight="1">
      <c r="A29" s="271"/>
      <c r="B29" s="272"/>
      <c r="C29" s="250"/>
      <c r="D29" s="273"/>
      <c r="E29" s="274"/>
      <c r="F29" s="274"/>
      <c r="G29" s="273"/>
      <c r="H29" s="273"/>
      <c r="I29" s="273"/>
      <c r="J29" s="273"/>
      <c r="K29" s="273"/>
      <c r="L29" s="273"/>
    </row>
    <row r="30" spans="1:16" ht="15.75" customHeight="1">
      <c r="A30" s="271"/>
      <c r="B30" s="272"/>
      <c r="C30" s="250"/>
      <c r="D30" s="273"/>
      <c r="E30" s="274"/>
      <c r="F30" s="274"/>
      <c r="G30" s="273"/>
      <c r="H30" s="273"/>
      <c r="I30" s="273"/>
      <c r="J30" s="273"/>
      <c r="K30" s="273"/>
      <c r="L30" s="273"/>
    </row>
    <row r="31" spans="1:16" ht="15.75" customHeight="1">
      <c r="A31" s="271"/>
      <c r="B31" s="272"/>
      <c r="C31" s="250"/>
      <c r="D31" s="273"/>
      <c r="E31" s="274"/>
      <c r="F31" s="274"/>
      <c r="G31" s="273"/>
      <c r="H31" s="273"/>
      <c r="I31" s="273"/>
      <c r="J31" s="273"/>
      <c r="K31" s="273"/>
      <c r="L31" s="273"/>
    </row>
    <row r="32" spans="1:16" ht="15.75" customHeight="1">
      <c r="A32" s="271"/>
      <c r="B32" s="272"/>
      <c r="C32" s="250"/>
      <c r="D32" s="273"/>
      <c r="E32" s="274"/>
      <c r="F32" s="274"/>
      <c r="G32" s="273"/>
      <c r="H32" s="273"/>
      <c r="I32" s="273"/>
      <c r="J32" s="273"/>
      <c r="K32" s="273"/>
      <c r="L32" s="273"/>
    </row>
    <row r="33" spans="1:12" ht="15.75" customHeight="1">
      <c r="A33" s="271"/>
      <c r="B33" s="272"/>
      <c r="C33" s="250"/>
      <c r="D33" s="273"/>
      <c r="E33" s="274"/>
      <c r="F33" s="274"/>
      <c r="G33" s="273"/>
      <c r="H33" s="273"/>
      <c r="I33" s="273"/>
      <c r="J33" s="273"/>
      <c r="K33" s="273"/>
      <c r="L33" s="273"/>
    </row>
    <row r="34" spans="1:12" ht="15.75" customHeight="1">
      <c r="A34" s="271"/>
      <c r="B34" s="272"/>
      <c r="C34" s="250"/>
      <c r="D34" s="273"/>
      <c r="E34" s="274"/>
      <c r="F34" s="274"/>
      <c r="G34" s="273"/>
      <c r="H34" s="273"/>
      <c r="I34" s="273"/>
      <c r="J34" s="273"/>
      <c r="K34" s="273"/>
      <c r="L34" s="273"/>
    </row>
    <row r="35" spans="1:12" ht="15.75" customHeight="1">
      <c r="A35" s="271"/>
      <c r="B35" s="272"/>
      <c r="C35" s="250"/>
      <c r="D35" s="273"/>
      <c r="E35" s="274"/>
      <c r="F35" s="274"/>
      <c r="G35" s="273"/>
      <c r="H35" s="273"/>
      <c r="I35" s="273"/>
      <c r="J35" s="273"/>
      <c r="K35" s="273"/>
      <c r="L35" s="273"/>
    </row>
    <row r="36" spans="1:12" ht="15.75" customHeight="1">
      <c r="A36" s="271"/>
      <c r="B36" s="272"/>
      <c r="C36" s="250"/>
      <c r="D36" s="273"/>
      <c r="E36" s="274"/>
      <c r="F36" s="274"/>
      <c r="G36" s="273"/>
      <c r="H36" s="273"/>
      <c r="I36" s="273"/>
      <c r="J36" s="273"/>
      <c r="K36" s="273"/>
      <c r="L36" s="273"/>
    </row>
    <row r="37" spans="1:12" ht="15.75" customHeight="1">
      <c r="A37" s="271"/>
      <c r="B37" s="272"/>
      <c r="C37" s="250"/>
      <c r="D37" s="273"/>
      <c r="E37" s="274"/>
      <c r="F37" s="274"/>
      <c r="G37" s="273"/>
      <c r="H37" s="273"/>
      <c r="I37" s="273"/>
      <c r="J37" s="273"/>
      <c r="K37" s="273"/>
      <c r="L37" s="273"/>
    </row>
    <row r="38" spans="1:12" ht="15.75" customHeight="1">
      <c r="A38" s="271"/>
      <c r="B38" s="272"/>
      <c r="C38" s="250"/>
      <c r="D38" s="273"/>
      <c r="E38" s="274"/>
      <c r="F38" s="274"/>
      <c r="G38" s="273"/>
      <c r="H38" s="273"/>
      <c r="I38" s="273"/>
      <c r="J38" s="273"/>
      <c r="K38" s="273"/>
      <c r="L38" s="273"/>
    </row>
    <row r="39" spans="1:12" ht="15.75" customHeight="1">
      <c r="A39" s="271"/>
      <c r="B39" s="272"/>
      <c r="C39" s="250"/>
      <c r="D39" s="273"/>
      <c r="E39" s="274"/>
      <c r="F39" s="274"/>
      <c r="G39" s="273"/>
      <c r="H39" s="273"/>
      <c r="I39" s="273"/>
      <c r="J39" s="273"/>
      <c r="K39" s="273"/>
      <c r="L39" s="273"/>
    </row>
    <row r="40" spans="1:12" ht="15.75" customHeight="1">
      <c r="A40" s="271"/>
      <c r="B40" s="272"/>
      <c r="C40" s="250"/>
      <c r="D40" s="273"/>
      <c r="E40" s="274"/>
      <c r="F40" s="274"/>
      <c r="G40" s="273"/>
      <c r="H40" s="273"/>
      <c r="I40" s="273"/>
      <c r="J40" s="273"/>
      <c r="K40" s="273"/>
      <c r="L40" s="273"/>
    </row>
    <row r="41" spans="1:12" ht="15.75" customHeight="1">
      <c r="A41" s="271"/>
      <c r="B41" s="272"/>
      <c r="C41" s="250"/>
      <c r="D41" s="273"/>
      <c r="E41" s="274"/>
      <c r="F41" s="274"/>
      <c r="G41" s="273"/>
      <c r="H41" s="273"/>
      <c r="I41" s="273"/>
      <c r="J41" s="273"/>
      <c r="K41" s="273"/>
      <c r="L41" s="273"/>
    </row>
    <row r="42" spans="1:12" ht="15.75" customHeight="1">
      <c r="A42" s="271"/>
      <c r="B42" s="272"/>
      <c r="C42" s="250"/>
      <c r="D42" s="273"/>
      <c r="E42" s="274"/>
      <c r="F42" s="274"/>
      <c r="G42" s="273"/>
      <c r="H42" s="273"/>
      <c r="I42" s="273"/>
      <c r="J42" s="273"/>
      <c r="K42" s="273"/>
      <c r="L42" s="273"/>
    </row>
    <row r="43" spans="1:12" ht="15.75" customHeight="1">
      <c r="A43" s="271"/>
      <c r="B43" s="272"/>
      <c r="C43" s="250"/>
      <c r="D43" s="273"/>
      <c r="E43" s="274"/>
      <c r="F43" s="274"/>
      <c r="G43" s="273"/>
      <c r="H43" s="273"/>
      <c r="I43" s="273"/>
      <c r="J43" s="273"/>
      <c r="K43" s="273"/>
      <c r="L43" s="273"/>
    </row>
    <row r="44" spans="1:12" ht="15.75" customHeight="1">
      <c r="A44" s="271"/>
      <c r="B44" s="272"/>
      <c r="C44" s="250"/>
      <c r="D44" s="273"/>
      <c r="E44" s="274"/>
      <c r="F44" s="274"/>
      <c r="G44" s="273"/>
      <c r="H44" s="273"/>
      <c r="I44" s="273"/>
      <c r="J44" s="273"/>
      <c r="K44" s="273"/>
      <c r="L44" s="273"/>
    </row>
    <row r="45" spans="1:12" ht="15.75" customHeight="1">
      <c r="A45" s="271"/>
      <c r="B45" s="272"/>
      <c r="C45" s="250"/>
      <c r="D45" s="273"/>
      <c r="E45" s="274"/>
      <c r="F45" s="274"/>
      <c r="G45" s="273"/>
      <c r="H45" s="273"/>
      <c r="I45" s="273"/>
      <c r="J45" s="273"/>
      <c r="K45" s="273"/>
      <c r="L45" s="273"/>
    </row>
    <row r="46" spans="1:12" ht="15.75" customHeight="1">
      <c r="A46" s="271"/>
      <c r="B46" s="272"/>
      <c r="C46" s="250"/>
      <c r="D46" s="273"/>
      <c r="E46" s="274"/>
      <c r="F46" s="274"/>
      <c r="G46" s="273"/>
      <c r="H46" s="273"/>
      <c r="I46" s="273"/>
      <c r="J46" s="273"/>
      <c r="K46" s="273"/>
      <c r="L46" s="273"/>
    </row>
    <row r="47" spans="1:12" ht="15.75" customHeight="1">
      <c r="A47" s="271"/>
      <c r="B47" s="272"/>
      <c r="C47" s="250"/>
      <c r="D47" s="273"/>
      <c r="E47" s="274"/>
      <c r="F47" s="274"/>
      <c r="G47" s="273"/>
      <c r="H47" s="273"/>
      <c r="I47" s="273"/>
      <c r="J47" s="273"/>
      <c r="K47" s="273"/>
      <c r="L47" s="273"/>
    </row>
    <row r="48" spans="1:12" ht="15.75" customHeight="1">
      <c r="A48" s="271"/>
      <c r="B48" s="272"/>
      <c r="C48" s="250"/>
      <c r="D48" s="273"/>
      <c r="E48" s="274"/>
      <c r="F48" s="274"/>
      <c r="G48" s="273"/>
      <c r="H48" s="273"/>
      <c r="I48" s="273"/>
      <c r="J48" s="273"/>
      <c r="K48" s="273"/>
      <c r="L48" s="273"/>
    </row>
    <row r="49" spans="1:12" ht="15.75" customHeight="1">
      <c r="A49" s="271"/>
      <c r="B49" s="272"/>
      <c r="C49" s="250"/>
      <c r="D49" s="273"/>
      <c r="E49" s="274"/>
      <c r="F49" s="274"/>
      <c r="G49" s="273"/>
      <c r="H49" s="273"/>
      <c r="I49" s="273"/>
      <c r="J49" s="273"/>
      <c r="K49" s="273"/>
      <c r="L49" s="273"/>
    </row>
    <row r="50" spans="1:12" ht="15.75" customHeight="1">
      <c r="A50" s="271"/>
      <c r="B50" s="272"/>
      <c r="C50" s="250"/>
      <c r="D50" s="273"/>
      <c r="E50" s="274"/>
      <c r="F50" s="274"/>
      <c r="G50" s="273"/>
      <c r="H50" s="273"/>
      <c r="I50" s="273"/>
      <c r="J50" s="273"/>
      <c r="K50" s="273"/>
      <c r="L50" s="273"/>
    </row>
    <row r="51" spans="1:12" ht="15.75" customHeight="1">
      <c r="A51" s="271"/>
      <c r="B51" s="272"/>
      <c r="C51" s="250"/>
      <c r="D51" s="273"/>
      <c r="E51" s="274"/>
      <c r="F51" s="274"/>
      <c r="G51" s="273"/>
      <c r="H51" s="273"/>
      <c r="I51" s="273"/>
      <c r="J51" s="273"/>
      <c r="K51" s="273"/>
      <c r="L51" s="273"/>
    </row>
    <row r="52" spans="1:12" ht="15.75" customHeight="1">
      <c r="A52" s="271"/>
      <c r="B52" s="272"/>
      <c r="C52" s="250"/>
      <c r="D52" s="273"/>
      <c r="E52" s="274"/>
      <c r="F52" s="274"/>
      <c r="G52" s="273"/>
      <c r="H52" s="273"/>
      <c r="I52" s="273"/>
      <c r="J52" s="273"/>
      <c r="K52" s="273"/>
      <c r="L52" s="273"/>
    </row>
    <row r="53" spans="1:12" ht="15.75" customHeight="1">
      <c r="A53" s="271"/>
      <c r="B53" s="272"/>
      <c r="C53" s="250"/>
      <c r="D53" s="273"/>
      <c r="E53" s="274"/>
      <c r="F53" s="274"/>
      <c r="G53" s="273"/>
      <c r="H53" s="273"/>
      <c r="I53" s="273"/>
      <c r="J53" s="273"/>
      <c r="K53" s="273"/>
      <c r="L53" s="273"/>
    </row>
    <row r="54" spans="1:12" ht="15.75" customHeight="1">
      <c r="A54" s="271"/>
      <c r="B54" s="272"/>
      <c r="C54" s="250"/>
      <c r="D54" s="273"/>
      <c r="E54" s="274"/>
      <c r="F54" s="274"/>
      <c r="G54" s="273"/>
      <c r="H54" s="273"/>
      <c r="I54" s="273"/>
      <c r="J54" s="273"/>
      <c r="K54" s="273"/>
      <c r="L54" s="273"/>
    </row>
    <row r="55" spans="1:12" ht="15.75" customHeight="1">
      <c r="A55" s="271"/>
      <c r="B55" s="272"/>
      <c r="C55" s="250"/>
      <c r="D55" s="273"/>
      <c r="E55" s="274"/>
      <c r="F55" s="274"/>
      <c r="G55" s="273"/>
      <c r="H55" s="273"/>
      <c r="I55" s="273"/>
      <c r="J55" s="273"/>
      <c r="K55" s="273"/>
      <c r="L55" s="273"/>
    </row>
    <row r="56" spans="1:12" ht="15.75" customHeight="1">
      <c r="A56" s="271"/>
      <c r="B56" s="272"/>
      <c r="C56" s="250"/>
      <c r="D56" s="273"/>
      <c r="E56" s="274"/>
      <c r="F56" s="274"/>
      <c r="G56" s="273"/>
      <c r="H56" s="273"/>
      <c r="I56" s="273"/>
      <c r="J56" s="273"/>
      <c r="K56" s="273"/>
      <c r="L56" s="273"/>
    </row>
    <row r="57" spans="1:12" ht="15.75" customHeight="1">
      <c r="A57" s="271"/>
      <c r="B57" s="272"/>
      <c r="C57" s="250"/>
      <c r="D57" s="273"/>
      <c r="E57" s="274"/>
      <c r="F57" s="274"/>
      <c r="G57" s="273"/>
      <c r="H57" s="273"/>
      <c r="I57" s="273"/>
      <c r="J57" s="273"/>
      <c r="K57" s="273"/>
      <c r="L57" s="273"/>
    </row>
    <row r="58" spans="1:12" ht="15.75" customHeight="1">
      <c r="A58" s="271"/>
      <c r="B58" s="272"/>
      <c r="C58" s="250"/>
      <c r="D58" s="273"/>
      <c r="E58" s="274"/>
      <c r="F58" s="274"/>
      <c r="G58" s="273"/>
      <c r="H58" s="273"/>
      <c r="I58" s="273"/>
      <c r="J58" s="273"/>
      <c r="K58" s="273"/>
      <c r="L58" s="273"/>
    </row>
    <row r="59" spans="1:12" ht="15.75" customHeight="1">
      <c r="A59" s="271"/>
      <c r="B59" s="272"/>
      <c r="C59" s="250"/>
      <c r="D59" s="273"/>
      <c r="E59" s="274"/>
      <c r="F59" s="274"/>
      <c r="G59" s="273"/>
      <c r="H59" s="273"/>
      <c r="I59" s="273"/>
      <c r="J59" s="273"/>
      <c r="K59" s="273"/>
      <c r="L59" s="273"/>
    </row>
    <row r="60" spans="1:12" ht="15.75" customHeight="1">
      <c r="A60" s="271"/>
      <c r="B60" s="272"/>
      <c r="C60" s="250"/>
      <c r="D60" s="273"/>
      <c r="E60" s="274"/>
      <c r="F60" s="274"/>
      <c r="G60" s="273"/>
      <c r="H60" s="273"/>
      <c r="I60" s="273"/>
      <c r="J60" s="273"/>
      <c r="K60" s="273"/>
      <c r="L60" s="273"/>
    </row>
    <row r="61" spans="1:12" ht="15.75" customHeight="1">
      <c r="A61" s="271"/>
      <c r="B61" s="272"/>
      <c r="C61" s="250"/>
      <c r="D61" s="273"/>
      <c r="E61" s="274"/>
      <c r="F61" s="274"/>
      <c r="G61" s="273"/>
      <c r="H61" s="273"/>
      <c r="I61" s="273"/>
      <c r="J61" s="273"/>
      <c r="K61" s="273"/>
      <c r="L61" s="273"/>
    </row>
    <row r="62" spans="1:12" ht="15.75" customHeight="1">
      <c r="A62" s="271"/>
      <c r="B62" s="272"/>
      <c r="C62" s="250"/>
      <c r="D62" s="273"/>
      <c r="E62" s="274"/>
      <c r="F62" s="274"/>
      <c r="G62" s="273"/>
      <c r="H62" s="273"/>
      <c r="I62" s="273"/>
      <c r="J62" s="273"/>
      <c r="K62" s="273"/>
      <c r="L62" s="273"/>
    </row>
    <row r="63" spans="1:12" ht="15.75" customHeight="1">
      <c r="A63" s="271"/>
      <c r="B63" s="272"/>
      <c r="C63" s="250"/>
      <c r="D63" s="273"/>
      <c r="E63" s="274"/>
      <c r="F63" s="274"/>
      <c r="G63" s="273"/>
      <c r="H63" s="273"/>
      <c r="I63" s="273"/>
      <c r="J63" s="273"/>
      <c r="K63" s="273"/>
      <c r="L63" s="273"/>
    </row>
    <row r="64" spans="1:12" ht="15.75" customHeight="1">
      <c r="A64" s="271"/>
      <c r="B64" s="272"/>
      <c r="C64" s="250"/>
      <c r="D64" s="273"/>
      <c r="E64" s="274"/>
      <c r="F64" s="274"/>
      <c r="G64" s="273"/>
      <c r="H64" s="273"/>
      <c r="I64" s="273"/>
      <c r="J64" s="273"/>
      <c r="K64" s="273"/>
      <c r="L64" s="273"/>
    </row>
    <row r="65" spans="1:12" ht="15.75" customHeight="1">
      <c r="A65" s="271"/>
      <c r="B65" s="272"/>
      <c r="C65" s="250"/>
      <c r="D65" s="273"/>
      <c r="E65" s="274"/>
      <c r="F65" s="274"/>
      <c r="G65" s="273"/>
      <c r="H65" s="273"/>
      <c r="I65" s="273"/>
      <c r="J65" s="273"/>
      <c r="K65" s="273"/>
      <c r="L65" s="273"/>
    </row>
    <row r="66" spans="1:12" ht="15.75" customHeight="1">
      <c r="A66" s="271"/>
      <c r="B66" s="272"/>
      <c r="C66" s="250"/>
      <c r="D66" s="273"/>
      <c r="E66" s="274"/>
      <c r="F66" s="274"/>
      <c r="G66" s="273"/>
      <c r="H66" s="273"/>
      <c r="I66" s="273"/>
      <c r="J66" s="273"/>
      <c r="K66" s="273"/>
      <c r="L66" s="273"/>
    </row>
    <row r="67" spans="1:12" ht="15.75" customHeight="1">
      <c r="A67" s="271"/>
      <c r="B67" s="272"/>
      <c r="C67" s="250"/>
      <c r="D67" s="273"/>
      <c r="E67" s="274"/>
      <c r="F67" s="274"/>
      <c r="G67" s="273"/>
      <c r="H67" s="273"/>
      <c r="I67" s="273"/>
      <c r="J67" s="273"/>
      <c r="K67" s="273"/>
      <c r="L67" s="273"/>
    </row>
    <row r="68" spans="1:12" ht="15.75" customHeight="1">
      <c r="A68" s="271"/>
      <c r="B68" s="272"/>
      <c r="C68" s="250"/>
      <c r="D68" s="273"/>
      <c r="E68" s="274"/>
      <c r="F68" s="274"/>
      <c r="G68" s="273"/>
      <c r="H68" s="273"/>
      <c r="I68" s="273"/>
      <c r="J68" s="273"/>
      <c r="K68" s="273"/>
      <c r="L68" s="273"/>
    </row>
    <row r="69" spans="1:12" ht="15.75" customHeight="1">
      <c r="A69" s="271"/>
      <c r="B69" s="272"/>
      <c r="C69" s="250"/>
      <c r="D69" s="273"/>
      <c r="E69" s="274"/>
      <c r="F69" s="274"/>
      <c r="G69" s="273"/>
      <c r="H69" s="273"/>
      <c r="I69" s="273"/>
      <c r="J69" s="273"/>
      <c r="K69" s="273"/>
      <c r="L69" s="273"/>
    </row>
    <row r="70" spans="1:12" ht="15.75" customHeight="1">
      <c r="A70" s="271"/>
      <c r="B70" s="272"/>
      <c r="C70" s="250"/>
      <c r="D70" s="273"/>
      <c r="E70" s="274"/>
      <c r="F70" s="274"/>
      <c r="G70" s="273"/>
      <c r="H70" s="273"/>
      <c r="I70" s="273"/>
      <c r="J70" s="273"/>
      <c r="K70" s="273"/>
      <c r="L70" s="273"/>
    </row>
    <row r="71" spans="1:12" ht="15.75" customHeight="1">
      <c r="A71" s="271"/>
      <c r="B71" s="272"/>
      <c r="C71" s="250"/>
      <c r="D71" s="273"/>
      <c r="E71" s="274"/>
      <c r="F71" s="274"/>
      <c r="G71" s="273"/>
      <c r="H71" s="273"/>
      <c r="I71" s="273"/>
      <c r="J71" s="273"/>
      <c r="K71" s="273"/>
      <c r="L71" s="273"/>
    </row>
    <row r="72" spans="1:12" ht="15.75" customHeight="1">
      <c r="A72" s="271"/>
      <c r="B72" s="272"/>
      <c r="C72" s="250"/>
      <c r="D72" s="273"/>
      <c r="E72" s="274"/>
      <c r="F72" s="274"/>
      <c r="G72" s="273"/>
      <c r="H72" s="273"/>
      <c r="I72" s="273"/>
      <c r="J72" s="273"/>
      <c r="K72" s="273"/>
      <c r="L72" s="273"/>
    </row>
    <row r="73" spans="1:12" ht="15.75" customHeight="1">
      <c r="A73" s="271"/>
      <c r="B73" s="272"/>
      <c r="C73" s="250"/>
      <c r="D73" s="273"/>
      <c r="E73" s="274"/>
      <c r="F73" s="274"/>
      <c r="G73" s="273"/>
      <c r="H73" s="273"/>
      <c r="I73" s="273"/>
      <c r="J73" s="273"/>
      <c r="K73" s="273"/>
      <c r="L73" s="273"/>
    </row>
    <row r="74" spans="1:12" ht="15.75" customHeight="1">
      <c r="A74" s="271"/>
      <c r="B74" s="272"/>
      <c r="C74" s="250"/>
      <c r="D74" s="273"/>
      <c r="E74" s="274"/>
      <c r="F74" s="274"/>
      <c r="G74" s="273"/>
      <c r="H74" s="273"/>
      <c r="I74" s="273"/>
      <c r="J74" s="273"/>
      <c r="K74" s="273"/>
      <c r="L74" s="273"/>
    </row>
    <row r="75" spans="1:12" ht="15.75" customHeight="1">
      <c r="A75" s="271"/>
      <c r="B75" s="272"/>
      <c r="C75" s="250"/>
      <c r="D75" s="273"/>
      <c r="E75" s="274"/>
      <c r="F75" s="274"/>
      <c r="G75" s="273"/>
      <c r="H75" s="273"/>
      <c r="I75" s="273"/>
      <c r="J75" s="273"/>
      <c r="K75" s="273"/>
      <c r="L75" s="273"/>
    </row>
    <row r="76" spans="1:12" ht="15.75" customHeight="1">
      <c r="A76" s="271"/>
      <c r="B76" s="272"/>
      <c r="C76" s="250"/>
      <c r="D76" s="273"/>
      <c r="E76" s="274"/>
      <c r="F76" s="274"/>
      <c r="G76" s="273"/>
      <c r="H76" s="273"/>
      <c r="I76" s="273"/>
      <c r="J76" s="273"/>
      <c r="K76" s="273"/>
      <c r="L76" s="273"/>
    </row>
    <row r="77" spans="1:12" ht="15.75" customHeight="1">
      <c r="A77" s="271"/>
      <c r="B77" s="272"/>
      <c r="C77" s="250"/>
      <c r="D77" s="273"/>
      <c r="E77" s="274"/>
      <c r="F77" s="274"/>
      <c r="G77" s="273"/>
      <c r="H77" s="273"/>
      <c r="I77" s="273"/>
      <c r="J77" s="273"/>
      <c r="K77" s="273"/>
      <c r="L77" s="273"/>
    </row>
    <row r="78" spans="1:12" ht="15.75" customHeight="1">
      <c r="A78" s="271"/>
      <c r="B78" s="272"/>
      <c r="C78" s="250"/>
      <c r="D78" s="273"/>
      <c r="E78" s="274"/>
      <c r="F78" s="274"/>
      <c r="G78" s="273"/>
      <c r="H78" s="273"/>
      <c r="I78" s="273"/>
      <c r="J78" s="273"/>
      <c r="K78" s="273"/>
      <c r="L78" s="273"/>
    </row>
    <row r="79" spans="1:12" ht="15.75" customHeight="1">
      <c r="A79" s="271"/>
      <c r="B79" s="272"/>
      <c r="C79" s="250"/>
      <c r="D79" s="273"/>
      <c r="E79" s="274"/>
      <c r="F79" s="274"/>
      <c r="G79" s="273"/>
      <c r="H79" s="273"/>
      <c r="I79" s="273"/>
      <c r="J79" s="273"/>
      <c r="K79" s="273"/>
      <c r="L79" s="273"/>
    </row>
    <row r="80" spans="1:12" ht="15.75" customHeight="1">
      <c r="A80" s="271"/>
      <c r="B80" s="272"/>
      <c r="C80" s="250"/>
      <c r="D80" s="273"/>
      <c r="E80" s="274"/>
      <c r="F80" s="274"/>
      <c r="G80" s="273"/>
      <c r="H80" s="273"/>
      <c r="I80" s="273"/>
      <c r="J80" s="273"/>
      <c r="K80" s="273"/>
      <c r="L80" s="273"/>
    </row>
    <row r="81" spans="1:12" ht="15.75" customHeight="1">
      <c r="A81" s="271"/>
      <c r="B81" s="272"/>
      <c r="C81" s="250"/>
      <c r="D81" s="273"/>
      <c r="E81" s="274"/>
      <c r="F81" s="274"/>
      <c r="G81" s="273"/>
      <c r="H81" s="273"/>
      <c r="I81" s="273"/>
      <c r="J81" s="273"/>
      <c r="K81" s="273"/>
      <c r="L81" s="273"/>
    </row>
    <row r="82" spans="1:12" ht="15.75" customHeight="1">
      <c r="A82" s="271"/>
      <c r="B82" s="272"/>
      <c r="C82" s="250"/>
      <c r="D82" s="273"/>
      <c r="E82" s="274"/>
      <c r="F82" s="274"/>
      <c r="G82" s="273"/>
      <c r="H82" s="273"/>
      <c r="I82" s="273"/>
      <c r="J82" s="273"/>
      <c r="K82" s="273"/>
      <c r="L82" s="273"/>
    </row>
    <row r="83" spans="1:12" ht="15.75" customHeight="1">
      <c r="A83" s="271"/>
      <c r="B83" s="272"/>
      <c r="C83" s="250"/>
      <c r="D83" s="273"/>
      <c r="E83" s="274"/>
      <c r="F83" s="274"/>
      <c r="G83" s="273"/>
      <c r="H83" s="273"/>
      <c r="I83" s="273"/>
      <c r="J83" s="273"/>
      <c r="K83" s="273"/>
      <c r="L83" s="273"/>
    </row>
    <row r="84" spans="1:12" ht="15.75" customHeight="1">
      <c r="A84" s="271"/>
      <c r="B84" s="272"/>
      <c r="C84" s="250"/>
      <c r="D84" s="273"/>
      <c r="E84" s="274"/>
      <c r="F84" s="274"/>
      <c r="G84" s="273"/>
      <c r="H84" s="273"/>
      <c r="I84" s="273"/>
      <c r="J84" s="273"/>
      <c r="K84" s="273"/>
      <c r="L84" s="273"/>
    </row>
    <row r="85" spans="1:12" ht="15.75" customHeight="1">
      <c r="A85" s="271"/>
      <c r="B85" s="272"/>
      <c r="C85" s="250"/>
      <c r="D85" s="273"/>
      <c r="E85" s="274"/>
      <c r="F85" s="274"/>
      <c r="G85" s="273"/>
      <c r="H85" s="273"/>
      <c r="I85" s="273"/>
      <c r="J85" s="273"/>
      <c r="K85" s="273"/>
      <c r="L85" s="273"/>
    </row>
    <row r="86" spans="1:12" ht="15.75" customHeight="1">
      <c r="A86" s="271"/>
      <c r="B86" s="272"/>
      <c r="C86" s="250"/>
      <c r="D86" s="273"/>
      <c r="E86" s="274"/>
      <c r="F86" s="274"/>
      <c r="G86" s="273"/>
      <c r="H86" s="273"/>
      <c r="I86" s="273"/>
      <c r="J86" s="273"/>
      <c r="K86" s="273"/>
      <c r="L86" s="273"/>
    </row>
    <row r="87" spans="1:12" ht="15.75" customHeight="1">
      <c r="A87" s="271"/>
      <c r="B87" s="272"/>
      <c r="C87" s="250"/>
      <c r="D87" s="273"/>
      <c r="E87" s="274"/>
      <c r="F87" s="274"/>
      <c r="G87" s="273"/>
      <c r="H87" s="273"/>
      <c r="I87" s="273"/>
      <c r="J87" s="273"/>
      <c r="K87" s="273"/>
      <c r="L87" s="273"/>
    </row>
    <row r="88" spans="1:12" ht="15.75" customHeight="1">
      <c r="A88" s="271"/>
      <c r="B88" s="272"/>
      <c r="C88" s="250"/>
      <c r="D88" s="273"/>
      <c r="E88" s="274"/>
      <c r="F88" s="274"/>
      <c r="G88" s="273"/>
      <c r="H88" s="273"/>
      <c r="I88" s="273"/>
      <c r="J88" s="273"/>
      <c r="K88" s="273"/>
      <c r="L88" s="273"/>
    </row>
    <row r="89" spans="1:12" ht="15.75" customHeight="1">
      <c r="A89" s="271"/>
      <c r="B89" s="272"/>
      <c r="C89" s="250"/>
      <c r="D89" s="273"/>
      <c r="E89" s="274"/>
      <c r="F89" s="274"/>
      <c r="G89" s="273"/>
      <c r="H89" s="273"/>
      <c r="I89" s="273"/>
      <c r="J89" s="273"/>
      <c r="K89" s="273"/>
      <c r="L89" s="273"/>
    </row>
    <row r="90" spans="1:12" ht="15.75" customHeight="1">
      <c r="A90" s="271"/>
      <c r="B90" s="272"/>
      <c r="C90" s="250"/>
      <c r="D90" s="273"/>
      <c r="E90" s="274"/>
      <c r="F90" s="274"/>
      <c r="G90" s="273"/>
      <c r="H90" s="273"/>
      <c r="I90" s="273"/>
      <c r="J90" s="273"/>
      <c r="K90" s="273"/>
      <c r="L90" s="273"/>
    </row>
    <row r="91" spans="1:12" ht="15.75" customHeight="1">
      <c r="A91" s="271"/>
      <c r="B91" s="272"/>
      <c r="C91" s="250"/>
      <c r="D91" s="273"/>
      <c r="E91" s="274"/>
      <c r="F91" s="274"/>
      <c r="G91" s="273"/>
      <c r="H91" s="273"/>
      <c r="I91" s="273"/>
      <c r="J91" s="273"/>
      <c r="K91" s="273"/>
      <c r="L91" s="273"/>
    </row>
    <row r="92" spans="1:12" ht="15.75" customHeight="1">
      <c r="A92" s="271"/>
      <c r="B92" s="272"/>
      <c r="C92" s="250"/>
      <c r="D92" s="273"/>
      <c r="E92" s="274"/>
      <c r="F92" s="274"/>
      <c r="G92" s="273"/>
      <c r="H92" s="273"/>
      <c r="I92" s="273"/>
      <c r="J92" s="273"/>
      <c r="K92" s="273"/>
      <c r="L92" s="273"/>
    </row>
    <row r="93" spans="1:12" ht="15.75" customHeight="1">
      <c r="A93" s="271"/>
      <c r="B93" s="272"/>
      <c r="C93" s="250"/>
      <c r="D93" s="273"/>
      <c r="E93" s="274"/>
      <c r="F93" s="274"/>
      <c r="G93" s="273"/>
      <c r="H93" s="273"/>
      <c r="I93" s="273"/>
      <c r="J93" s="273"/>
      <c r="K93" s="273"/>
      <c r="L93" s="273"/>
    </row>
    <row r="94" spans="1:12" ht="15.75" customHeight="1">
      <c r="A94" s="271"/>
      <c r="B94" s="272"/>
      <c r="C94" s="250"/>
      <c r="D94" s="273"/>
      <c r="E94" s="274"/>
      <c r="F94" s="274"/>
      <c r="G94" s="273"/>
      <c r="H94" s="273"/>
      <c r="I94" s="273"/>
      <c r="J94" s="273"/>
      <c r="K94" s="273"/>
      <c r="L94" s="273"/>
    </row>
    <row r="95" spans="1:12" ht="15.75" customHeight="1">
      <c r="A95" s="271"/>
      <c r="B95" s="272"/>
      <c r="C95" s="250"/>
      <c r="D95" s="273"/>
      <c r="E95" s="274"/>
      <c r="F95" s="274"/>
      <c r="G95" s="273"/>
      <c r="H95" s="273"/>
      <c r="I95" s="273"/>
      <c r="J95" s="273"/>
      <c r="K95" s="273"/>
      <c r="L95" s="273"/>
    </row>
    <row r="96" spans="1:12" ht="15.75" customHeight="1">
      <c r="A96" s="271"/>
      <c r="B96" s="272"/>
      <c r="C96" s="250"/>
      <c r="D96" s="273"/>
      <c r="E96" s="274"/>
      <c r="F96" s="274"/>
      <c r="G96" s="273"/>
      <c r="H96" s="273"/>
      <c r="I96" s="273"/>
      <c r="J96" s="273"/>
      <c r="K96" s="273"/>
      <c r="L96" s="273"/>
    </row>
    <row r="97" spans="1:12" ht="15.75" customHeight="1">
      <c r="A97" s="271"/>
      <c r="B97" s="272"/>
      <c r="C97" s="250"/>
      <c r="D97" s="273"/>
      <c r="E97" s="274"/>
      <c r="F97" s="274"/>
      <c r="G97" s="273"/>
      <c r="H97" s="273"/>
      <c r="I97" s="273"/>
      <c r="J97" s="273"/>
      <c r="K97" s="273"/>
      <c r="L97" s="273"/>
    </row>
    <row r="98" spans="1:12" ht="15.75" customHeight="1">
      <c r="A98" s="271"/>
      <c r="B98" s="272"/>
      <c r="C98" s="250"/>
      <c r="D98" s="273"/>
      <c r="E98" s="274"/>
      <c r="F98" s="274"/>
      <c r="G98" s="273"/>
      <c r="H98" s="273"/>
      <c r="I98" s="273"/>
      <c r="J98" s="273"/>
      <c r="K98" s="273"/>
      <c r="L98" s="273"/>
    </row>
    <row r="99" spans="1:12" ht="15.75" customHeight="1">
      <c r="A99" s="271"/>
      <c r="B99" s="272"/>
      <c r="C99" s="250"/>
      <c r="D99" s="273"/>
      <c r="E99" s="274"/>
      <c r="F99" s="274"/>
      <c r="G99" s="273"/>
      <c r="H99" s="273"/>
      <c r="I99" s="273"/>
      <c r="J99" s="273"/>
      <c r="K99" s="273"/>
      <c r="L99" s="273"/>
    </row>
    <row r="100" spans="1:12" ht="15.75" customHeight="1">
      <c r="A100" s="271"/>
      <c r="B100" s="272"/>
      <c r="C100" s="250"/>
      <c r="D100" s="273"/>
      <c r="E100" s="274"/>
      <c r="F100" s="274"/>
      <c r="G100" s="273"/>
      <c r="H100" s="273"/>
      <c r="I100" s="273"/>
      <c r="J100" s="273"/>
      <c r="K100" s="273"/>
      <c r="L100" s="273"/>
    </row>
    <row r="101" spans="1:12" ht="15.75" customHeight="1">
      <c r="A101" s="271"/>
      <c r="B101" s="272"/>
      <c r="C101" s="250"/>
      <c r="D101" s="273"/>
      <c r="E101" s="274"/>
      <c r="F101" s="274"/>
      <c r="G101" s="273"/>
      <c r="H101" s="273"/>
      <c r="I101" s="273"/>
      <c r="J101" s="273"/>
      <c r="K101" s="273"/>
      <c r="L101" s="273"/>
    </row>
    <row r="102" spans="1:12" ht="15.75" customHeight="1">
      <c r="A102" s="271"/>
      <c r="B102" s="272"/>
      <c r="C102" s="250"/>
      <c r="D102" s="273"/>
      <c r="E102" s="274"/>
      <c r="F102" s="274"/>
      <c r="G102" s="273"/>
      <c r="H102" s="273"/>
      <c r="I102" s="273"/>
      <c r="J102" s="273"/>
      <c r="K102" s="273"/>
      <c r="L102" s="273"/>
    </row>
    <row r="103" spans="1:12" ht="15.75" customHeight="1">
      <c r="A103" s="271"/>
      <c r="B103" s="272"/>
      <c r="C103" s="250"/>
      <c r="D103" s="273"/>
      <c r="E103" s="274"/>
      <c r="F103" s="274"/>
      <c r="G103" s="273"/>
      <c r="H103" s="273"/>
      <c r="I103" s="273"/>
      <c r="J103" s="273"/>
      <c r="K103" s="273"/>
      <c r="L103" s="273"/>
    </row>
    <row r="104" spans="1:12" ht="15.75" customHeight="1">
      <c r="A104" s="271"/>
      <c r="B104" s="272"/>
      <c r="C104" s="250"/>
      <c r="D104" s="273"/>
      <c r="E104" s="274"/>
      <c r="F104" s="274"/>
      <c r="G104" s="273"/>
      <c r="H104" s="273"/>
      <c r="I104" s="273"/>
      <c r="J104" s="273"/>
      <c r="K104" s="273"/>
      <c r="L104" s="273"/>
    </row>
    <row r="105" spans="1:12" ht="15.75" customHeight="1">
      <c r="A105" s="271"/>
      <c r="B105" s="272"/>
      <c r="C105" s="250"/>
      <c r="D105" s="273"/>
      <c r="E105" s="274"/>
      <c r="F105" s="274"/>
      <c r="G105" s="273"/>
      <c r="H105" s="273"/>
      <c r="I105" s="273"/>
      <c r="J105" s="273"/>
      <c r="K105" s="273"/>
      <c r="L105" s="273"/>
    </row>
    <row r="106" spans="1:12" ht="15.75" customHeight="1">
      <c r="A106" s="271"/>
      <c r="B106" s="272"/>
      <c r="C106" s="250"/>
      <c r="D106" s="273"/>
      <c r="E106" s="274"/>
      <c r="F106" s="274"/>
      <c r="G106" s="273"/>
      <c r="H106" s="273"/>
      <c r="I106" s="273"/>
      <c r="J106" s="273"/>
      <c r="K106" s="273"/>
      <c r="L106" s="273"/>
    </row>
    <row r="107" spans="1:12" ht="15.75" customHeight="1">
      <c r="A107" s="271"/>
      <c r="B107" s="272"/>
      <c r="C107" s="250"/>
      <c r="D107" s="273"/>
      <c r="E107" s="274"/>
      <c r="F107" s="274"/>
      <c r="G107" s="273"/>
      <c r="H107" s="273"/>
      <c r="I107" s="273"/>
      <c r="J107" s="273"/>
      <c r="K107" s="273"/>
      <c r="L107" s="273"/>
    </row>
    <row r="108" spans="1:12" ht="15.75" customHeight="1">
      <c r="A108" s="271"/>
      <c r="B108" s="272"/>
      <c r="C108" s="250"/>
      <c r="D108" s="273"/>
      <c r="E108" s="274"/>
      <c r="F108" s="274"/>
      <c r="G108" s="273"/>
      <c r="H108" s="273"/>
      <c r="I108" s="273"/>
      <c r="J108" s="273"/>
      <c r="K108" s="273"/>
      <c r="L108" s="273"/>
    </row>
    <row r="109" spans="1:12" ht="15.75" customHeight="1">
      <c r="A109" s="271"/>
      <c r="B109" s="272"/>
      <c r="C109" s="250"/>
      <c r="D109" s="273"/>
      <c r="E109" s="274"/>
      <c r="F109" s="274"/>
      <c r="G109" s="273"/>
      <c r="H109" s="273"/>
      <c r="I109" s="273"/>
      <c r="J109" s="273"/>
      <c r="K109" s="273"/>
      <c r="L109" s="273"/>
    </row>
    <row r="110" spans="1:12" ht="15.75" customHeight="1">
      <c r="A110" s="271"/>
      <c r="B110" s="272"/>
      <c r="C110" s="250"/>
      <c r="D110" s="273"/>
      <c r="E110" s="274"/>
      <c r="F110" s="274"/>
      <c r="G110" s="273"/>
      <c r="H110" s="273"/>
      <c r="I110" s="273"/>
      <c r="J110" s="273"/>
      <c r="K110" s="273"/>
      <c r="L110" s="273"/>
    </row>
    <row r="111" spans="1:12" ht="15.75" customHeight="1">
      <c r="A111" s="271"/>
      <c r="B111" s="272"/>
      <c r="C111" s="250"/>
      <c r="D111" s="273"/>
      <c r="E111" s="274"/>
      <c r="F111" s="274"/>
      <c r="G111" s="273"/>
      <c r="H111" s="273"/>
      <c r="I111" s="273"/>
      <c r="J111" s="273"/>
      <c r="K111" s="273"/>
      <c r="L111" s="273"/>
    </row>
    <row r="112" spans="1:12" ht="15.75" customHeight="1">
      <c r="A112" s="271"/>
      <c r="B112" s="272"/>
      <c r="C112" s="250"/>
      <c r="D112" s="273"/>
      <c r="E112" s="274"/>
      <c r="F112" s="274"/>
      <c r="G112" s="273"/>
      <c r="H112" s="273"/>
      <c r="I112" s="273"/>
      <c r="J112" s="273"/>
      <c r="K112" s="273"/>
      <c r="L112" s="273"/>
    </row>
    <row r="113" spans="1:12" ht="15.75" customHeight="1">
      <c r="A113" s="271"/>
      <c r="B113" s="272"/>
      <c r="C113" s="250"/>
      <c r="D113" s="273"/>
      <c r="E113" s="274"/>
      <c r="F113" s="274"/>
      <c r="G113" s="273"/>
      <c r="H113" s="273"/>
      <c r="I113" s="273"/>
      <c r="J113" s="273"/>
      <c r="K113" s="273"/>
      <c r="L113" s="273"/>
    </row>
    <row r="114" spans="1:12" ht="15.75" customHeight="1">
      <c r="A114" s="271"/>
      <c r="B114" s="272"/>
      <c r="C114" s="250"/>
      <c r="D114" s="273"/>
      <c r="E114" s="274"/>
      <c r="F114" s="274"/>
      <c r="G114" s="273"/>
      <c r="H114" s="273"/>
      <c r="I114" s="273"/>
      <c r="J114" s="273"/>
      <c r="K114" s="273"/>
      <c r="L114" s="273"/>
    </row>
    <row r="115" spans="1:12" ht="15.75" customHeight="1">
      <c r="A115" s="271"/>
      <c r="B115" s="272"/>
      <c r="C115" s="250"/>
      <c r="D115" s="273"/>
      <c r="E115" s="274"/>
      <c r="F115" s="274"/>
      <c r="G115" s="273"/>
      <c r="H115" s="273"/>
      <c r="I115" s="273"/>
      <c r="J115" s="273"/>
      <c r="K115" s="273"/>
      <c r="L115" s="273"/>
    </row>
    <row r="116" spans="1:12" ht="15.75" customHeight="1">
      <c r="A116" s="271"/>
      <c r="B116" s="272"/>
      <c r="C116" s="250"/>
      <c r="D116" s="273"/>
      <c r="E116" s="274"/>
      <c r="F116" s="274"/>
      <c r="G116" s="273"/>
      <c r="H116" s="273"/>
      <c r="I116" s="273"/>
      <c r="J116" s="273"/>
      <c r="K116" s="273"/>
      <c r="L116" s="273"/>
    </row>
    <row r="117" spans="1:12" ht="15.75" customHeight="1">
      <c r="A117" s="271"/>
      <c r="B117" s="272"/>
      <c r="C117" s="250"/>
      <c r="D117" s="273"/>
      <c r="E117" s="274"/>
      <c r="F117" s="274"/>
      <c r="G117" s="273"/>
      <c r="H117" s="273"/>
      <c r="I117" s="273"/>
      <c r="J117" s="273"/>
      <c r="K117" s="273"/>
      <c r="L117" s="273"/>
    </row>
    <row r="118" spans="1:12" ht="15.75" customHeight="1">
      <c r="A118" s="271"/>
      <c r="B118" s="272"/>
      <c r="C118" s="250"/>
      <c r="D118" s="273"/>
      <c r="E118" s="274"/>
      <c r="F118" s="274"/>
      <c r="G118" s="273"/>
      <c r="H118" s="273"/>
      <c r="I118" s="273"/>
      <c r="J118" s="273"/>
      <c r="K118" s="273"/>
      <c r="L118" s="273"/>
    </row>
    <row r="119" spans="1:12" ht="15.75" customHeight="1">
      <c r="A119" s="271"/>
      <c r="B119" s="272"/>
      <c r="C119" s="250"/>
      <c r="D119" s="273"/>
      <c r="E119" s="274"/>
      <c r="F119" s="274"/>
      <c r="G119" s="273"/>
      <c r="H119" s="273"/>
      <c r="I119" s="273"/>
      <c r="J119" s="273"/>
      <c r="K119" s="273"/>
      <c r="L119" s="273"/>
    </row>
    <row r="120" spans="1:12" ht="15.75" customHeight="1">
      <c r="A120" s="271"/>
      <c r="B120" s="272"/>
      <c r="C120" s="250"/>
      <c r="D120" s="273"/>
      <c r="E120" s="274"/>
      <c r="F120" s="274"/>
      <c r="G120" s="273"/>
      <c r="H120" s="273"/>
      <c r="I120" s="273"/>
      <c r="J120" s="273"/>
      <c r="K120" s="273"/>
      <c r="L120" s="273"/>
    </row>
    <row r="121" spans="1:12" ht="15.75" customHeight="1">
      <c r="A121" s="271"/>
      <c r="B121" s="272"/>
      <c r="C121" s="250"/>
      <c r="D121" s="273"/>
      <c r="E121" s="274"/>
      <c r="F121" s="274"/>
      <c r="G121" s="273"/>
      <c r="H121" s="273"/>
      <c r="I121" s="273"/>
      <c r="J121" s="273"/>
      <c r="K121" s="273"/>
      <c r="L121" s="273"/>
    </row>
    <row r="122" spans="1:12" ht="15.75" customHeight="1">
      <c r="A122" s="271"/>
      <c r="B122" s="272"/>
      <c r="C122" s="250"/>
      <c r="D122" s="273"/>
      <c r="E122" s="274"/>
      <c r="F122" s="274"/>
      <c r="G122" s="273"/>
      <c r="H122" s="273"/>
      <c r="I122" s="273"/>
      <c r="J122" s="273"/>
      <c r="K122" s="273"/>
      <c r="L122" s="273"/>
    </row>
    <row r="123" spans="1:12" ht="15.75" customHeight="1">
      <c r="A123" s="271"/>
      <c r="B123" s="272"/>
      <c r="C123" s="250"/>
      <c r="D123" s="273"/>
      <c r="E123" s="274"/>
      <c r="F123" s="274"/>
      <c r="G123" s="273"/>
      <c r="H123" s="273"/>
      <c r="I123" s="273"/>
      <c r="J123" s="273"/>
      <c r="K123" s="273"/>
      <c r="L123" s="273"/>
    </row>
    <row r="124" spans="1:12" ht="15.75" customHeight="1">
      <c r="A124" s="271"/>
      <c r="B124" s="272"/>
      <c r="C124" s="250"/>
      <c r="D124" s="273"/>
      <c r="E124" s="274"/>
      <c r="F124" s="274"/>
      <c r="G124" s="273"/>
      <c r="H124" s="273"/>
      <c r="I124" s="273"/>
      <c r="J124" s="273"/>
      <c r="K124" s="273"/>
      <c r="L124" s="273"/>
    </row>
    <row r="125" spans="1:12" ht="15.75" customHeight="1">
      <c r="A125" s="271"/>
      <c r="B125" s="272"/>
      <c r="C125" s="250"/>
      <c r="D125" s="273"/>
      <c r="E125" s="274"/>
      <c r="F125" s="274"/>
      <c r="G125" s="273"/>
      <c r="H125" s="273"/>
      <c r="I125" s="273"/>
      <c r="J125" s="273"/>
      <c r="K125" s="273"/>
      <c r="L125" s="273"/>
    </row>
    <row r="126" spans="1:12" ht="15.75" customHeight="1">
      <c r="A126" s="271"/>
      <c r="B126" s="272"/>
      <c r="C126" s="250"/>
      <c r="D126" s="273"/>
      <c r="E126" s="274"/>
      <c r="F126" s="274"/>
      <c r="G126" s="273"/>
      <c r="H126" s="273"/>
      <c r="I126" s="273"/>
      <c r="J126" s="273"/>
      <c r="K126" s="273"/>
      <c r="L126" s="273"/>
    </row>
    <row r="127" spans="1:12" ht="15.75" customHeight="1">
      <c r="A127" s="271"/>
      <c r="B127" s="272"/>
      <c r="C127" s="250"/>
      <c r="D127" s="273"/>
      <c r="E127" s="274"/>
      <c r="F127" s="274"/>
      <c r="G127" s="273"/>
      <c r="H127" s="273"/>
      <c r="I127" s="273"/>
      <c r="J127" s="273"/>
      <c r="K127" s="273"/>
      <c r="L127" s="273"/>
    </row>
    <row r="128" spans="1:12" ht="15.75" customHeight="1">
      <c r="A128" s="271"/>
      <c r="B128" s="272"/>
      <c r="C128" s="250"/>
      <c r="D128" s="273"/>
      <c r="E128" s="274"/>
      <c r="F128" s="274"/>
      <c r="G128" s="273"/>
      <c r="H128" s="273"/>
      <c r="I128" s="273"/>
      <c r="J128" s="273"/>
      <c r="K128" s="273"/>
      <c r="L128" s="273"/>
    </row>
    <row r="129" spans="1:12" ht="15.75" customHeight="1">
      <c r="A129" s="271"/>
      <c r="B129" s="272"/>
      <c r="C129" s="250"/>
      <c r="D129" s="273"/>
      <c r="E129" s="274"/>
      <c r="F129" s="274"/>
      <c r="G129" s="273"/>
      <c r="H129" s="273"/>
      <c r="I129" s="273"/>
      <c r="J129" s="273"/>
      <c r="K129" s="273"/>
      <c r="L129" s="273"/>
    </row>
    <row r="130" spans="1:12" ht="15.75" customHeight="1">
      <c r="A130" s="271"/>
      <c r="B130" s="272"/>
      <c r="C130" s="250"/>
      <c r="D130" s="273"/>
      <c r="E130" s="274"/>
      <c r="F130" s="274"/>
      <c r="G130" s="273"/>
      <c r="H130" s="273"/>
      <c r="I130" s="273"/>
      <c r="J130" s="273"/>
      <c r="K130" s="273"/>
      <c r="L130" s="273"/>
    </row>
    <row r="131" spans="1:12" ht="15.75" customHeight="1">
      <c r="A131" s="271"/>
      <c r="B131" s="272"/>
      <c r="C131" s="250"/>
      <c r="D131" s="273"/>
      <c r="E131" s="274"/>
      <c r="F131" s="274"/>
      <c r="G131" s="273"/>
      <c r="H131" s="273"/>
      <c r="I131" s="273"/>
      <c r="J131" s="273"/>
      <c r="K131" s="273"/>
      <c r="L131" s="273"/>
    </row>
    <row r="132" spans="1:12" ht="15.75" customHeight="1">
      <c r="A132" s="271"/>
      <c r="B132" s="272"/>
      <c r="C132" s="250"/>
      <c r="D132" s="273"/>
      <c r="E132" s="274"/>
      <c r="F132" s="274"/>
      <c r="G132" s="273"/>
      <c r="H132" s="273"/>
      <c r="I132" s="273"/>
      <c r="J132" s="273"/>
      <c r="K132" s="273"/>
      <c r="L132" s="273"/>
    </row>
    <row r="133" spans="1:12" ht="15.75" customHeight="1">
      <c r="A133" s="271"/>
      <c r="B133" s="272"/>
      <c r="C133" s="250"/>
      <c r="D133" s="273"/>
      <c r="E133" s="274"/>
      <c r="F133" s="274"/>
      <c r="G133" s="273"/>
      <c r="H133" s="273"/>
      <c r="I133" s="273"/>
      <c r="J133" s="273"/>
      <c r="K133" s="273"/>
      <c r="L133" s="273"/>
    </row>
    <row r="134" spans="1:12" ht="15.75" customHeight="1">
      <c r="A134" s="271"/>
      <c r="B134" s="272"/>
      <c r="C134" s="250"/>
      <c r="D134" s="273"/>
      <c r="E134" s="274"/>
      <c r="F134" s="274"/>
      <c r="G134" s="273"/>
      <c r="H134" s="273"/>
      <c r="I134" s="273"/>
      <c r="J134" s="273"/>
      <c r="K134" s="273"/>
      <c r="L134" s="273"/>
    </row>
    <row r="135" spans="1:12" ht="15.75" customHeight="1">
      <c r="A135" s="271"/>
      <c r="B135" s="272"/>
      <c r="C135" s="250"/>
      <c r="D135" s="273"/>
      <c r="E135" s="274"/>
      <c r="F135" s="274"/>
      <c r="G135" s="273"/>
      <c r="H135" s="273"/>
      <c r="I135" s="273"/>
      <c r="J135" s="273"/>
      <c r="K135" s="273"/>
      <c r="L135" s="273"/>
    </row>
    <row r="136" spans="1:12" ht="15.75" customHeight="1">
      <c r="A136" s="271"/>
      <c r="B136" s="272"/>
      <c r="C136" s="250"/>
      <c r="D136" s="273"/>
      <c r="E136" s="274"/>
      <c r="F136" s="274"/>
      <c r="G136" s="273"/>
      <c r="H136" s="273"/>
      <c r="I136" s="273"/>
      <c r="J136" s="273"/>
      <c r="K136" s="273"/>
      <c r="L136" s="273"/>
    </row>
    <row r="137" spans="1:12" ht="15.75" customHeight="1">
      <c r="A137" s="271"/>
      <c r="B137" s="272"/>
      <c r="C137" s="250"/>
      <c r="D137" s="273"/>
      <c r="E137" s="274"/>
      <c r="F137" s="274"/>
      <c r="G137" s="273"/>
      <c r="H137" s="273"/>
      <c r="I137" s="273"/>
      <c r="J137" s="273"/>
      <c r="K137" s="273"/>
      <c r="L137" s="273"/>
    </row>
    <row r="138" spans="1:12" ht="15.75" customHeight="1">
      <c r="A138" s="271"/>
      <c r="B138" s="272"/>
      <c r="C138" s="250"/>
      <c r="D138" s="273"/>
      <c r="E138" s="274"/>
      <c r="F138" s="274"/>
      <c r="G138" s="273"/>
      <c r="H138" s="273"/>
      <c r="I138" s="273"/>
      <c r="J138" s="273"/>
      <c r="K138" s="273"/>
      <c r="L138" s="273"/>
    </row>
    <row r="139" spans="1:12" ht="15.75" customHeight="1">
      <c r="A139" s="271"/>
      <c r="B139" s="272"/>
      <c r="C139" s="250"/>
      <c r="D139" s="273"/>
      <c r="E139" s="274"/>
      <c r="F139" s="274"/>
      <c r="G139" s="273"/>
      <c r="H139" s="273"/>
      <c r="I139" s="273"/>
      <c r="J139" s="273"/>
      <c r="K139" s="273"/>
      <c r="L139" s="273"/>
    </row>
    <row r="140" spans="1:12" ht="15.75" customHeight="1">
      <c r="A140" s="271"/>
      <c r="B140" s="272"/>
      <c r="C140" s="250"/>
      <c r="D140" s="273"/>
      <c r="E140" s="274"/>
      <c r="F140" s="274"/>
      <c r="G140" s="273"/>
      <c r="H140" s="273"/>
      <c r="I140" s="273"/>
      <c r="J140" s="273"/>
      <c r="K140" s="273"/>
      <c r="L140" s="273"/>
    </row>
    <row r="141" spans="1:12" ht="15.75" customHeight="1">
      <c r="A141" s="271"/>
      <c r="B141" s="272"/>
      <c r="C141" s="250"/>
      <c r="D141" s="273"/>
      <c r="E141" s="274"/>
      <c r="F141" s="274"/>
      <c r="G141" s="273"/>
      <c r="H141" s="273"/>
      <c r="I141" s="273"/>
      <c r="J141" s="273"/>
      <c r="K141" s="273"/>
      <c r="L141" s="273"/>
    </row>
    <row r="142" spans="1:12" ht="15.75" customHeight="1">
      <c r="A142" s="271"/>
      <c r="B142" s="272"/>
      <c r="C142" s="250"/>
      <c r="D142" s="273"/>
      <c r="E142" s="274"/>
      <c r="F142" s="274"/>
      <c r="G142" s="273"/>
      <c r="H142" s="273"/>
      <c r="I142" s="273"/>
      <c r="J142" s="273"/>
      <c r="K142" s="273"/>
      <c r="L142" s="273"/>
    </row>
    <row r="143" spans="1:12" ht="15.75" customHeight="1">
      <c r="A143" s="271"/>
      <c r="B143" s="272"/>
      <c r="C143" s="250"/>
      <c r="D143" s="273"/>
      <c r="E143" s="274"/>
      <c r="F143" s="274"/>
      <c r="G143" s="273"/>
      <c r="H143" s="273"/>
      <c r="I143" s="273"/>
      <c r="J143" s="273"/>
      <c r="K143" s="273"/>
      <c r="L143" s="273"/>
    </row>
    <row r="144" spans="1:12" ht="15.75" customHeight="1">
      <c r="A144" s="271"/>
      <c r="B144" s="272"/>
      <c r="C144" s="250"/>
      <c r="D144" s="273"/>
      <c r="E144" s="274"/>
      <c r="F144" s="274"/>
      <c r="G144" s="273"/>
      <c r="H144" s="273"/>
      <c r="I144" s="273"/>
      <c r="J144" s="273"/>
      <c r="K144" s="273"/>
      <c r="L144" s="273"/>
    </row>
    <row r="145" spans="1:12" ht="15.75" customHeight="1">
      <c r="A145" s="271"/>
      <c r="B145" s="272"/>
      <c r="C145" s="250"/>
      <c r="D145" s="273"/>
      <c r="E145" s="274"/>
      <c r="F145" s="274"/>
      <c r="G145" s="273"/>
      <c r="H145" s="273"/>
      <c r="I145" s="273"/>
      <c r="J145" s="273"/>
      <c r="K145" s="273"/>
      <c r="L145" s="273"/>
    </row>
    <row r="146" spans="1:12" ht="15.75" customHeight="1">
      <c r="A146" s="271"/>
      <c r="B146" s="272"/>
      <c r="C146" s="250"/>
      <c r="D146" s="273"/>
      <c r="E146" s="274"/>
      <c r="F146" s="274"/>
      <c r="G146" s="273"/>
      <c r="H146" s="273"/>
      <c r="I146" s="273"/>
      <c r="J146" s="273"/>
      <c r="K146" s="273"/>
      <c r="L146" s="273"/>
    </row>
    <row r="147" spans="1:12" ht="15.75" customHeight="1">
      <c r="A147" s="271"/>
      <c r="B147" s="272"/>
      <c r="C147" s="250"/>
      <c r="D147" s="273"/>
      <c r="E147" s="274"/>
      <c r="F147" s="274"/>
      <c r="G147" s="273"/>
      <c r="H147" s="273"/>
      <c r="I147" s="273"/>
      <c r="J147" s="273"/>
      <c r="K147" s="273"/>
      <c r="L147" s="273"/>
    </row>
    <row r="148" spans="1:12" ht="15.75" customHeight="1">
      <c r="A148" s="271"/>
      <c r="B148" s="272"/>
      <c r="C148" s="250"/>
      <c r="D148" s="273"/>
      <c r="E148" s="274"/>
      <c r="F148" s="274"/>
      <c r="G148" s="273"/>
      <c r="H148" s="273"/>
      <c r="I148" s="273"/>
      <c r="J148" s="273"/>
      <c r="K148" s="273"/>
      <c r="L148" s="273"/>
    </row>
    <row r="149" spans="1:12" ht="15.75" customHeight="1">
      <c r="A149" s="271"/>
      <c r="B149" s="272"/>
      <c r="C149" s="250"/>
      <c r="D149" s="273"/>
      <c r="E149" s="274"/>
      <c r="F149" s="274"/>
      <c r="G149" s="273"/>
      <c r="H149" s="273"/>
      <c r="I149" s="273"/>
      <c r="J149" s="273"/>
      <c r="K149" s="273"/>
      <c r="L149" s="273"/>
    </row>
    <row r="150" spans="1:12" ht="15.75" customHeight="1">
      <c r="A150" s="271"/>
      <c r="B150" s="272"/>
      <c r="C150" s="250"/>
      <c r="D150" s="273"/>
      <c r="E150" s="274"/>
      <c r="F150" s="274"/>
      <c r="G150" s="273"/>
      <c r="H150" s="273"/>
      <c r="I150" s="273"/>
      <c r="J150" s="273"/>
      <c r="K150" s="273"/>
      <c r="L150" s="273"/>
    </row>
    <row r="151" spans="1:12" ht="15.75" customHeight="1">
      <c r="A151" s="271"/>
      <c r="B151" s="272"/>
      <c r="C151" s="250"/>
      <c r="D151" s="273"/>
      <c r="E151" s="274"/>
      <c r="F151" s="274"/>
      <c r="G151" s="273"/>
      <c r="H151" s="273"/>
      <c r="I151" s="273"/>
      <c r="J151" s="273"/>
      <c r="K151" s="273"/>
      <c r="L151" s="273"/>
    </row>
    <row r="152" spans="1:12" ht="15.75" customHeight="1">
      <c r="A152" s="271"/>
      <c r="B152" s="272"/>
      <c r="C152" s="250"/>
      <c r="D152" s="273"/>
      <c r="E152" s="274"/>
      <c r="F152" s="274"/>
      <c r="G152" s="273"/>
      <c r="H152" s="273"/>
      <c r="I152" s="273"/>
      <c r="J152" s="273"/>
      <c r="K152" s="273"/>
      <c r="L152" s="273"/>
    </row>
    <row r="153" spans="1:12" ht="15.75" customHeight="1">
      <c r="A153" s="271"/>
      <c r="B153" s="272"/>
      <c r="C153" s="250"/>
      <c r="D153" s="273"/>
      <c r="E153" s="274"/>
      <c r="F153" s="274"/>
      <c r="G153" s="273"/>
      <c r="H153" s="273"/>
      <c r="I153" s="273"/>
      <c r="J153" s="273"/>
      <c r="K153" s="273"/>
      <c r="L153" s="273"/>
    </row>
    <row r="154" spans="1:12" ht="15.75" customHeight="1">
      <c r="A154" s="271"/>
      <c r="B154" s="272"/>
      <c r="C154" s="250"/>
      <c r="D154" s="273"/>
      <c r="E154" s="274"/>
      <c r="F154" s="274"/>
      <c r="G154" s="273"/>
      <c r="H154" s="273"/>
      <c r="I154" s="273"/>
      <c r="J154" s="273"/>
      <c r="K154" s="273"/>
      <c r="L154" s="273"/>
    </row>
    <row r="155" spans="1:12" ht="15.75" customHeight="1">
      <c r="A155" s="271"/>
      <c r="B155" s="272"/>
      <c r="C155" s="250"/>
      <c r="D155" s="273"/>
      <c r="E155" s="274"/>
      <c r="F155" s="274"/>
      <c r="G155" s="273"/>
      <c r="H155" s="273"/>
      <c r="I155" s="273"/>
      <c r="J155" s="273"/>
      <c r="K155" s="273"/>
      <c r="L155" s="273"/>
    </row>
    <row r="156" spans="1:12" ht="15.75" customHeight="1">
      <c r="A156" s="271"/>
      <c r="B156" s="272"/>
      <c r="C156" s="250"/>
      <c r="D156" s="273"/>
      <c r="E156" s="274"/>
      <c r="F156" s="274"/>
      <c r="G156" s="273"/>
      <c r="H156" s="273"/>
      <c r="I156" s="273"/>
      <c r="J156" s="273"/>
      <c r="K156" s="273"/>
      <c r="L156" s="273"/>
    </row>
    <row r="157" spans="1:12" ht="15.75" customHeight="1">
      <c r="A157" s="271"/>
      <c r="B157" s="272"/>
      <c r="C157" s="250"/>
      <c r="D157" s="273"/>
      <c r="E157" s="274"/>
      <c r="F157" s="274"/>
      <c r="G157" s="273"/>
      <c r="H157" s="273"/>
      <c r="I157" s="273"/>
      <c r="J157" s="273"/>
      <c r="K157" s="273"/>
      <c r="L157" s="273"/>
    </row>
    <row r="158" spans="1:12" ht="15.75" customHeight="1">
      <c r="A158" s="271"/>
      <c r="B158" s="272"/>
      <c r="C158" s="250"/>
      <c r="D158" s="273"/>
      <c r="E158" s="274"/>
      <c r="F158" s="274"/>
      <c r="G158" s="273"/>
      <c r="H158" s="273"/>
      <c r="I158" s="273"/>
      <c r="J158" s="273"/>
      <c r="K158" s="273"/>
      <c r="L158" s="273"/>
    </row>
    <row r="159" spans="1:12" ht="15.75" customHeight="1">
      <c r="A159" s="271"/>
      <c r="B159" s="272"/>
      <c r="C159" s="250"/>
      <c r="D159" s="273"/>
      <c r="E159" s="274"/>
      <c r="F159" s="274"/>
      <c r="G159" s="273"/>
      <c r="H159" s="273"/>
      <c r="I159" s="273"/>
      <c r="J159" s="273"/>
      <c r="K159" s="273"/>
      <c r="L159" s="273"/>
    </row>
    <row r="160" spans="1:12" ht="15.75" customHeight="1">
      <c r="A160" s="271"/>
      <c r="B160" s="272"/>
      <c r="C160" s="250"/>
      <c r="D160" s="273"/>
      <c r="E160" s="274"/>
      <c r="F160" s="274"/>
      <c r="G160" s="273"/>
      <c r="H160" s="273"/>
      <c r="I160" s="273"/>
      <c r="J160" s="273"/>
      <c r="K160" s="273"/>
      <c r="L160" s="273"/>
    </row>
    <row r="161" spans="1:12" ht="15.75" customHeight="1">
      <c r="A161" s="271"/>
      <c r="B161" s="272"/>
      <c r="C161" s="250"/>
      <c r="D161" s="273"/>
      <c r="E161" s="274"/>
      <c r="F161" s="274"/>
      <c r="G161" s="273"/>
      <c r="H161" s="273"/>
      <c r="I161" s="273"/>
      <c r="J161" s="273"/>
      <c r="K161" s="273"/>
      <c r="L161" s="273"/>
    </row>
    <row r="162" spans="1:12" ht="15.75" customHeight="1">
      <c r="A162" s="271"/>
      <c r="B162" s="272"/>
      <c r="C162" s="250"/>
      <c r="D162" s="273"/>
      <c r="E162" s="274"/>
      <c r="F162" s="274"/>
      <c r="G162" s="273"/>
      <c r="H162" s="273"/>
      <c r="I162" s="273"/>
      <c r="J162" s="273"/>
      <c r="K162" s="273"/>
      <c r="L162" s="273"/>
    </row>
    <row r="163" spans="1:12" ht="15.75" customHeight="1">
      <c r="A163" s="271"/>
      <c r="B163" s="272"/>
      <c r="C163" s="250"/>
      <c r="D163" s="273"/>
      <c r="E163" s="274"/>
      <c r="F163" s="274"/>
      <c r="G163" s="273"/>
      <c r="H163" s="273"/>
      <c r="I163" s="273"/>
      <c r="J163" s="273"/>
      <c r="K163" s="273"/>
      <c r="L163" s="273"/>
    </row>
    <row r="164" spans="1:12" ht="15.75" customHeight="1">
      <c r="A164" s="271"/>
      <c r="B164" s="272"/>
      <c r="C164" s="250"/>
      <c r="D164" s="273"/>
      <c r="E164" s="274"/>
      <c r="F164" s="274"/>
      <c r="G164" s="273"/>
      <c r="H164" s="273"/>
      <c r="I164" s="273"/>
      <c r="J164" s="273"/>
      <c r="K164" s="273"/>
      <c r="L164" s="273"/>
    </row>
    <row r="165" spans="1:12" ht="15.75" customHeight="1">
      <c r="A165" s="271"/>
      <c r="B165" s="272"/>
      <c r="C165" s="250"/>
      <c r="D165" s="273"/>
      <c r="E165" s="274"/>
      <c r="F165" s="274"/>
      <c r="G165" s="273"/>
      <c r="H165" s="273"/>
      <c r="I165" s="273"/>
      <c r="J165" s="273"/>
      <c r="K165" s="273"/>
      <c r="L165" s="273"/>
    </row>
    <row r="166" spans="1:12" ht="15.75" customHeight="1">
      <c r="A166" s="271"/>
      <c r="B166" s="272"/>
      <c r="C166" s="250"/>
      <c r="D166" s="273"/>
      <c r="E166" s="274"/>
      <c r="F166" s="274"/>
      <c r="G166" s="273"/>
      <c r="H166" s="273"/>
      <c r="I166" s="273"/>
      <c r="J166" s="273"/>
      <c r="K166" s="273"/>
      <c r="L166" s="273"/>
    </row>
    <row r="167" spans="1:12" ht="15.75" customHeight="1">
      <c r="A167" s="271"/>
      <c r="B167" s="272"/>
      <c r="C167" s="250"/>
      <c r="D167" s="273"/>
      <c r="E167" s="274"/>
      <c r="F167" s="274"/>
      <c r="G167" s="273"/>
      <c r="H167" s="273"/>
      <c r="I167" s="273"/>
      <c r="J167" s="273"/>
      <c r="K167" s="273"/>
      <c r="L167" s="273"/>
    </row>
    <row r="168" spans="1:12" ht="15.75" customHeight="1">
      <c r="A168" s="271"/>
      <c r="B168" s="272"/>
      <c r="C168" s="250"/>
      <c r="D168" s="273"/>
      <c r="E168" s="274"/>
      <c r="F168" s="274"/>
      <c r="G168" s="273"/>
      <c r="H168" s="273"/>
      <c r="I168" s="273"/>
      <c r="J168" s="273"/>
      <c r="K168" s="273"/>
      <c r="L168" s="273"/>
    </row>
    <row r="169" spans="1:12" ht="15.75" customHeight="1">
      <c r="A169" s="271"/>
      <c r="B169" s="272"/>
      <c r="C169" s="250"/>
      <c r="D169" s="273"/>
      <c r="E169" s="274"/>
      <c r="F169" s="274"/>
      <c r="G169" s="273"/>
      <c r="H169" s="273"/>
      <c r="I169" s="273"/>
      <c r="J169" s="273"/>
      <c r="K169" s="273"/>
      <c r="L169" s="273"/>
    </row>
    <row r="170" spans="1:12" ht="15.75" customHeight="1">
      <c r="A170" s="271"/>
      <c r="B170" s="272"/>
      <c r="C170" s="250"/>
      <c r="D170" s="273"/>
      <c r="E170" s="274"/>
      <c r="F170" s="274"/>
      <c r="G170" s="273"/>
      <c r="H170" s="273"/>
      <c r="I170" s="273"/>
      <c r="J170" s="273"/>
      <c r="K170" s="273"/>
      <c r="L170" s="273"/>
    </row>
    <row r="171" spans="1:12" ht="15.75" customHeight="1">
      <c r="A171" s="271"/>
      <c r="B171" s="272"/>
      <c r="C171" s="250"/>
      <c r="D171" s="273"/>
      <c r="E171" s="274"/>
      <c r="F171" s="274"/>
      <c r="G171" s="273"/>
      <c r="H171" s="273"/>
      <c r="I171" s="273"/>
      <c r="J171" s="273"/>
      <c r="K171" s="273"/>
      <c r="L171" s="273"/>
    </row>
    <row r="172" spans="1:12" ht="15.75" customHeight="1">
      <c r="A172" s="271"/>
      <c r="B172" s="272"/>
      <c r="C172" s="250"/>
      <c r="D172" s="273"/>
      <c r="E172" s="274"/>
      <c r="F172" s="274"/>
      <c r="G172" s="273"/>
      <c r="H172" s="273"/>
      <c r="I172" s="273"/>
      <c r="J172" s="273"/>
      <c r="K172" s="273"/>
      <c r="L172" s="273"/>
    </row>
    <row r="173" spans="1:12" ht="15.75" customHeight="1">
      <c r="A173" s="271"/>
      <c r="B173" s="272"/>
      <c r="C173" s="250"/>
      <c r="D173" s="273"/>
      <c r="E173" s="274"/>
      <c r="F173" s="274"/>
      <c r="G173" s="273"/>
      <c r="H173" s="273"/>
      <c r="I173" s="273"/>
      <c r="J173" s="273"/>
      <c r="K173" s="273"/>
      <c r="L173" s="273"/>
    </row>
    <row r="174" spans="1:12" ht="15.75" customHeight="1">
      <c r="A174" s="271"/>
      <c r="B174" s="272"/>
      <c r="C174" s="250"/>
      <c r="D174" s="273"/>
      <c r="E174" s="274"/>
      <c r="F174" s="274"/>
      <c r="G174" s="273"/>
      <c r="H174" s="273"/>
      <c r="I174" s="273"/>
      <c r="J174" s="273"/>
      <c r="K174" s="273"/>
      <c r="L174" s="273"/>
    </row>
    <row r="175" spans="1:12" ht="15.75" customHeight="1">
      <c r="A175" s="271"/>
      <c r="B175" s="272"/>
      <c r="C175" s="250"/>
      <c r="D175" s="273"/>
      <c r="E175" s="274"/>
      <c r="F175" s="274"/>
      <c r="G175" s="273"/>
      <c r="H175" s="273"/>
      <c r="I175" s="273"/>
      <c r="J175" s="273"/>
      <c r="K175" s="273"/>
      <c r="L175" s="273"/>
    </row>
    <row r="176" spans="1:12" ht="15.75" customHeight="1">
      <c r="A176" s="271"/>
      <c r="B176" s="272"/>
      <c r="C176" s="250"/>
      <c r="D176" s="273"/>
      <c r="E176" s="274"/>
      <c r="F176" s="274"/>
      <c r="G176" s="273"/>
      <c r="H176" s="273"/>
      <c r="I176" s="273"/>
      <c r="J176" s="273"/>
      <c r="K176" s="273"/>
      <c r="L176" s="273"/>
    </row>
    <row r="177" spans="1:12" ht="15.75" customHeight="1">
      <c r="A177" s="271"/>
      <c r="B177" s="272"/>
      <c r="C177" s="250"/>
      <c r="D177" s="273"/>
      <c r="E177" s="274"/>
      <c r="F177" s="274"/>
      <c r="G177" s="273"/>
      <c r="H177" s="273"/>
      <c r="I177" s="273"/>
      <c r="J177" s="273"/>
      <c r="K177" s="273"/>
      <c r="L177" s="273"/>
    </row>
    <row r="178" spans="1:12" ht="15.75" customHeight="1">
      <c r="A178" s="271"/>
      <c r="B178" s="272"/>
      <c r="C178" s="250"/>
      <c r="D178" s="273"/>
      <c r="E178" s="274"/>
      <c r="F178" s="274"/>
      <c r="G178" s="273"/>
      <c r="H178" s="273"/>
      <c r="I178" s="273"/>
      <c r="J178" s="273"/>
      <c r="K178" s="273"/>
      <c r="L178" s="273"/>
    </row>
    <row r="179" spans="1:12" ht="15.75" customHeight="1">
      <c r="A179" s="271"/>
      <c r="B179" s="272"/>
      <c r="C179" s="250"/>
      <c r="D179" s="273"/>
      <c r="E179" s="274"/>
      <c r="F179" s="274"/>
      <c r="G179" s="273"/>
      <c r="H179" s="273"/>
      <c r="I179" s="273"/>
      <c r="J179" s="273"/>
      <c r="K179" s="273"/>
      <c r="L179" s="273"/>
    </row>
    <row r="180" spans="1:12" ht="15.75" customHeight="1">
      <c r="A180" s="271"/>
      <c r="B180" s="272"/>
      <c r="C180" s="250"/>
      <c r="D180" s="273"/>
      <c r="E180" s="274"/>
      <c r="F180" s="274"/>
      <c r="G180" s="273"/>
      <c r="H180" s="273"/>
      <c r="I180" s="273"/>
      <c r="J180" s="273"/>
      <c r="K180" s="273"/>
      <c r="L180" s="273"/>
    </row>
    <row r="181" spans="1:12" ht="15.75" customHeight="1">
      <c r="A181" s="271"/>
      <c r="B181" s="272"/>
      <c r="C181" s="250"/>
      <c r="D181" s="273"/>
      <c r="E181" s="274"/>
      <c r="F181" s="274"/>
      <c r="G181" s="273"/>
      <c r="H181" s="273"/>
      <c r="I181" s="273"/>
      <c r="J181" s="273"/>
      <c r="K181" s="273"/>
      <c r="L181" s="273"/>
    </row>
    <row r="182" spans="1:12" ht="15.75" customHeight="1">
      <c r="A182" s="271"/>
      <c r="B182" s="272"/>
      <c r="C182" s="250"/>
      <c r="D182" s="273"/>
      <c r="E182" s="274"/>
      <c r="F182" s="274"/>
      <c r="G182" s="273"/>
      <c r="H182" s="273"/>
      <c r="I182" s="273"/>
      <c r="J182" s="273"/>
      <c r="K182" s="273"/>
      <c r="L182" s="273"/>
    </row>
    <row r="183" spans="1:12" ht="15.75" customHeight="1">
      <c r="A183" s="271"/>
      <c r="B183" s="272"/>
      <c r="C183" s="250"/>
      <c r="D183" s="273"/>
      <c r="E183" s="274"/>
      <c r="F183" s="274"/>
      <c r="G183" s="273"/>
      <c r="H183" s="273"/>
      <c r="I183" s="273"/>
      <c r="J183" s="273"/>
      <c r="K183" s="273"/>
      <c r="L183" s="273"/>
    </row>
    <row r="184" spans="1:12" ht="15.75" customHeight="1">
      <c r="A184" s="271"/>
      <c r="B184" s="272"/>
      <c r="C184" s="250"/>
      <c r="D184" s="273"/>
      <c r="E184" s="274"/>
      <c r="F184" s="274"/>
      <c r="G184" s="273"/>
      <c r="H184" s="273"/>
      <c r="I184" s="273"/>
      <c r="J184" s="273"/>
      <c r="K184" s="273"/>
      <c r="L184" s="273"/>
    </row>
    <row r="185" spans="1:12" ht="15.75" customHeight="1">
      <c r="A185" s="271"/>
      <c r="B185" s="272"/>
      <c r="C185" s="250"/>
      <c r="D185" s="273"/>
      <c r="E185" s="274"/>
      <c r="F185" s="274"/>
      <c r="G185" s="273"/>
      <c r="H185" s="273"/>
      <c r="I185" s="273"/>
      <c r="J185" s="273"/>
      <c r="K185" s="273"/>
      <c r="L185" s="273"/>
    </row>
    <row r="186" spans="1:12" ht="15.75" customHeight="1">
      <c r="A186" s="271"/>
      <c r="B186" s="272"/>
      <c r="C186" s="250"/>
      <c r="D186" s="273"/>
      <c r="E186" s="274"/>
      <c r="F186" s="274"/>
      <c r="G186" s="273"/>
      <c r="H186" s="273"/>
      <c r="I186" s="273"/>
      <c r="J186" s="273"/>
      <c r="K186" s="273"/>
      <c r="L186" s="273"/>
    </row>
    <row r="187" spans="1:12" ht="15.75" customHeight="1">
      <c r="A187" s="271"/>
      <c r="B187" s="272"/>
      <c r="C187" s="250"/>
      <c r="D187" s="273"/>
      <c r="E187" s="274"/>
      <c r="F187" s="274"/>
      <c r="G187" s="273"/>
      <c r="H187" s="273"/>
      <c r="I187" s="273"/>
      <c r="J187" s="273"/>
      <c r="K187" s="273"/>
      <c r="L187" s="273"/>
    </row>
    <row r="188" spans="1:12" ht="15.75" customHeight="1">
      <c r="A188" s="271"/>
      <c r="B188" s="272"/>
      <c r="C188" s="250"/>
      <c r="D188" s="273"/>
      <c r="E188" s="274"/>
      <c r="F188" s="274"/>
      <c r="G188" s="273"/>
      <c r="H188" s="273"/>
      <c r="I188" s="273"/>
      <c r="J188" s="273"/>
      <c r="K188" s="273"/>
      <c r="L188" s="273"/>
    </row>
    <row r="189" spans="1:12" ht="15.75" customHeight="1">
      <c r="A189" s="271"/>
      <c r="B189" s="272"/>
      <c r="C189" s="250"/>
      <c r="D189" s="273"/>
      <c r="E189" s="274"/>
      <c r="F189" s="274"/>
      <c r="G189" s="273"/>
      <c r="H189" s="273"/>
      <c r="I189" s="273"/>
      <c r="J189" s="273"/>
      <c r="K189" s="273"/>
      <c r="L189" s="273"/>
    </row>
    <row r="190" spans="1:12" ht="15.75" customHeight="1">
      <c r="A190" s="271"/>
      <c r="B190" s="272"/>
      <c r="C190" s="250"/>
      <c r="D190" s="273"/>
      <c r="E190" s="274"/>
      <c r="F190" s="274"/>
      <c r="G190" s="273"/>
      <c r="H190" s="273"/>
      <c r="I190" s="273"/>
      <c r="J190" s="273"/>
      <c r="K190" s="273"/>
      <c r="L190" s="273"/>
    </row>
    <row r="191" spans="1:12" ht="15.75" customHeight="1">
      <c r="A191" s="271"/>
      <c r="B191" s="272"/>
      <c r="C191" s="250"/>
      <c r="D191" s="273"/>
      <c r="E191" s="274"/>
      <c r="F191" s="274"/>
      <c r="G191" s="273"/>
      <c r="H191" s="273"/>
      <c r="I191" s="273"/>
      <c r="J191" s="273"/>
      <c r="K191" s="273"/>
      <c r="L191" s="273"/>
    </row>
    <row r="192" spans="1:12" ht="15.75" customHeight="1">
      <c r="A192" s="271"/>
      <c r="B192" s="272"/>
      <c r="C192" s="250"/>
      <c r="D192" s="273"/>
      <c r="E192" s="274"/>
      <c r="F192" s="274"/>
      <c r="G192" s="273"/>
      <c r="H192" s="273"/>
      <c r="I192" s="273"/>
      <c r="J192" s="273"/>
      <c r="K192" s="273"/>
      <c r="L192" s="273"/>
    </row>
    <row r="193" spans="1:12" ht="15.75" customHeight="1">
      <c r="A193" s="271"/>
      <c r="B193" s="272"/>
      <c r="C193" s="250"/>
      <c r="D193" s="273"/>
      <c r="E193" s="274"/>
      <c r="F193" s="274"/>
      <c r="G193" s="273"/>
      <c r="H193" s="273"/>
      <c r="I193" s="273"/>
      <c r="J193" s="273"/>
      <c r="K193" s="273"/>
      <c r="L193" s="273"/>
    </row>
    <row r="194" spans="1:12" ht="15.75" customHeight="1">
      <c r="A194" s="271"/>
      <c r="B194" s="272"/>
      <c r="C194" s="250"/>
      <c r="D194" s="273"/>
      <c r="E194" s="274"/>
      <c r="F194" s="274"/>
      <c r="G194" s="273"/>
      <c r="H194" s="273"/>
      <c r="I194" s="273"/>
      <c r="J194" s="273"/>
      <c r="K194" s="273"/>
      <c r="L194" s="273"/>
    </row>
    <row r="195" spans="1:12" ht="15.75" customHeight="1">
      <c r="A195" s="271"/>
      <c r="B195" s="272"/>
      <c r="C195" s="250"/>
      <c r="D195" s="273"/>
      <c r="E195" s="274"/>
      <c r="F195" s="274"/>
      <c r="G195" s="273"/>
      <c r="H195" s="273"/>
      <c r="I195" s="273"/>
      <c r="J195" s="273"/>
      <c r="K195" s="273"/>
      <c r="L195" s="273"/>
    </row>
    <row r="196" spans="1:12" ht="15.75" customHeight="1">
      <c r="A196" s="271"/>
      <c r="B196" s="272"/>
      <c r="C196" s="250"/>
      <c r="D196" s="273"/>
      <c r="E196" s="274"/>
      <c r="F196" s="274"/>
      <c r="G196" s="273"/>
      <c r="H196" s="273"/>
      <c r="I196" s="273"/>
      <c r="J196" s="273"/>
      <c r="K196" s="273"/>
      <c r="L196" s="273"/>
    </row>
    <row r="197" spans="1:12" ht="15.75" customHeight="1">
      <c r="A197" s="271"/>
      <c r="B197" s="272"/>
      <c r="C197" s="250"/>
      <c r="D197" s="273"/>
      <c r="E197" s="274"/>
      <c r="F197" s="274"/>
      <c r="G197" s="273"/>
      <c r="H197" s="273"/>
      <c r="I197" s="273"/>
      <c r="J197" s="273"/>
      <c r="K197" s="273"/>
      <c r="L197" s="273"/>
    </row>
    <row r="198" spans="1:12" ht="15.75" customHeight="1">
      <c r="A198" s="271"/>
      <c r="B198" s="272"/>
      <c r="C198" s="250"/>
      <c r="D198" s="273"/>
      <c r="E198" s="274"/>
      <c r="F198" s="274"/>
      <c r="G198" s="273"/>
      <c r="H198" s="273"/>
      <c r="I198" s="273"/>
      <c r="J198" s="273"/>
      <c r="K198" s="273"/>
      <c r="L198" s="273"/>
    </row>
    <row r="199" spans="1:12" ht="15.75" customHeight="1">
      <c r="A199" s="271"/>
      <c r="B199" s="272"/>
      <c r="C199" s="250"/>
      <c r="D199" s="273"/>
      <c r="E199" s="274"/>
      <c r="F199" s="274"/>
      <c r="G199" s="273"/>
      <c r="H199" s="273"/>
      <c r="I199" s="273"/>
      <c r="J199" s="273"/>
      <c r="K199" s="273"/>
      <c r="L199" s="273"/>
    </row>
    <row r="200" spans="1:12" ht="15.75" customHeight="1">
      <c r="A200" s="271"/>
      <c r="B200" s="272"/>
      <c r="C200" s="250"/>
      <c r="D200" s="273"/>
      <c r="E200" s="274"/>
      <c r="F200" s="274"/>
      <c r="G200" s="273"/>
      <c r="H200" s="273"/>
      <c r="I200" s="273"/>
      <c r="J200" s="273"/>
      <c r="K200" s="273"/>
      <c r="L200" s="273"/>
    </row>
    <row r="201" spans="1:12" ht="15.75" customHeight="1">
      <c r="A201" s="271"/>
      <c r="B201" s="272"/>
      <c r="C201" s="250"/>
      <c r="D201" s="273"/>
      <c r="E201" s="274"/>
      <c r="F201" s="274"/>
      <c r="G201" s="273"/>
      <c r="H201" s="273"/>
      <c r="I201" s="273"/>
      <c r="J201" s="273"/>
      <c r="K201" s="273"/>
      <c r="L201" s="273"/>
    </row>
    <row r="202" spans="1:12" ht="15.75" customHeight="1">
      <c r="A202" s="271"/>
      <c r="B202" s="272"/>
      <c r="C202" s="250"/>
      <c r="D202" s="273"/>
      <c r="E202" s="274"/>
      <c r="F202" s="274"/>
      <c r="G202" s="273"/>
      <c r="H202" s="273"/>
      <c r="I202" s="273"/>
      <c r="J202" s="273"/>
      <c r="K202" s="273"/>
      <c r="L202" s="273"/>
    </row>
    <row r="203" spans="1:12" ht="15.75" customHeight="1">
      <c r="A203" s="271"/>
      <c r="B203" s="272"/>
      <c r="C203" s="250"/>
      <c r="D203" s="273"/>
      <c r="E203" s="274"/>
      <c r="F203" s="274"/>
      <c r="G203" s="273"/>
      <c r="H203" s="273"/>
      <c r="I203" s="273"/>
      <c r="J203" s="273"/>
      <c r="K203" s="273"/>
      <c r="L203" s="273"/>
    </row>
    <row r="204" spans="1:12" ht="15.75" customHeight="1">
      <c r="A204" s="271"/>
      <c r="B204" s="272"/>
      <c r="C204" s="250"/>
      <c r="D204" s="273"/>
      <c r="E204" s="274"/>
      <c r="F204" s="274"/>
      <c r="G204" s="273"/>
      <c r="H204" s="273"/>
      <c r="I204" s="273"/>
      <c r="J204" s="273"/>
      <c r="K204" s="273"/>
      <c r="L204" s="273"/>
    </row>
    <row r="205" spans="1:12" ht="15.75" customHeight="1">
      <c r="A205" s="271"/>
      <c r="B205" s="272"/>
      <c r="C205" s="250"/>
      <c r="D205" s="273"/>
      <c r="E205" s="274"/>
      <c r="F205" s="274"/>
      <c r="G205" s="273"/>
      <c r="H205" s="273"/>
      <c r="I205" s="273"/>
      <c r="J205" s="273"/>
      <c r="K205" s="273"/>
      <c r="L205" s="273"/>
    </row>
    <row r="206" spans="1:12" ht="15.75" customHeight="1">
      <c r="A206" s="271"/>
      <c r="B206" s="272"/>
      <c r="C206" s="250"/>
      <c r="D206" s="273"/>
      <c r="E206" s="274"/>
      <c r="F206" s="274"/>
      <c r="G206" s="273"/>
      <c r="H206" s="273"/>
      <c r="I206" s="273"/>
      <c r="J206" s="273"/>
      <c r="K206" s="273"/>
      <c r="L206" s="273"/>
    </row>
    <row r="207" spans="1:12" ht="15.75" customHeight="1">
      <c r="A207" s="271"/>
      <c r="B207" s="272"/>
      <c r="C207" s="250"/>
      <c r="D207" s="273"/>
      <c r="E207" s="274"/>
      <c r="F207" s="274"/>
      <c r="G207" s="273"/>
      <c r="H207" s="273"/>
      <c r="I207" s="273"/>
      <c r="J207" s="273"/>
      <c r="K207" s="273"/>
      <c r="L207" s="273"/>
    </row>
    <row r="208" spans="1:12" ht="15.75" customHeight="1">
      <c r="A208" s="271"/>
      <c r="B208" s="272"/>
      <c r="C208" s="250"/>
      <c r="D208" s="273"/>
      <c r="E208" s="274"/>
      <c r="F208" s="274"/>
      <c r="G208" s="273"/>
      <c r="H208" s="273"/>
      <c r="I208" s="273"/>
      <c r="J208" s="273"/>
      <c r="K208" s="273"/>
      <c r="L208" s="273"/>
    </row>
    <row r="209" spans="1:12" ht="15.75" customHeight="1">
      <c r="A209" s="271"/>
      <c r="B209" s="272"/>
      <c r="C209" s="250"/>
      <c r="D209" s="273"/>
      <c r="E209" s="274"/>
      <c r="F209" s="274"/>
      <c r="G209" s="273"/>
      <c r="H209" s="273"/>
      <c r="I209" s="273"/>
      <c r="J209" s="273"/>
      <c r="K209" s="273"/>
      <c r="L209" s="273"/>
    </row>
    <row r="210" spans="1:12" ht="15.75" customHeight="1">
      <c r="A210" s="271"/>
      <c r="B210" s="272"/>
      <c r="C210" s="250"/>
      <c r="D210" s="273"/>
      <c r="E210" s="274"/>
      <c r="F210" s="274"/>
      <c r="G210" s="273"/>
      <c r="H210" s="273"/>
      <c r="I210" s="273"/>
      <c r="J210" s="273"/>
      <c r="K210" s="273"/>
      <c r="L210" s="273"/>
    </row>
    <row r="211" spans="1:12" ht="15.75" customHeight="1">
      <c r="A211" s="271"/>
      <c r="B211" s="272"/>
      <c r="C211" s="250"/>
      <c r="D211" s="273"/>
      <c r="E211" s="274"/>
      <c r="F211" s="274"/>
      <c r="G211" s="273"/>
      <c r="H211" s="273"/>
      <c r="I211" s="273"/>
      <c r="J211" s="273"/>
      <c r="K211" s="273"/>
      <c r="L211" s="273"/>
    </row>
    <row r="212" spans="1:12" ht="15.75" customHeight="1">
      <c r="A212" s="271"/>
      <c r="B212" s="272"/>
      <c r="C212" s="250"/>
      <c r="D212" s="273"/>
      <c r="E212" s="274"/>
      <c r="F212" s="274"/>
      <c r="G212" s="273"/>
      <c r="H212" s="273"/>
      <c r="I212" s="273"/>
      <c r="J212" s="273"/>
      <c r="K212" s="273"/>
      <c r="L212" s="273"/>
    </row>
    <row r="213" spans="1:12" ht="15.75" customHeight="1">
      <c r="A213" s="271"/>
      <c r="B213" s="272"/>
      <c r="C213" s="250"/>
      <c r="D213" s="273"/>
      <c r="E213" s="274"/>
      <c r="F213" s="274"/>
      <c r="G213" s="273"/>
      <c r="H213" s="273"/>
      <c r="I213" s="273"/>
      <c r="J213" s="273"/>
      <c r="K213" s="273"/>
      <c r="L213" s="273"/>
    </row>
    <row r="214" spans="1:12" ht="15.75" customHeight="1">
      <c r="A214" s="271"/>
      <c r="B214" s="272"/>
      <c r="C214" s="250"/>
      <c r="D214" s="273"/>
      <c r="E214" s="274"/>
      <c r="F214" s="274"/>
      <c r="G214" s="273"/>
      <c r="H214" s="273"/>
      <c r="I214" s="273"/>
      <c r="J214" s="273"/>
      <c r="K214" s="273"/>
      <c r="L214" s="273"/>
    </row>
    <row r="215" spans="1:12" ht="15.75" customHeight="1">
      <c r="A215" s="271"/>
      <c r="B215" s="272"/>
      <c r="C215" s="250"/>
      <c r="D215" s="273"/>
      <c r="E215" s="274"/>
      <c r="F215" s="274"/>
      <c r="G215" s="273"/>
      <c r="H215" s="273"/>
      <c r="I215" s="273"/>
      <c r="J215" s="273"/>
      <c r="K215" s="273"/>
      <c r="L215" s="273"/>
    </row>
    <row r="216" spans="1:12" ht="15.75" customHeight="1">
      <c r="A216" s="271"/>
      <c r="B216" s="272"/>
      <c r="C216" s="250"/>
      <c r="D216" s="273"/>
      <c r="E216" s="274"/>
      <c r="F216" s="274"/>
      <c r="G216" s="273"/>
      <c r="H216" s="273"/>
      <c r="I216" s="273"/>
      <c r="J216" s="273"/>
      <c r="K216" s="273"/>
      <c r="L216" s="273"/>
    </row>
    <row r="217" spans="1:12" ht="15.75" customHeight="1">
      <c r="A217" s="271"/>
      <c r="B217" s="272"/>
      <c r="C217" s="250"/>
      <c r="D217" s="273"/>
      <c r="E217" s="274"/>
      <c r="F217" s="274"/>
      <c r="G217" s="273"/>
      <c r="H217" s="273"/>
      <c r="I217" s="273"/>
      <c r="J217" s="273"/>
      <c r="K217" s="273"/>
      <c r="L217" s="273"/>
    </row>
    <row r="218" spans="1:12" ht="15.75" customHeight="1">
      <c r="A218" s="271"/>
      <c r="B218" s="272"/>
      <c r="C218" s="250"/>
      <c r="D218" s="273"/>
      <c r="E218" s="274"/>
      <c r="F218" s="274"/>
      <c r="G218" s="273"/>
      <c r="H218" s="273"/>
      <c r="I218" s="273"/>
      <c r="J218" s="273"/>
      <c r="K218" s="273"/>
      <c r="L218" s="273"/>
    </row>
    <row r="219" spans="1:12" ht="15.75" customHeight="1">
      <c r="A219" s="271"/>
      <c r="B219" s="272"/>
      <c r="C219" s="250"/>
      <c r="D219" s="273"/>
      <c r="E219" s="274"/>
      <c r="F219" s="274"/>
      <c r="G219" s="273"/>
      <c r="H219" s="273"/>
      <c r="I219" s="273"/>
      <c r="J219" s="273"/>
      <c r="K219" s="273"/>
      <c r="L219" s="273"/>
    </row>
    <row r="220" spans="1:12" ht="15.75" customHeight="1">
      <c r="A220" s="271"/>
      <c r="B220" s="272"/>
      <c r="C220" s="250"/>
      <c r="D220" s="273"/>
      <c r="E220" s="274"/>
      <c r="F220" s="274"/>
      <c r="G220" s="273"/>
      <c r="H220" s="273"/>
      <c r="I220" s="273"/>
      <c r="J220" s="273"/>
      <c r="K220" s="273"/>
      <c r="L220" s="273"/>
    </row>
    <row r="221" spans="1:12" ht="15.75" customHeight="1">
      <c r="A221" s="271"/>
      <c r="B221" s="272"/>
      <c r="C221" s="250"/>
      <c r="D221" s="273"/>
      <c r="E221" s="274"/>
      <c r="F221" s="274"/>
      <c r="G221" s="273"/>
      <c r="H221" s="273"/>
      <c r="I221" s="273"/>
      <c r="J221" s="273"/>
      <c r="K221" s="273"/>
      <c r="L221" s="273"/>
    </row>
    <row r="222" spans="1:12" ht="15.75" customHeight="1">
      <c r="A222" s="271"/>
      <c r="B222" s="272"/>
      <c r="C222" s="250"/>
      <c r="D222" s="273"/>
      <c r="E222" s="274"/>
      <c r="F222" s="274"/>
      <c r="G222" s="273"/>
      <c r="H222" s="273"/>
      <c r="I222" s="273"/>
      <c r="J222" s="273"/>
      <c r="K222" s="273"/>
      <c r="L222" s="273"/>
    </row>
    <row r="223" spans="1:12" ht="15.75" customHeight="1">
      <c r="A223" s="271"/>
      <c r="B223" s="272"/>
      <c r="C223" s="250"/>
      <c r="D223" s="273"/>
      <c r="E223" s="274"/>
      <c r="F223" s="274"/>
      <c r="G223" s="273"/>
      <c r="H223" s="273"/>
      <c r="I223" s="273"/>
      <c r="J223" s="273"/>
      <c r="K223" s="273"/>
      <c r="L223" s="273"/>
    </row>
    <row r="224" spans="1:12"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A10:L10"/>
    <mergeCell ref="A11:L11"/>
    <mergeCell ref="A23:L23"/>
    <mergeCell ref="A2:L2"/>
    <mergeCell ref="A4:L4"/>
    <mergeCell ref="A5:L5"/>
    <mergeCell ref="A6:L6"/>
    <mergeCell ref="A7:L7"/>
    <mergeCell ref="A8:L8"/>
    <mergeCell ref="A9:L9"/>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Y1000"/>
  <sheetViews>
    <sheetView workbookViewId="0"/>
  </sheetViews>
  <sheetFormatPr defaultColWidth="14.3984375" defaultRowHeight="15" customHeight="1"/>
  <cols>
    <col min="1" max="1" width="23.73046875" customWidth="1"/>
    <col min="2" max="2" width="20.73046875" customWidth="1"/>
    <col min="3" max="3" width="10.265625" customWidth="1"/>
    <col min="4" max="4" width="15" customWidth="1"/>
    <col min="5" max="5" width="26.265625" customWidth="1"/>
    <col min="6" max="8" width="9.1328125" customWidth="1"/>
    <col min="9" max="9" width="10.265625" customWidth="1"/>
    <col min="10" max="14" width="8.73046875" customWidth="1"/>
    <col min="15" max="25" width="8" customWidth="1"/>
    <col min="26" max="26" width="14.265625" customWidth="1"/>
  </cols>
  <sheetData>
    <row r="1" spans="1:25" ht="14.25">
      <c r="A1" s="39"/>
      <c r="B1" s="40"/>
      <c r="C1" s="40"/>
      <c r="D1" s="1"/>
      <c r="E1" s="1"/>
      <c r="F1" s="1"/>
      <c r="G1" s="1"/>
      <c r="H1" s="1"/>
      <c r="I1" s="1"/>
    </row>
    <row r="2" spans="1:25" ht="35.25" customHeight="1">
      <c r="A2" s="680" t="s">
        <v>1291</v>
      </c>
      <c r="B2" s="676"/>
      <c r="C2" s="676"/>
      <c r="D2" s="676"/>
      <c r="E2" s="676"/>
      <c r="F2" s="676"/>
      <c r="G2" s="676"/>
      <c r="H2" s="676"/>
      <c r="I2" s="677"/>
      <c r="J2" s="42"/>
      <c r="K2" s="42"/>
      <c r="L2" s="42"/>
      <c r="M2" s="42"/>
      <c r="N2" s="42"/>
      <c r="O2" s="42"/>
      <c r="P2" s="42"/>
      <c r="Q2" s="42"/>
      <c r="R2" s="42"/>
      <c r="S2" s="42"/>
      <c r="T2" s="42"/>
      <c r="U2" s="42"/>
      <c r="V2" s="42"/>
      <c r="W2" s="42"/>
      <c r="X2" s="42"/>
      <c r="Y2" s="42"/>
    </row>
    <row r="3" spans="1:25" ht="14.25">
      <c r="A3" s="45"/>
      <c r="B3" s="46"/>
      <c r="C3" s="46"/>
      <c r="D3" s="45"/>
      <c r="E3" s="45"/>
      <c r="F3" s="41"/>
      <c r="G3" s="41"/>
      <c r="H3" s="41"/>
      <c r="I3" s="41"/>
      <c r="J3" s="42"/>
      <c r="K3" s="42"/>
      <c r="L3" s="42"/>
      <c r="M3" s="42"/>
      <c r="N3" s="42"/>
      <c r="O3" s="42"/>
      <c r="P3" s="42"/>
      <c r="Q3" s="42"/>
      <c r="R3" s="42"/>
      <c r="S3" s="42"/>
      <c r="T3" s="42"/>
      <c r="U3" s="42"/>
      <c r="V3" s="42"/>
      <c r="W3" s="42"/>
      <c r="X3" s="42"/>
      <c r="Y3" s="42"/>
    </row>
    <row r="4" spans="1:25" ht="14.25">
      <c r="A4" s="685" t="s">
        <v>1292</v>
      </c>
      <c r="B4" s="676"/>
      <c r="C4" s="676"/>
      <c r="D4" s="676"/>
      <c r="E4" s="676"/>
      <c r="F4" s="676"/>
      <c r="G4" s="676"/>
      <c r="H4" s="676"/>
      <c r="I4" s="677"/>
      <c r="J4" s="42"/>
      <c r="K4" s="42"/>
      <c r="L4" s="42"/>
      <c r="M4" s="42"/>
      <c r="N4" s="42"/>
      <c r="O4" s="42"/>
      <c r="P4" s="42"/>
      <c r="Q4" s="42"/>
      <c r="R4" s="42"/>
      <c r="S4" s="42"/>
      <c r="T4" s="42"/>
      <c r="U4" s="42"/>
      <c r="V4" s="42"/>
      <c r="W4" s="42"/>
      <c r="X4" s="42"/>
      <c r="Y4" s="42"/>
    </row>
    <row r="5" spans="1:25" ht="26.25" customHeight="1">
      <c r="A5" s="675" t="s">
        <v>1293</v>
      </c>
      <c r="B5" s="676"/>
      <c r="C5" s="676"/>
      <c r="D5" s="676"/>
      <c r="E5" s="676"/>
      <c r="F5" s="676"/>
      <c r="G5" s="676"/>
      <c r="H5" s="676"/>
      <c r="I5" s="677"/>
      <c r="J5" s="42"/>
      <c r="K5" s="42"/>
      <c r="L5" s="42"/>
      <c r="M5" s="42"/>
      <c r="N5" s="42"/>
      <c r="O5" s="42"/>
      <c r="P5" s="42"/>
      <c r="Q5" s="42"/>
      <c r="R5" s="42"/>
      <c r="S5" s="42"/>
      <c r="T5" s="42"/>
      <c r="U5" s="42"/>
      <c r="V5" s="42"/>
      <c r="W5" s="42"/>
      <c r="X5" s="42"/>
      <c r="Y5" s="42"/>
    </row>
    <row r="6" spans="1:25" ht="27" customHeight="1">
      <c r="A6" s="675" t="s">
        <v>1294</v>
      </c>
      <c r="B6" s="676"/>
      <c r="C6" s="676"/>
      <c r="D6" s="676"/>
      <c r="E6" s="676"/>
      <c r="F6" s="676"/>
      <c r="G6" s="676"/>
      <c r="H6" s="676"/>
      <c r="I6" s="677"/>
      <c r="J6" s="42"/>
      <c r="K6" s="42"/>
      <c r="L6" s="42"/>
      <c r="M6" s="42"/>
      <c r="N6" s="42"/>
      <c r="O6" s="42"/>
      <c r="P6" s="42"/>
      <c r="Q6" s="42"/>
      <c r="R6" s="42"/>
      <c r="S6" s="42"/>
      <c r="T6" s="42"/>
      <c r="U6" s="42"/>
      <c r="V6" s="42"/>
      <c r="W6" s="42"/>
      <c r="X6" s="42"/>
      <c r="Y6" s="42"/>
    </row>
    <row r="7" spans="1:25" ht="26.25" customHeight="1">
      <c r="A7" s="693" t="s">
        <v>1295</v>
      </c>
      <c r="B7" s="676"/>
      <c r="C7" s="676"/>
      <c r="D7" s="676"/>
      <c r="E7" s="676"/>
      <c r="F7" s="676"/>
      <c r="G7" s="676"/>
      <c r="H7" s="676"/>
      <c r="I7" s="677"/>
      <c r="N7" s="299"/>
    </row>
    <row r="8" spans="1:25" ht="69" customHeight="1">
      <c r="A8" s="693" t="s">
        <v>1296</v>
      </c>
      <c r="B8" s="676"/>
      <c r="C8" s="676"/>
      <c r="D8" s="676"/>
      <c r="E8" s="676"/>
      <c r="F8" s="676"/>
      <c r="G8" s="676"/>
      <c r="H8" s="676"/>
      <c r="I8" s="677"/>
    </row>
    <row r="9" spans="1:25" ht="30.75" customHeight="1">
      <c r="A9" s="45"/>
      <c r="B9" s="46"/>
      <c r="C9" s="46"/>
      <c r="D9" s="45"/>
      <c r="E9" s="45"/>
      <c r="F9" s="45"/>
      <c r="G9" s="45"/>
      <c r="H9" s="41"/>
      <c r="I9" s="41"/>
    </row>
    <row r="10" spans="1:25" ht="78" customHeight="1">
      <c r="A10" s="202" t="s">
        <v>1297</v>
      </c>
      <c r="B10" s="220" t="s">
        <v>1298</v>
      </c>
      <c r="C10" s="49" t="s">
        <v>6</v>
      </c>
      <c r="D10" s="220" t="s">
        <v>1299</v>
      </c>
      <c r="E10" s="48" t="s">
        <v>180</v>
      </c>
      <c r="F10" s="48" t="s">
        <v>181</v>
      </c>
      <c r="G10" s="48" t="s">
        <v>182</v>
      </c>
      <c r="H10" s="202" t="s">
        <v>183</v>
      </c>
      <c r="I10" s="202" t="s">
        <v>187</v>
      </c>
      <c r="J10" s="52" t="s">
        <v>188</v>
      </c>
      <c r="K10" s="42"/>
      <c r="L10" s="42"/>
      <c r="M10" s="42"/>
      <c r="N10" s="42"/>
      <c r="O10" s="42"/>
      <c r="P10" s="42"/>
      <c r="Q10" s="42"/>
      <c r="R10" s="42"/>
      <c r="S10" s="42"/>
      <c r="T10" s="42"/>
      <c r="U10" s="42"/>
      <c r="V10" s="42"/>
      <c r="W10" s="42"/>
      <c r="X10" s="42"/>
      <c r="Y10" s="42"/>
    </row>
    <row r="11" spans="1:25" ht="14.25">
      <c r="A11" s="67"/>
      <c r="B11" s="67"/>
      <c r="C11" s="62"/>
      <c r="D11" s="67"/>
      <c r="E11" s="62"/>
      <c r="F11" s="62"/>
      <c r="G11" s="62"/>
      <c r="H11" s="300"/>
      <c r="I11" s="301"/>
      <c r="J11" s="302"/>
    </row>
    <row r="12" spans="1:25" ht="14.25">
      <c r="A12" s="67"/>
      <c r="B12" s="67"/>
      <c r="C12" s="87"/>
      <c r="D12" s="67"/>
      <c r="E12" s="62"/>
      <c r="F12" s="62"/>
      <c r="G12" s="62"/>
      <c r="H12" s="300"/>
      <c r="I12" s="301"/>
      <c r="J12" s="302"/>
    </row>
    <row r="13" spans="1:25" ht="14.25">
      <c r="A13" s="67"/>
      <c r="B13" s="67"/>
      <c r="C13" s="62"/>
      <c r="D13" s="67"/>
      <c r="E13" s="62"/>
      <c r="F13" s="62"/>
      <c r="G13" s="62"/>
      <c r="H13" s="300"/>
      <c r="I13" s="301"/>
      <c r="J13" s="302"/>
    </row>
    <row r="14" spans="1:25" ht="14.25">
      <c r="A14" s="67"/>
      <c r="B14" s="67"/>
      <c r="C14" s="62"/>
      <c r="D14" s="67"/>
      <c r="E14" s="62"/>
      <c r="F14" s="62"/>
      <c r="G14" s="62"/>
      <c r="H14" s="300"/>
      <c r="I14" s="301"/>
      <c r="J14" s="302"/>
    </row>
    <row r="15" spans="1:25" ht="14.25">
      <c r="A15" s="67"/>
      <c r="B15" s="67"/>
      <c r="C15" s="62"/>
      <c r="D15" s="67"/>
      <c r="E15" s="62"/>
      <c r="F15" s="62"/>
      <c r="G15" s="62"/>
      <c r="H15" s="300"/>
      <c r="I15" s="301"/>
      <c r="J15" s="302"/>
    </row>
    <row r="16" spans="1:25" ht="14.25">
      <c r="A16" s="67"/>
      <c r="B16" s="67"/>
      <c r="C16" s="62"/>
      <c r="D16" s="67"/>
      <c r="E16" s="62"/>
      <c r="F16" s="62"/>
      <c r="G16" s="62"/>
      <c r="H16" s="300"/>
      <c r="I16" s="301"/>
      <c r="J16" s="302"/>
    </row>
    <row r="17" spans="1:9" ht="14.25">
      <c r="A17" s="303" t="s">
        <v>147</v>
      </c>
      <c r="B17" s="303"/>
      <c r="C17" s="40"/>
      <c r="D17" s="1"/>
      <c r="E17" s="1"/>
      <c r="F17" s="1"/>
      <c r="G17" s="1"/>
      <c r="H17" s="304"/>
      <c r="I17" s="305">
        <f>SUM(I11:I16)</f>
        <v>0</v>
      </c>
    </row>
    <row r="18" spans="1:9" ht="14.25">
      <c r="A18" s="253"/>
      <c r="B18" s="40"/>
      <c r="C18" s="40"/>
      <c r="D18" s="40"/>
      <c r="E18" s="1"/>
      <c r="F18" s="1"/>
      <c r="G18" s="1"/>
      <c r="H18" s="1"/>
      <c r="I18" s="1"/>
    </row>
    <row r="19" spans="1:9" ht="14.25">
      <c r="A19" s="682" t="s">
        <v>707</v>
      </c>
      <c r="B19" s="683"/>
      <c r="C19" s="683"/>
      <c r="D19" s="683"/>
      <c r="E19" s="683"/>
      <c r="F19" s="683"/>
      <c r="G19" s="683"/>
      <c r="H19" s="683"/>
      <c r="I19" s="684"/>
    </row>
    <row r="20" spans="1:9" ht="15.75" customHeight="1">
      <c r="A20" s="39"/>
      <c r="B20" s="40"/>
      <c r="C20" s="40"/>
      <c r="D20" s="1"/>
      <c r="E20" s="1"/>
      <c r="F20" s="1"/>
      <c r="G20" s="1"/>
      <c r="H20" s="1"/>
      <c r="I20" s="1"/>
    </row>
    <row r="21" spans="1:9" ht="15.75" customHeight="1">
      <c r="A21" s="39"/>
      <c r="B21" s="40"/>
      <c r="C21" s="40"/>
      <c r="D21" s="1"/>
      <c r="E21" s="1"/>
      <c r="F21" s="1"/>
      <c r="G21" s="1"/>
      <c r="H21" s="1"/>
      <c r="I21" s="1"/>
    </row>
    <row r="22" spans="1:9" ht="15.75" customHeight="1">
      <c r="A22" s="39"/>
      <c r="B22" s="40"/>
      <c r="C22" s="40"/>
      <c r="D22" s="1"/>
      <c r="E22" s="1"/>
      <c r="F22" s="1"/>
      <c r="G22" s="1"/>
      <c r="H22" s="1"/>
      <c r="I22" s="1"/>
    </row>
    <row r="23" spans="1:9" ht="15.75" customHeight="1">
      <c r="A23" s="39"/>
      <c r="B23" s="40"/>
      <c r="C23" s="40"/>
      <c r="D23" s="1"/>
      <c r="E23" s="1"/>
      <c r="F23" s="1"/>
      <c r="G23" s="1"/>
      <c r="H23" s="1"/>
      <c r="I23" s="1"/>
    </row>
    <row r="24" spans="1:9" ht="15.75" customHeight="1">
      <c r="A24" s="39"/>
      <c r="B24" s="40"/>
      <c r="C24" s="40"/>
      <c r="D24" s="1"/>
      <c r="E24" s="1"/>
      <c r="F24" s="1"/>
      <c r="G24" s="1"/>
      <c r="H24" s="1"/>
      <c r="I24" s="1"/>
    </row>
    <row r="25" spans="1:9" ht="15.75" customHeight="1">
      <c r="A25" s="39"/>
      <c r="B25" s="40"/>
      <c r="C25" s="40"/>
      <c r="D25" s="1"/>
      <c r="E25" s="1"/>
      <c r="F25" s="1"/>
      <c r="G25" s="1"/>
      <c r="H25" s="1"/>
      <c r="I25" s="1"/>
    </row>
    <row r="26" spans="1:9" ht="15.75" customHeight="1">
      <c r="A26" s="39"/>
      <c r="B26" s="40"/>
      <c r="C26" s="40"/>
      <c r="D26" s="1"/>
      <c r="E26" s="1"/>
      <c r="F26" s="1"/>
      <c r="G26" s="1"/>
      <c r="H26" s="1"/>
      <c r="I26" s="1"/>
    </row>
    <row r="27" spans="1:9" ht="15.75" customHeight="1">
      <c r="A27" s="39"/>
      <c r="B27" s="40"/>
      <c r="C27" s="40"/>
      <c r="D27" s="1"/>
      <c r="E27" s="1"/>
      <c r="F27" s="1"/>
      <c r="G27" s="1"/>
      <c r="H27" s="1"/>
      <c r="I27" s="1"/>
    </row>
    <row r="28" spans="1:9" ht="15.75" customHeight="1">
      <c r="A28" s="39"/>
      <c r="B28" s="40"/>
      <c r="C28" s="40"/>
      <c r="D28" s="1"/>
      <c r="E28" s="1"/>
      <c r="F28" s="1"/>
      <c r="G28" s="1"/>
      <c r="H28" s="1"/>
      <c r="I28" s="1"/>
    </row>
    <row r="29" spans="1:9" ht="15.75" customHeight="1">
      <c r="A29" s="39"/>
      <c r="B29" s="40"/>
      <c r="C29" s="40"/>
      <c r="D29" s="1"/>
      <c r="E29" s="1"/>
      <c r="F29" s="1"/>
      <c r="G29" s="1"/>
      <c r="H29" s="1"/>
      <c r="I29" s="1"/>
    </row>
    <row r="30" spans="1:9" ht="15.75" customHeight="1">
      <c r="A30" s="39"/>
      <c r="B30" s="40"/>
      <c r="C30" s="40"/>
      <c r="D30" s="1"/>
      <c r="E30" s="1"/>
      <c r="F30" s="1"/>
      <c r="G30" s="1"/>
      <c r="H30" s="1"/>
      <c r="I30" s="1"/>
    </row>
    <row r="31" spans="1:9" ht="15.75" customHeight="1">
      <c r="A31" s="39"/>
      <c r="B31" s="40"/>
      <c r="C31" s="40"/>
      <c r="D31" s="1"/>
      <c r="E31" s="1"/>
      <c r="F31" s="1"/>
      <c r="G31" s="1"/>
      <c r="H31" s="1"/>
      <c r="I31" s="1"/>
    </row>
    <row r="32" spans="1:9" ht="15.75" customHeight="1">
      <c r="A32" s="39"/>
      <c r="B32" s="40"/>
      <c r="C32" s="40"/>
      <c r="D32" s="1"/>
      <c r="E32" s="1"/>
      <c r="F32" s="1"/>
      <c r="G32" s="1"/>
      <c r="H32" s="1"/>
      <c r="I32" s="1"/>
    </row>
    <row r="33" spans="1:9" ht="15.75" customHeight="1">
      <c r="A33" s="39"/>
      <c r="B33" s="40"/>
      <c r="C33" s="40"/>
      <c r="D33" s="1"/>
      <c r="E33" s="1"/>
      <c r="F33" s="1"/>
      <c r="G33" s="1"/>
      <c r="H33" s="1"/>
      <c r="I33" s="1"/>
    </row>
    <row r="34" spans="1:9" ht="15.75" customHeight="1">
      <c r="A34" s="39"/>
      <c r="B34" s="40"/>
      <c r="C34" s="40"/>
      <c r="D34" s="1"/>
      <c r="E34" s="1"/>
      <c r="F34" s="1"/>
      <c r="G34" s="1"/>
      <c r="H34" s="1"/>
      <c r="I34" s="1"/>
    </row>
    <row r="35" spans="1:9" ht="15.75" customHeight="1">
      <c r="A35" s="39"/>
      <c r="B35" s="40"/>
      <c r="C35" s="40"/>
      <c r="D35" s="1"/>
      <c r="E35" s="1"/>
      <c r="F35" s="1"/>
      <c r="G35" s="1"/>
      <c r="H35" s="1"/>
      <c r="I35" s="1"/>
    </row>
    <row r="36" spans="1:9" ht="15.75" customHeight="1">
      <c r="A36" s="39"/>
      <c r="B36" s="40"/>
      <c r="C36" s="40"/>
      <c r="D36" s="1"/>
      <c r="E36" s="1"/>
      <c r="F36" s="1"/>
      <c r="G36" s="1"/>
      <c r="H36" s="1"/>
      <c r="I36" s="1"/>
    </row>
    <row r="37" spans="1:9" ht="15.75" customHeight="1">
      <c r="A37" s="39"/>
      <c r="B37" s="40"/>
      <c r="C37" s="40"/>
      <c r="D37" s="1"/>
      <c r="E37" s="1"/>
      <c r="F37" s="1"/>
      <c r="G37" s="1"/>
      <c r="H37" s="1"/>
      <c r="I37" s="1"/>
    </row>
    <row r="38" spans="1:9" ht="15.75" customHeight="1">
      <c r="A38" s="39"/>
      <c r="B38" s="40"/>
      <c r="C38" s="40"/>
      <c r="D38" s="1"/>
      <c r="E38" s="1"/>
      <c r="F38" s="1"/>
      <c r="G38" s="1"/>
      <c r="H38" s="1"/>
      <c r="I38" s="1"/>
    </row>
    <row r="39" spans="1:9" ht="15.75" customHeight="1">
      <c r="A39" s="39"/>
      <c r="B39" s="40"/>
      <c r="C39" s="40"/>
      <c r="D39" s="1"/>
      <c r="E39" s="1"/>
      <c r="F39" s="1"/>
      <c r="G39" s="1"/>
      <c r="H39" s="1"/>
      <c r="I39" s="1"/>
    </row>
    <row r="40" spans="1:9" ht="15.75" customHeight="1">
      <c r="A40" s="39"/>
      <c r="B40" s="40"/>
      <c r="C40" s="40"/>
      <c r="D40" s="1"/>
      <c r="E40" s="1"/>
      <c r="F40" s="1"/>
      <c r="G40" s="1"/>
      <c r="H40" s="1"/>
      <c r="I40" s="1"/>
    </row>
    <row r="41" spans="1:9" ht="15.75" customHeight="1">
      <c r="A41" s="39"/>
      <c r="B41" s="40"/>
      <c r="C41" s="40"/>
      <c r="D41" s="1"/>
      <c r="E41" s="1"/>
      <c r="F41" s="1"/>
      <c r="G41" s="1"/>
      <c r="H41" s="1"/>
      <c r="I41" s="1"/>
    </row>
    <row r="42" spans="1:9" ht="15.75" customHeight="1">
      <c r="A42" s="39"/>
      <c r="B42" s="40"/>
      <c r="C42" s="40"/>
      <c r="D42" s="1"/>
      <c r="E42" s="1"/>
      <c r="F42" s="1"/>
      <c r="G42" s="1"/>
      <c r="H42" s="1"/>
      <c r="I42" s="1"/>
    </row>
    <row r="43" spans="1:9" ht="15.75" customHeight="1">
      <c r="A43" s="39"/>
      <c r="B43" s="40"/>
      <c r="C43" s="40"/>
      <c r="D43" s="1"/>
      <c r="E43" s="1"/>
      <c r="F43" s="1"/>
      <c r="G43" s="1"/>
      <c r="H43" s="1"/>
      <c r="I43" s="1"/>
    </row>
    <row r="44" spans="1:9" ht="15.75" customHeight="1">
      <c r="A44" s="39"/>
      <c r="B44" s="40"/>
      <c r="C44" s="40"/>
      <c r="D44" s="1"/>
      <c r="E44" s="1"/>
      <c r="F44" s="1"/>
      <c r="G44" s="1"/>
      <c r="H44" s="1"/>
      <c r="I44" s="1"/>
    </row>
    <row r="45" spans="1:9" ht="15.75" customHeight="1">
      <c r="A45" s="39"/>
      <c r="B45" s="40"/>
      <c r="C45" s="40"/>
      <c r="D45" s="1"/>
      <c r="E45" s="1"/>
      <c r="F45" s="1"/>
      <c r="G45" s="1"/>
      <c r="H45" s="1"/>
      <c r="I45" s="1"/>
    </row>
    <row r="46" spans="1:9" ht="15.75" customHeight="1">
      <c r="A46" s="39"/>
      <c r="B46" s="40"/>
      <c r="C46" s="40"/>
      <c r="D46" s="1"/>
      <c r="E46" s="1"/>
      <c r="F46" s="1"/>
      <c r="G46" s="1"/>
      <c r="H46" s="1"/>
      <c r="I46" s="1"/>
    </row>
    <row r="47" spans="1:9" ht="15.75" customHeight="1">
      <c r="A47" s="39"/>
      <c r="B47" s="40"/>
      <c r="C47" s="40"/>
      <c r="D47" s="1"/>
      <c r="E47" s="1"/>
      <c r="F47" s="1"/>
      <c r="G47" s="1"/>
      <c r="H47" s="1"/>
      <c r="I47" s="1"/>
    </row>
    <row r="48" spans="1:9" ht="15.75" customHeight="1">
      <c r="A48" s="39"/>
      <c r="B48" s="40"/>
      <c r="C48" s="40"/>
      <c r="D48" s="1"/>
      <c r="E48" s="1"/>
      <c r="F48" s="1"/>
      <c r="G48" s="1"/>
      <c r="H48" s="1"/>
      <c r="I48" s="1"/>
    </row>
    <row r="49" spans="1:9" ht="15.75" customHeight="1">
      <c r="A49" s="39"/>
      <c r="B49" s="40"/>
      <c r="C49" s="40"/>
      <c r="D49" s="1"/>
      <c r="E49" s="1"/>
      <c r="F49" s="1"/>
      <c r="G49" s="1"/>
      <c r="H49" s="1"/>
      <c r="I49" s="1"/>
    </row>
    <row r="50" spans="1:9" ht="15.75" customHeight="1">
      <c r="A50" s="39"/>
      <c r="B50" s="40"/>
      <c r="C50" s="40"/>
      <c r="D50" s="1"/>
      <c r="E50" s="1"/>
      <c r="F50" s="1"/>
      <c r="G50" s="1"/>
      <c r="H50" s="1"/>
      <c r="I50" s="1"/>
    </row>
    <row r="51" spans="1:9" ht="15.75" customHeight="1">
      <c r="A51" s="39"/>
      <c r="B51" s="40"/>
      <c r="C51" s="40"/>
      <c r="D51" s="1"/>
      <c r="E51" s="1"/>
      <c r="F51" s="1"/>
      <c r="G51" s="1"/>
      <c r="H51" s="1"/>
      <c r="I51" s="1"/>
    </row>
    <row r="52" spans="1:9" ht="15.75" customHeight="1">
      <c r="A52" s="39"/>
      <c r="B52" s="40"/>
      <c r="C52" s="40"/>
      <c r="D52" s="1"/>
      <c r="E52" s="1"/>
      <c r="F52" s="1"/>
      <c r="G52" s="1"/>
      <c r="H52" s="1"/>
      <c r="I52" s="1"/>
    </row>
    <row r="53" spans="1:9" ht="15.75" customHeight="1">
      <c r="A53" s="39"/>
      <c r="B53" s="40"/>
      <c r="C53" s="40"/>
      <c r="D53" s="1"/>
      <c r="E53" s="1"/>
      <c r="F53" s="1"/>
      <c r="G53" s="1"/>
      <c r="H53" s="1"/>
      <c r="I53" s="1"/>
    </row>
    <row r="54" spans="1:9" ht="15.75" customHeight="1">
      <c r="A54" s="39"/>
      <c r="B54" s="40"/>
      <c r="C54" s="40"/>
      <c r="D54" s="1"/>
      <c r="E54" s="1"/>
      <c r="F54" s="1"/>
      <c r="G54" s="1"/>
      <c r="H54" s="1"/>
      <c r="I54" s="1"/>
    </row>
    <row r="55" spans="1:9" ht="15.75" customHeight="1">
      <c r="A55" s="39"/>
      <c r="B55" s="40"/>
      <c r="C55" s="40"/>
      <c r="D55" s="1"/>
      <c r="E55" s="1"/>
      <c r="F55" s="1"/>
      <c r="G55" s="1"/>
      <c r="H55" s="1"/>
      <c r="I55" s="1"/>
    </row>
    <row r="56" spans="1:9" ht="15.75" customHeight="1">
      <c r="A56" s="39"/>
      <c r="B56" s="40"/>
      <c r="C56" s="40"/>
      <c r="D56" s="1"/>
      <c r="E56" s="1"/>
      <c r="F56" s="1"/>
      <c r="G56" s="1"/>
      <c r="H56" s="1"/>
      <c r="I56" s="1"/>
    </row>
    <row r="57" spans="1:9" ht="15.75" customHeight="1">
      <c r="A57" s="39"/>
      <c r="B57" s="40"/>
      <c r="C57" s="40"/>
      <c r="D57" s="1"/>
      <c r="E57" s="1"/>
      <c r="F57" s="1"/>
      <c r="G57" s="1"/>
      <c r="H57" s="1"/>
      <c r="I57" s="1"/>
    </row>
    <row r="58" spans="1:9" ht="15.75" customHeight="1">
      <c r="A58" s="39"/>
      <c r="B58" s="40"/>
      <c r="C58" s="40"/>
      <c r="D58" s="1"/>
      <c r="E58" s="1"/>
      <c r="F58" s="1"/>
      <c r="G58" s="1"/>
      <c r="H58" s="1"/>
      <c r="I58" s="1"/>
    </row>
    <row r="59" spans="1:9" ht="15.75" customHeight="1">
      <c r="A59" s="39"/>
      <c r="B59" s="40"/>
      <c r="C59" s="40"/>
      <c r="D59" s="1"/>
      <c r="E59" s="1"/>
      <c r="F59" s="1"/>
      <c r="G59" s="1"/>
      <c r="H59" s="1"/>
      <c r="I59" s="1"/>
    </row>
    <row r="60" spans="1:9" ht="15.75" customHeight="1">
      <c r="A60" s="39"/>
      <c r="B60" s="40"/>
      <c r="C60" s="40"/>
      <c r="D60" s="1"/>
      <c r="E60" s="1"/>
      <c r="F60" s="1"/>
      <c r="G60" s="1"/>
      <c r="H60" s="1"/>
      <c r="I60" s="1"/>
    </row>
    <row r="61" spans="1:9" ht="15.75" customHeight="1">
      <c r="A61" s="39"/>
      <c r="B61" s="40"/>
      <c r="C61" s="40"/>
      <c r="D61" s="1"/>
      <c r="E61" s="1"/>
      <c r="F61" s="1"/>
      <c r="G61" s="1"/>
      <c r="H61" s="1"/>
      <c r="I61" s="1"/>
    </row>
    <row r="62" spans="1:9" ht="15.75" customHeight="1">
      <c r="A62" s="39"/>
      <c r="B62" s="40"/>
      <c r="C62" s="40"/>
      <c r="D62" s="1"/>
      <c r="E62" s="1"/>
      <c r="F62" s="1"/>
      <c r="G62" s="1"/>
      <c r="H62" s="1"/>
      <c r="I62" s="1"/>
    </row>
    <row r="63" spans="1:9" ht="15.75" customHeight="1">
      <c r="A63" s="39"/>
      <c r="B63" s="40"/>
      <c r="C63" s="40"/>
      <c r="D63" s="1"/>
      <c r="E63" s="1"/>
      <c r="F63" s="1"/>
      <c r="G63" s="1"/>
      <c r="H63" s="1"/>
      <c r="I63" s="1"/>
    </row>
    <row r="64" spans="1:9" ht="15.75" customHeight="1">
      <c r="A64" s="39"/>
      <c r="B64" s="40"/>
      <c r="C64" s="40"/>
      <c r="D64" s="1"/>
      <c r="E64" s="1"/>
      <c r="F64" s="1"/>
      <c r="G64" s="1"/>
      <c r="H64" s="1"/>
      <c r="I64" s="1"/>
    </row>
    <row r="65" spans="1:9" ht="15.75" customHeight="1">
      <c r="A65" s="39"/>
      <c r="B65" s="40"/>
      <c r="C65" s="40"/>
      <c r="D65" s="1"/>
      <c r="E65" s="1"/>
      <c r="F65" s="1"/>
      <c r="G65" s="1"/>
      <c r="H65" s="1"/>
      <c r="I65" s="1"/>
    </row>
    <row r="66" spans="1:9" ht="15.75" customHeight="1">
      <c r="A66" s="39"/>
      <c r="B66" s="40"/>
      <c r="C66" s="40"/>
      <c r="D66" s="1"/>
      <c r="E66" s="1"/>
      <c r="F66" s="1"/>
      <c r="G66" s="1"/>
      <c r="H66" s="1"/>
      <c r="I66" s="1"/>
    </row>
    <row r="67" spans="1:9" ht="15.75" customHeight="1">
      <c r="A67" s="39"/>
      <c r="B67" s="40"/>
      <c r="C67" s="40"/>
      <c r="D67" s="1"/>
      <c r="E67" s="1"/>
      <c r="F67" s="1"/>
      <c r="G67" s="1"/>
      <c r="H67" s="1"/>
      <c r="I67" s="1"/>
    </row>
    <row r="68" spans="1:9" ht="15.75" customHeight="1">
      <c r="A68" s="39"/>
      <c r="B68" s="40"/>
      <c r="C68" s="40"/>
      <c r="D68" s="1"/>
      <c r="E68" s="1"/>
      <c r="F68" s="1"/>
      <c r="G68" s="1"/>
      <c r="H68" s="1"/>
      <c r="I68" s="1"/>
    </row>
    <row r="69" spans="1:9" ht="15.75" customHeight="1">
      <c r="A69" s="39"/>
      <c r="B69" s="40"/>
      <c r="C69" s="40"/>
      <c r="D69" s="1"/>
      <c r="E69" s="1"/>
      <c r="F69" s="1"/>
      <c r="G69" s="1"/>
      <c r="H69" s="1"/>
      <c r="I69" s="1"/>
    </row>
    <row r="70" spans="1:9" ht="15.75" customHeight="1">
      <c r="A70" s="39"/>
      <c r="B70" s="40"/>
      <c r="C70" s="40"/>
      <c r="D70" s="1"/>
      <c r="E70" s="1"/>
      <c r="F70" s="1"/>
      <c r="G70" s="1"/>
      <c r="H70" s="1"/>
      <c r="I70" s="1"/>
    </row>
    <row r="71" spans="1:9" ht="15.75" customHeight="1">
      <c r="A71" s="39"/>
      <c r="B71" s="40"/>
      <c r="C71" s="40"/>
      <c r="D71" s="1"/>
      <c r="E71" s="1"/>
      <c r="F71" s="1"/>
      <c r="G71" s="1"/>
      <c r="H71" s="1"/>
      <c r="I71" s="1"/>
    </row>
    <row r="72" spans="1:9" ht="15.75" customHeight="1">
      <c r="A72" s="39"/>
      <c r="B72" s="40"/>
      <c r="C72" s="40"/>
      <c r="D72" s="1"/>
      <c r="E72" s="1"/>
      <c r="F72" s="1"/>
      <c r="G72" s="1"/>
      <c r="H72" s="1"/>
      <c r="I72" s="1"/>
    </row>
    <row r="73" spans="1:9" ht="15.75" customHeight="1">
      <c r="A73" s="39"/>
      <c r="B73" s="40"/>
      <c r="C73" s="40"/>
      <c r="D73" s="1"/>
      <c r="E73" s="1"/>
      <c r="F73" s="1"/>
      <c r="G73" s="1"/>
      <c r="H73" s="1"/>
      <c r="I73" s="1"/>
    </row>
    <row r="74" spans="1:9" ht="15.75" customHeight="1">
      <c r="A74" s="39"/>
      <c r="B74" s="40"/>
      <c r="C74" s="40"/>
      <c r="D74" s="1"/>
      <c r="E74" s="1"/>
      <c r="F74" s="1"/>
      <c r="G74" s="1"/>
      <c r="H74" s="1"/>
      <c r="I74" s="1"/>
    </row>
    <row r="75" spans="1:9" ht="15.75" customHeight="1">
      <c r="A75" s="39"/>
      <c r="B75" s="40"/>
      <c r="C75" s="40"/>
      <c r="D75" s="1"/>
      <c r="E75" s="1"/>
      <c r="F75" s="1"/>
      <c r="G75" s="1"/>
      <c r="H75" s="1"/>
      <c r="I75" s="1"/>
    </row>
    <row r="76" spans="1:9" ht="15.75" customHeight="1">
      <c r="A76" s="39"/>
      <c r="B76" s="40"/>
      <c r="C76" s="40"/>
      <c r="D76" s="1"/>
      <c r="E76" s="1"/>
      <c r="F76" s="1"/>
      <c r="G76" s="1"/>
      <c r="H76" s="1"/>
      <c r="I76" s="1"/>
    </row>
    <row r="77" spans="1:9" ht="15.75" customHeight="1">
      <c r="A77" s="39"/>
      <c r="B77" s="40"/>
      <c r="C77" s="40"/>
      <c r="D77" s="1"/>
      <c r="E77" s="1"/>
      <c r="F77" s="1"/>
      <c r="G77" s="1"/>
      <c r="H77" s="1"/>
      <c r="I77" s="1"/>
    </row>
    <row r="78" spans="1:9" ht="15.75" customHeight="1">
      <c r="A78" s="39"/>
      <c r="B78" s="40"/>
      <c r="C78" s="40"/>
      <c r="D78" s="1"/>
      <c r="E78" s="1"/>
      <c r="F78" s="1"/>
      <c r="G78" s="1"/>
      <c r="H78" s="1"/>
      <c r="I78" s="1"/>
    </row>
    <row r="79" spans="1:9" ht="15.75" customHeight="1">
      <c r="A79" s="39"/>
      <c r="B79" s="40"/>
      <c r="C79" s="40"/>
      <c r="D79" s="1"/>
      <c r="E79" s="1"/>
      <c r="F79" s="1"/>
      <c r="G79" s="1"/>
      <c r="H79" s="1"/>
      <c r="I79" s="1"/>
    </row>
    <row r="80" spans="1:9" ht="15.75" customHeight="1">
      <c r="A80" s="39"/>
      <c r="B80" s="40"/>
      <c r="C80" s="40"/>
      <c r="D80" s="1"/>
      <c r="E80" s="1"/>
      <c r="F80" s="1"/>
      <c r="G80" s="1"/>
      <c r="H80" s="1"/>
      <c r="I80" s="1"/>
    </row>
    <row r="81" spans="1:9" ht="15.75" customHeight="1">
      <c r="A81" s="39"/>
      <c r="B81" s="40"/>
      <c r="C81" s="40"/>
      <c r="D81" s="1"/>
      <c r="E81" s="1"/>
      <c r="F81" s="1"/>
      <c r="G81" s="1"/>
      <c r="H81" s="1"/>
      <c r="I81" s="1"/>
    </row>
    <row r="82" spans="1:9" ht="15.75" customHeight="1">
      <c r="A82" s="39"/>
      <c r="B82" s="40"/>
      <c r="C82" s="40"/>
      <c r="D82" s="1"/>
      <c r="E82" s="1"/>
      <c r="F82" s="1"/>
      <c r="G82" s="1"/>
      <c r="H82" s="1"/>
      <c r="I82" s="1"/>
    </row>
    <row r="83" spans="1:9" ht="15.75" customHeight="1">
      <c r="A83" s="39"/>
      <c r="B83" s="40"/>
      <c r="C83" s="40"/>
      <c r="D83" s="1"/>
      <c r="E83" s="1"/>
      <c r="F83" s="1"/>
      <c r="G83" s="1"/>
      <c r="H83" s="1"/>
      <c r="I83" s="1"/>
    </row>
    <row r="84" spans="1:9" ht="15.75" customHeight="1">
      <c r="A84" s="39"/>
      <c r="B84" s="40"/>
      <c r="C84" s="40"/>
      <c r="D84" s="1"/>
      <c r="E84" s="1"/>
      <c r="F84" s="1"/>
      <c r="G84" s="1"/>
      <c r="H84" s="1"/>
      <c r="I84" s="1"/>
    </row>
    <row r="85" spans="1:9" ht="15.75" customHeight="1">
      <c r="A85" s="39"/>
      <c r="B85" s="40"/>
      <c r="C85" s="40"/>
      <c r="D85" s="1"/>
      <c r="E85" s="1"/>
      <c r="F85" s="1"/>
      <c r="G85" s="1"/>
      <c r="H85" s="1"/>
      <c r="I85" s="1"/>
    </row>
    <row r="86" spans="1:9" ht="15.75" customHeight="1">
      <c r="A86" s="39"/>
      <c r="B86" s="40"/>
      <c r="C86" s="40"/>
      <c r="D86" s="1"/>
      <c r="E86" s="1"/>
      <c r="F86" s="1"/>
      <c r="G86" s="1"/>
      <c r="H86" s="1"/>
      <c r="I86" s="1"/>
    </row>
    <row r="87" spans="1:9" ht="15.75" customHeight="1">
      <c r="A87" s="39"/>
      <c r="B87" s="40"/>
      <c r="C87" s="40"/>
      <c r="D87" s="1"/>
      <c r="E87" s="1"/>
      <c r="F87" s="1"/>
      <c r="G87" s="1"/>
      <c r="H87" s="1"/>
      <c r="I87" s="1"/>
    </row>
    <row r="88" spans="1:9" ht="15.75" customHeight="1">
      <c r="A88" s="39"/>
      <c r="B88" s="40"/>
      <c r="C88" s="40"/>
      <c r="D88" s="1"/>
      <c r="E88" s="1"/>
      <c r="F88" s="1"/>
      <c r="G88" s="1"/>
      <c r="H88" s="1"/>
      <c r="I88" s="1"/>
    </row>
    <row r="89" spans="1:9" ht="15.75" customHeight="1">
      <c r="A89" s="39"/>
      <c r="B89" s="40"/>
      <c r="C89" s="40"/>
      <c r="D89" s="1"/>
      <c r="E89" s="1"/>
      <c r="F89" s="1"/>
      <c r="G89" s="1"/>
      <c r="H89" s="1"/>
      <c r="I89" s="1"/>
    </row>
    <row r="90" spans="1:9" ht="15.75" customHeight="1">
      <c r="A90" s="39"/>
      <c r="B90" s="40"/>
      <c r="C90" s="40"/>
      <c r="D90" s="1"/>
      <c r="E90" s="1"/>
      <c r="F90" s="1"/>
      <c r="G90" s="1"/>
      <c r="H90" s="1"/>
      <c r="I90" s="1"/>
    </row>
    <row r="91" spans="1:9" ht="15.75" customHeight="1">
      <c r="A91" s="39"/>
      <c r="B91" s="40"/>
      <c r="C91" s="40"/>
      <c r="D91" s="1"/>
      <c r="E91" s="1"/>
      <c r="F91" s="1"/>
      <c r="G91" s="1"/>
      <c r="H91" s="1"/>
      <c r="I91" s="1"/>
    </row>
    <row r="92" spans="1:9" ht="15.75" customHeight="1">
      <c r="A92" s="39"/>
      <c r="B92" s="40"/>
      <c r="C92" s="40"/>
      <c r="D92" s="1"/>
      <c r="E92" s="1"/>
      <c r="F92" s="1"/>
      <c r="G92" s="1"/>
      <c r="H92" s="1"/>
      <c r="I92" s="1"/>
    </row>
    <row r="93" spans="1:9" ht="15.75" customHeight="1">
      <c r="A93" s="39"/>
      <c r="B93" s="40"/>
      <c r="C93" s="40"/>
      <c r="D93" s="1"/>
      <c r="E93" s="1"/>
      <c r="F93" s="1"/>
      <c r="G93" s="1"/>
      <c r="H93" s="1"/>
      <c r="I93" s="1"/>
    </row>
    <row r="94" spans="1:9" ht="15.75" customHeight="1">
      <c r="A94" s="39"/>
      <c r="B94" s="40"/>
      <c r="C94" s="40"/>
      <c r="D94" s="1"/>
      <c r="E94" s="1"/>
      <c r="F94" s="1"/>
      <c r="G94" s="1"/>
      <c r="H94" s="1"/>
      <c r="I94" s="1"/>
    </row>
    <row r="95" spans="1:9" ht="15.75" customHeight="1">
      <c r="A95" s="39"/>
      <c r="B95" s="40"/>
      <c r="C95" s="40"/>
      <c r="D95" s="1"/>
      <c r="E95" s="1"/>
      <c r="F95" s="1"/>
      <c r="G95" s="1"/>
      <c r="H95" s="1"/>
      <c r="I95" s="1"/>
    </row>
    <row r="96" spans="1:9" ht="15.75" customHeight="1">
      <c r="A96" s="39"/>
      <c r="B96" s="40"/>
      <c r="C96" s="40"/>
      <c r="D96" s="1"/>
      <c r="E96" s="1"/>
      <c r="F96" s="1"/>
      <c r="G96" s="1"/>
      <c r="H96" s="1"/>
      <c r="I96" s="1"/>
    </row>
    <row r="97" spans="1:9" ht="15.75" customHeight="1">
      <c r="A97" s="39"/>
      <c r="B97" s="40"/>
      <c r="C97" s="40"/>
      <c r="D97" s="1"/>
      <c r="E97" s="1"/>
      <c r="F97" s="1"/>
      <c r="G97" s="1"/>
      <c r="H97" s="1"/>
      <c r="I97" s="1"/>
    </row>
    <row r="98" spans="1:9" ht="15.75" customHeight="1">
      <c r="A98" s="39"/>
      <c r="B98" s="40"/>
      <c r="C98" s="40"/>
      <c r="D98" s="1"/>
      <c r="E98" s="1"/>
      <c r="F98" s="1"/>
      <c r="G98" s="1"/>
      <c r="H98" s="1"/>
      <c r="I98" s="1"/>
    </row>
    <row r="99" spans="1:9" ht="15.75" customHeight="1">
      <c r="A99" s="39"/>
      <c r="B99" s="40"/>
      <c r="C99" s="40"/>
      <c r="D99" s="1"/>
      <c r="E99" s="1"/>
      <c r="F99" s="1"/>
      <c r="G99" s="1"/>
      <c r="H99" s="1"/>
      <c r="I99" s="1"/>
    </row>
    <row r="100" spans="1:9" ht="15.75" customHeight="1">
      <c r="A100" s="39"/>
      <c r="B100" s="40"/>
      <c r="C100" s="40"/>
      <c r="D100" s="1"/>
      <c r="E100" s="1"/>
      <c r="F100" s="1"/>
      <c r="G100" s="1"/>
      <c r="H100" s="1"/>
      <c r="I100" s="1"/>
    </row>
    <row r="101" spans="1:9" ht="15.75" customHeight="1">
      <c r="A101" s="39"/>
      <c r="B101" s="40"/>
      <c r="C101" s="40"/>
      <c r="D101" s="1"/>
      <c r="E101" s="1"/>
      <c r="F101" s="1"/>
      <c r="G101" s="1"/>
      <c r="H101" s="1"/>
      <c r="I101" s="1"/>
    </row>
    <row r="102" spans="1:9" ht="15.75" customHeight="1">
      <c r="A102" s="39"/>
      <c r="B102" s="40"/>
      <c r="C102" s="40"/>
      <c r="D102" s="1"/>
      <c r="E102" s="1"/>
      <c r="F102" s="1"/>
      <c r="G102" s="1"/>
      <c r="H102" s="1"/>
      <c r="I102" s="1"/>
    </row>
    <row r="103" spans="1:9" ht="15.75" customHeight="1">
      <c r="A103" s="39"/>
      <c r="B103" s="40"/>
      <c r="C103" s="40"/>
      <c r="D103" s="1"/>
      <c r="E103" s="1"/>
      <c r="F103" s="1"/>
      <c r="G103" s="1"/>
      <c r="H103" s="1"/>
      <c r="I103" s="1"/>
    </row>
    <row r="104" spans="1:9" ht="15.75" customHeight="1">
      <c r="A104" s="39"/>
      <c r="B104" s="40"/>
      <c r="C104" s="40"/>
      <c r="D104" s="1"/>
      <c r="E104" s="1"/>
      <c r="F104" s="1"/>
      <c r="G104" s="1"/>
      <c r="H104" s="1"/>
      <c r="I104" s="1"/>
    </row>
    <row r="105" spans="1:9" ht="15.75" customHeight="1">
      <c r="A105" s="39"/>
      <c r="B105" s="40"/>
      <c r="C105" s="40"/>
      <c r="D105" s="1"/>
      <c r="E105" s="1"/>
      <c r="F105" s="1"/>
      <c r="G105" s="1"/>
      <c r="H105" s="1"/>
      <c r="I105" s="1"/>
    </row>
    <row r="106" spans="1:9" ht="15.75" customHeight="1">
      <c r="A106" s="39"/>
      <c r="B106" s="40"/>
      <c r="C106" s="40"/>
      <c r="D106" s="1"/>
      <c r="E106" s="1"/>
      <c r="F106" s="1"/>
      <c r="G106" s="1"/>
      <c r="H106" s="1"/>
      <c r="I106" s="1"/>
    </row>
    <row r="107" spans="1:9" ht="15.75" customHeight="1">
      <c r="A107" s="39"/>
      <c r="B107" s="40"/>
      <c r="C107" s="40"/>
      <c r="D107" s="1"/>
      <c r="E107" s="1"/>
      <c r="F107" s="1"/>
      <c r="G107" s="1"/>
      <c r="H107" s="1"/>
      <c r="I107" s="1"/>
    </row>
    <row r="108" spans="1:9" ht="15.75" customHeight="1">
      <c r="A108" s="39"/>
      <c r="B108" s="40"/>
      <c r="C108" s="40"/>
      <c r="D108" s="1"/>
      <c r="E108" s="1"/>
      <c r="F108" s="1"/>
      <c r="G108" s="1"/>
      <c r="H108" s="1"/>
      <c r="I108" s="1"/>
    </row>
    <row r="109" spans="1:9" ht="15.75" customHeight="1">
      <c r="A109" s="39"/>
      <c r="B109" s="40"/>
      <c r="C109" s="40"/>
      <c r="D109" s="1"/>
      <c r="E109" s="1"/>
      <c r="F109" s="1"/>
      <c r="G109" s="1"/>
      <c r="H109" s="1"/>
      <c r="I109" s="1"/>
    </row>
    <row r="110" spans="1:9" ht="15.75" customHeight="1">
      <c r="A110" s="39"/>
      <c r="B110" s="40"/>
      <c r="C110" s="40"/>
      <c r="D110" s="1"/>
      <c r="E110" s="1"/>
      <c r="F110" s="1"/>
      <c r="G110" s="1"/>
      <c r="H110" s="1"/>
      <c r="I110" s="1"/>
    </row>
    <row r="111" spans="1:9" ht="15.75" customHeight="1">
      <c r="A111" s="39"/>
      <c r="B111" s="40"/>
      <c r="C111" s="40"/>
      <c r="D111" s="1"/>
      <c r="E111" s="1"/>
      <c r="F111" s="1"/>
      <c r="G111" s="1"/>
      <c r="H111" s="1"/>
      <c r="I111" s="1"/>
    </row>
    <row r="112" spans="1:9" ht="15.75" customHeight="1">
      <c r="A112" s="39"/>
      <c r="B112" s="40"/>
      <c r="C112" s="40"/>
      <c r="D112" s="1"/>
      <c r="E112" s="1"/>
      <c r="F112" s="1"/>
      <c r="G112" s="1"/>
      <c r="H112" s="1"/>
      <c r="I112" s="1"/>
    </row>
    <row r="113" spans="1:9" ht="15.75" customHeight="1">
      <c r="A113" s="39"/>
      <c r="B113" s="40"/>
      <c r="C113" s="40"/>
      <c r="D113" s="1"/>
      <c r="E113" s="1"/>
      <c r="F113" s="1"/>
      <c r="G113" s="1"/>
      <c r="H113" s="1"/>
      <c r="I113" s="1"/>
    </row>
    <row r="114" spans="1:9" ht="15.75" customHeight="1">
      <c r="A114" s="39"/>
      <c r="B114" s="40"/>
      <c r="C114" s="40"/>
      <c r="D114" s="1"/>
      <c r="E114" s="1"/>
      <c r="F114" s="1"/>
      <c r="G114" s="1"/>
      <c r="H114" s="1"/>
      <c r="I114" s="1"/>
    </row>
    <row r="115" spans="1:9" ht="15.75" customHeight="1">
      <c r="A115" s="39"/>
      <c r="B115" s="40"/>
      <c r="C115" s="40"/>
      <c r="D115" s="1"/>
      <c r="E115" s="1"/>
      <c r="F115" s="1"/>
      <c r="G115" s="1"/>
      <c r="H115" s="1"/>
      <c r="I115" s="1"/>
    </row>
    <row r="116" spans="1:9" ht="15.75" customHeight="1">
      <c r="A116" s="39"/>
      <c r="B116" s="40"/>
      <c r="C116" s="40"/>
      <c r="D116" s="1"/>
      <c r="E116" s="1"/>
      <c r="F116" s="1"/>
      <c r="G116" s="1"/>
      <c r="H116" s="1"/>
      <c r="I116" s="1"/>
    </row>
    <row r="117" spans="1:9" ht="15.75" customHeight="1">
      <c r="A117" s="39"/>
      <c r="B117" s="40"/>
      <c r="C117" s="40"/>
      <c r="D117" s="1"/>
      <c r="E117" s="1"/>
      <c r="F117" s="1"/>
      <c r="G117" s="1"/>
      <c r="H117" s="1"/>
      <c r="I117" s="1"/>
    </row>
    <row r="118" spans="1:9" ht="15.75" customHeight="1">
      <c r="A118" s="39"/>
      <c r="B118" s="40"/>
      <c r="C118" s="40"/>
      <c r="D118" s="1"/>
      <c r="E118" s="1"/>
      <c r="F118" s="1"/>
      <c r="G118" s="1"/>
      <c r="H118" s="1"/>
      <c r="I118" s="1"/>
    </row>
    <row r="119" spans="1:9" ht="15.75" customHeight="1">
      <c r="A119" s="39"/>
      <c r="B119" s="40"/>
      <c r="C119" s="40"/>
      <c r="D119" s="1"/>
      <c r="E119" s="1"/>
      <c r="F119" s="1"/>
      <c r="G119" s="1"/>
      <c r="H119" s="1"/>
      <c r="I119" s="1"/>
    </row>
    <row r="120" spans="1:9" ht="15.75" customHeight="1">
      <c r="A120" s="39"/>
      <c r="B120" s="40"/>
      <c r="C120" s="40"/>
      <c r="D120" s="1"/>
      <c r="E120" s="1"/>
      <c r="F120" s="1"/>
      <c r="G120" s="1"/>
      <c r="H120" s="1"/>
      <c r="I120" s="1"/>
    </row>
    <row r="121" spans="1:9" ht="15.75" customHeight="1">
      <c r="A121" s="39"/>
      <c r="B121" s="40"/>
      <c r="C121" s="40"/>
      <c r="D121" s="1"/>
      <c r="E121" s="1"/>
      <c r="F121" s="1"/>
      <c r="G121" s="1"/>
      <c r="H121" s="1"/>
      <c r="I121" s="1"/>
    </row>
    <row r="122" spans="1:9" ht="15.75" customHeight="1">
      <c r="A122" s="39"/>
      <c r="B122" s="40"/>
      <c r="C122" s="40"/>
      <c r="D122" s="1"/>
      <c r="E122" s="1"/>
      <c r="F122" s="1"/>
      <c r="G122" s="1"/>
      <c r="H122" s="1"/>
      <c r="I122" s="1"/>
    </row>
    <row r="123" spans="1:9" ht="15.75" customHeight="1">
      <c r="A123" s="39"/>
      <c r="B123" s="40"/>
      <c r="C123" s="40"/>
      <c r="D123" s="1"/>
      <c r="E123" s="1"/>
      <c r="F123" s="1"/>
      <c r="G123" s="1"/>
      <c r="H123" s="1"/>
      <c r="I123" s="1"/>
    </row>
    <row r="124" spans="1:9" ht="15.75" customHeight="1">
      <c r="A124" s="39"/>
      <c r="B124" s="40"/>
      <c r="C124" s="40"/>
      <c r="D124" s="1"/>
      <c r="E124" s="1"/>
      <c r="F124" s="1"/>
      <c r="G124" s="1"/>
      <c r="H124" s="1"/>
      <c r="I124" s="1"/>
    </row>
    <row r="125" spans="1:9" ht="15.75" customHeight="1">
      <c r="A125" s="39"/>
      <c r="B125" s="40"/>
      <c r="C125" s="40"/>
      <c r="D125" s="1"/>
      <c r="E125" s="1"/>
      <c r="F125" s="1"/>
      <c r="G125" s="1"/>
      <c r="H125" s="1"/>
      <c r="I125" s="1"/>
    </row>
    <row r="126" spans="1:9" ht="15.75" customHeight="1">
      <c r="A126" s="39"/>
      <c r="B126" s="40"/>
      <c r="C126" s="40"/>
      <c r="D126" s="1"/>
      <c r="E126" s="1"/>
      <c r="F126" s="1"/>
      <c r="G126" s="1"/>
      <c r="H126" s="1"/>
      <c r="I126" s="1"/>
    </row>
    <row r="127" spans="1:9" ht="15.75" customHeight="1">
      <c r="A127" s="39"/>
      <c r="B127" s="40"/>
      <c r="C127" s="40"/>
      <c r="D127" s="1"/>
      <c r="E127" s="1"/>
      <c r="F127" s="1"/>
      <c r="G127" s="1"/>
      <c r="H127" s="1"/>
      <c r="I127" s="1"/>
    </row>
    <row r="128" spans="1:9" ht="15.75" customHeight="1">
      <c r="A128" s="39"/>
      <c r="B128" s="40"/>
      <c r="C128" s="40"/>
      <c r="D128" s="1"/>
      <c r="E128" s="1"/>
      <c r="F128" s="1"/>
      <c r="G128" s="1"/>
      <c r="H128" s="1"/>
      <c r="I128" s="1"/>
    </row>
    <row r="129" spans="1:9" ht="15.75" customHeight="1">
      <c r="A129" s="39"/>
      <c r="B129" s="40"/>
      <c r="C129" s="40"/>
      <c r="D129" s="1"/>
      <c r="E129" s="1"/>
      <c r="F129" s="1"/>
      <c r="G129" s="1"/>
      <c r="H129" s="1"/>
      <c r="I129" s="1"/>
    </row>
    <row r="130" spans="1:9" ht="15.75" customHeight="1">
      <c r="A130" s="39"/>
      <c r="B130" s="40"/>
      <c r="C130" s="40"/>
      <c r="D130" s="1"/>
      <c r="E130" s="1"/>
      <c r="F130" s="1"/>
      <c r="G130" s="1"/>
      <c r="H130" s="1"/>
      <c r="I130" s="1"/>
    </row>
    <row r="131" spans="1:9" ht="15.75" customHeight="1">
      <c r="A131" s="39"/>
      <c r="B131" s="40"/>
      <c r="C131" s="40"/>
      <c r="D131" s="1"/>
      <c r="E131" s="1"/>
      <c r="F131" s="1"/>
      <c r="G131" s="1"/>
      <c r="H131" s="1"/>
      <c r="I131" s="1"/>
    </row>
    <row r="132" spans="1:9" ht="15.75" customHeight="1">
      <c r="A132" s="39"/>
      <c r="B132" s="40"/>
      <c r="C132" s="40"/>
      <c r="D132" s="1"/>
      <c r="E132" s="1"/>
      <c r="F132" s="1"/>
      <c r="G132" s="1"/>
      <c r="H132" s="1"/>
      <c r="I132" s="1"/>
    </row>
    <row r="133" spans="1:9" ht="15.75" customHeight="1">
      <c r="A133" s="39"/>
      <c r="B133" s="40"/>
      <c r="C133" s="40"/>
      <c r="D133" s="1"/>
      <c r="E133" s="1"/>
      <c r="F133" s="1"/>
      <c r="G133" s="1"/>
      <c r="H133" s="1"/>
      <c r="I133" s="1"/>
    </row>
    <row r="134" spans="1:9" ht="15.75" customHeight="1">
      <c r="A134" s="39"/>
      <c r="B134" s="40"/>
      <c r="C134" s="40"/>
      <c r="D134" s="1"/>
      <c r="E134" s="1"/>
      <c r="F134" s="1"/>
      <c r="G134" s="1"/>
      <c r="H134" s="1"/>
      <c r="I134" s="1"/>
    </row>
    <row r="135" spans="1:9" ht="15.75" customHeight="1">
      <c r="A135" s="39"/>
      <c r="B135" s="40"/>
      <c r="C135" s="40"/>
      <c r="D135" s="1"/>
      <c r="E135" s="1"/>
      <c r="F135" s="1"/>
      <c r="G135" s="1"/>
      <c r="H135" s="1"/>
      <c r="I135" s="1"/>
    </row>
    <row r="136" spans="1:9" ht="15.75" customHeight="1">
      <c r="A136" s="39"/>
      <c r="B136" s="40"/>
      <c r="C136" s="40"/>
      <c r="D136" s="1"/>
      <c r="E136" s="1"/>
      <c r="F136" s="1"/>
      <c r="G136" s="1"/>
      <c r="H136" s="1"/>
      <c r="I136" s="1"/>
    </row>
    <row r="137" spans="1:9" ht="15.75" customHeight="1">
      <c r="A137" s="39"/>
      <c r="B137" s="40"/>
      <c r="C137" s="40"/>
      <c r="D137" s="1"/>
      <c r="E137" s="1"/>
      <c r="F137" s="1"/>
      <c r="G137" s="1"/>
      <c r="H137" s="1"/>
      <c r="I137" s="1"/>
    </row>
    <row r="138" spans="1:9" ht="15.75" customHeight="1">
      <c r="A138" s="39"/>
      <c r="B138" s="40"/>
      <c r="C138" s="40"/>
      <c r="D138" s="1"/>
      <c r="E138" s="1"/>
      <c r="F138" s="1"/>
      <c r="G138" s="1"/>
      <c r="H138" s="1"/>
      <c r="I138" s="1"/>
    </row>
    <row r="139" spans="1:9" ht="15.75" customHeight="1">
      <c r="A139" s="39"/>
      <c r="B139" s="40"/>
      <c r="C139" s="40"/>
      <c r="D139" s="1"/>
      <c r="E139" s="1"/>
      <c r="F139" s="1"/>
      <c r="G139" s="1"/>
      <c r="H139" s="1"/>
      <c r="I139" s="1"/>
    </row>
    <row r="140" spans="1:9" ht="15.75" customHeight="1">
      <c r="A140" s="39"/>
      <c r="B140" s="40"/>
      <c r="C140" s="40"/>
      <c r="D140" s="1"/>
      <c r="E140" s="1"/>
      <c r="F140" s="1"/>
      <c r="G140" s="1"/>
      <c r="H140" s="1"/>
      <c r="I140" s="1"/>
    </row>
    <row r="141" spans="1:9" ht="15.75" customHeight="1">
      <c r="A141" s="39"/>
      <c r="B141" s="40"/>
      <c r="C141" s="40"/>
      <c r="D141" s="1"/>
      <c r="E141" s="1"/>
      <c r="F141" s="1"/>
      <c r="G141" s="1"/>
      <c r="H141" s="1"/>
      <c r="I141" s="1"/>
    </row>
    <row r="142" spans="1:9" ht="15.75" customHeight="1">
      <c r="A142" s="39"/>
      <c r="B142" s="40"/>
      <c r="C142" s="40"/>
      <c r="D142" s="1"/>
      <c r="E142" s="1"/>
      <c r="F142" s="1"/>
      <c r="G142" s="1"/>
      <c r="H142" s="1"/>
      <c r="I142" s="1"/>
    </row>
    <row r="143" spans="1:9" ht="15.75" customHeight="1">
      <c r="A143" s="39"/>
      <c r="B143" s="40"/>
      <c r="C143" s="40"/>
      <c r="D143" s="1"/>
      <c r="E143" s="1"/>
      <c r="F143" s="1"/>
      <c r="G143" s="1"/>
      <c r="H143" s="1"/>
      <c r="I143" s="1"/>
    </row>
    <row r="144" spans="1:9" ht="15.75" customHeight="1">
      <c r="A144" s="39"/>
      <c r="B144" s="40"/>
      <c r="C144" s="40"/>
      <c r="D144" s="1"/>
      <c r="E144" s="1"/>
      <c r="F144" s="1"/>
      <c r="G144" s="1"/>
      <c r="H144" s="1"/>
      <c r="I144" s="1"/>
    </row>
    <row r="145" spans="1:9" ht="15.75" customHeight="1">
      <c r="A145" s="39"/>
      <c r="B145" s="40"/>
      <c r="C145" s="40"/>
      <c r="D145" s="1"/>
      <c r="E145" s="1"/>
      <c r="F145" s="1"/>
      <c r="G145" s="1"/>
      <c r="H145" s="1"/>
      <c r="I145" s="1"/>
    </row>
    <row r="146" spans="1:9" ht="15.75" customHeight="1">
      <c r="A146" s="39"/>
      <c r="B146" s="40"/>
      <c r="C146" s="40"/>
      <c r="D146" s="1"/>
      <c r="E146" s="1"/>
      <c r="F146" s="1"/>
      <c r="G146" s="1"/>
      <c r="H146" s="1"/>
      <c r="I146" s="1"/>
    </row>
    <row r="147" spans="1:9" ht="15.75" customHeight="1">
      <c r="A147" s="39"/>
      <c r="B147" s="40"/>
      <c r="C147" s="40"/>
      <c r="D147" s="1"/>
      <c r="E147" s="1"/>
      <c r="F147" s="1"/>
      <c r="G147" s="1"/>
      <c r="H147" s="1"/>
      <c r="I147" s="1"/>
    </row>
    <row r="148" spans="1:9" ht="15.75" customHeight="1">
      <c r="A148" s="39"/>
      <c r="B148" s="40"/>
      <c r="C148" s="40"/>
      <c r="D148" s="1"/>
      <c r="E148" s="1"/>
      <c r="F148" s="1"/>
      <c r="G148" s="1"/>
      <c r="H148" s="1"/>
      <c r="I148" s="1"/>
    </row>
    <row r="149" spans="1:9" ht="15.75" customHeight="1">
      <c r="A149" s="39"/>
      <c r="B149" s="40"/>
      <c r="C149" s="40"/>
      <c r="D149" s="1"/>
      <c r="E149" s="1"/>
      <c r="F149" s="1"/>
      <c r="G149" s="1"/>
      <c r="H149" s="1"/>
      <c r="I149" s="1"/>
    </row>
    <row r="150" spans="1:9" ht="15.75" customHeight="1">
      <c r="A150" s="39"/>
      <c r="B150" s="40"/>
      <c r="C150" s="40"/>
      <c r="D150" s="1"/>
      <c r="E150" s="1"/>
      <c r="F150" s="1"/>
      <c r="G150" s="1"/>
      <c r="H150" s="1"/>
      <c r="I150" s="1"/>
    </row>
    <row r="151" spans="1:9" ht="15.75" customHeight="1">
      <c r="A151" s="39"/>
      <c r="B151" s="40"/>
      <c r="C151" s="40"/>
      <c r="D151" s="1"/>
      <c r="E151" s="1"/>
      <c r="F151" s="1"/>
      <c r="G151" s="1"/>
      <c r="H151" s="1"/>
      <c r="I151" s="1"/>
    </row>
    <row r="152" spans="1:9" ht="15.75" customHeight="1">
      <c r="A152" s="39"/>
      <c r="B152" s="40"/>
      <c r="C152" s="40"/>
      <c r="D152" s="1"/>
      <c r="E152" s="1"/>
      <c r="F152" s="1"/>
      <c r="G152" s="1"/>
      <c r="H152" s="1"/>
      <c r="I152" s="1"/>
    </row>
    <row r="153" spans="1:9" ht="15.75" customHeight="1">
      <c r="A153" s="39"/>
      <c r="B153" s="40"/>
      <c r="C153" s="40"/>
      <c r="D153" s="1"/>
      <c r="E153" s="1"/>
      <c r="F153" s="1"/>
      <c r="G153" s="1"/>
      <c r="H153" s="1"/>
      <c r="I153" s="1"/>
    </row>
    <row r="154" spans="1:9" ht="15.75" customHeight="1">
      <c r="A154" s="39"/>
      <c r="B154" s="40"/>
      <c r="C154" s="40"/>
      <c r="D154" s="1"/>
      <c r="E154" s="1"/>
      <c r="F154" s="1"/>
      <c r="G154" s="1"/>
      <c r="H154" s="1"/>
      <c r="I154" s="1"/>
    </row>
    <row r="155" spans="1:9" ht="15.75" customHeight="1">
      <c r="A155" s="39"/>
      <c r="B155" s="40"/>
      <c r="C155" s="40"/>
      <c r="D155" s="1"/>
      <c r="E155" s="1"/>
      <c r="F155" s="1"/>
      <c r="G155" s="1"/>
      <c r="H155" s="1"/>
      <c r="I155" s="1"/>
    </row>
    <row r="156" spans="1:9" ht="15.75" customHeight="1">
      <c r="A156" s="39"/>
      <c r="B156" s="40"/>
      <c r="C156" s="40"/>
      <c r="D156" s="1"/>
      <c r="E156" s="1"/>
      <c r="F156" s="1"/>
      <c r="G156" s="1"/>
      <c r="H156" s="1"/>
      <c r="I156" s="1"/>
    </row>
    <row r="157" spans="1:9" ht="15.75" customHeight="1">
      <c r="A157" s="39"/>
      <c r="B157" s="40"/>
      <c r="C157" s="40"/>
      <c r="D157" s="1"/>
      <c r="E157" s="1"/>
      <c r="F157" s="1"/>
      <c r="G157" s="1"/>
      <c r="H157" s="1"/>
      <c r="I157" s="1"/>
    </row>
    <row r="158" spans="1:9" ht="15.75" customHeight="1">
      <c r="A158" s="39"/>
      <c r="B158" s="40"/>
      <c r="C158" s="40"/>
      <c r="D158" s="1"/>
      <c r="E158" s="1"/>
      <c r="F158" s="1"/>
      <c r="G158" s="1"/>
      <c r="H158" s="1"/>
      <c r="I158" s="1"/>
    </row>
    <row r="159" spans="1:9" ht="15.75" customHeight="1">
      <c r="A159" s="39"/>
      <c r="B159" s="40"/>
      <c r="C159" s="40"/>
      <c r="D159" s="1"/>
      <c r="E159" s="1"/>
      <c r="F159" s="1"/>
      <c r="G159" s="1"/>
      <c r="H159" s="1"/>
      <c r="I159" s="1"/>
    </row>
    <row r="160" spans="1:9" ht="15.75" customHeight="1">
      <c r="A160" s="39"/>
      <c r="B160" s="40"/>
      <c r="C160" s="40"/>
      <c r="D160" s="1"/>
      <c r="E160" s="1"/>
      <c r="F160" s="1"/>
      <c r="G160" s="1"/>
      <c r="H160" s="1"/>
      <c r="I160" s="1"/>
    </row>
    <row r="161" spans="1:9" ht="15.75" customHeight="1">
      <c r="A161" s="39"/>
      <c r="B161" s="40"/>
      <c r="C161" s="40"/>
      <c r="D161" s="1"/>
      <c r="E161" s="1"/>
      <c r="F161" s="1"/>
      <c r="G161" s="1"/>
      <c r="H161" s="1"/>
      <c r="I161" s="1"/>
    </row>
    <row r="162" spans="1:9" ht="15.75" customHeight="1">
      <c r="A162" s="39"/>
      <c r="B162" s="40"/>
      <c r="C162" s="40"/>
      <c r="D162" s="1"/>
      <c r="E162" s="1"/>
      <c r="F162" s="1"/>
      <c r="G162" s="1"/>
      <c r="H162" s="1"/>
      <c r="I162" s="1"/>
    </row>
    <row r="163" spans="1:9" ht="15.75" customHeight="1">
      <c r="A163" s="39"/>
      <c r="B163" s="40"/>
      <c r="C163" s="40"/>
      <c r="D163" s="1"/>
      <c r="E163" s="1"/>
      <c r="F163" s="1"/>
      <c r="G163" s="1"/>
      <c r="H163" s="1"/>
      <c r="I163" s="1"/>
    </row>
    <row r="164" spans="1:9" ht="15.75" customHeight="1">
      <c r="A164" s="39"/>
      <c r="B164" s="40"/>
      <c r="C164" s="40"/>
      <c r="D164" s="1"/>
      <c r="E164" s="1"/>
      <c r="F164" s="1"/>
      <c r="G164" s="1"/>
      <c r="H164" s="1"/>
      <c r="I164" s="1"/>
    </row>
    <row r="165" spans="1:9" ht="15.75" customHeight="1">
      <c r="A165" s="39"/>
      <c r="B165" s="40"/>
      <c r="C165" s="40"/>
      <c r="D165" s="1"/>
      <c r="E165" s="1"/>
      <c r="F165" s="1"/>
      <c r="G165" s="1"/>
      <c r="H165" s="1"/>
      <c r="I165" s="1"/>
    </row>
    <row r="166" spans="1:9" ht="15.75" customHeight="1">
      <c r="A166" s="39"/>
      <c r="B166" s="40"/>
      <c r="C166" s="40"/>
      <c r="D166" s="1"/>
      <c r="E166" s="1"/>
      <c r="F166" s="1"/>
      <c r="G166" s="1"/>
      <c r="H166" s="1"/>
      <c r="I166" s="1"/>
    </row>
    <row r="167" spans="1:9" ht="15.75" customHeight="1">
      <c r="A167" s="39"/>
      <c r="B167" s="40"/>
      <c r="C167" s="40"/>
      <c r="D167" s="1"/>
      <c r="E167" s="1"/>
      <c r="F167" s="1"/>
      <c r="G167" s="1"/>
      <c r="H167" s="1"/>
      <c r="I167" s="1"/>
    </row>
    <row r="168" spans="1:9" ht="15.75" customHeight="1">
      <c r="A168" s="39"/>
      <c r="B168" s="40"/>
      <c r="C168" s="40"/>
      <c r="D168" s="1"/>
      <c r="E168" s="1"/>
      <c r="F168" s="1"/>
      <c r="G168" s="1"/>
      <c r="H168" s="1"/>
      <c r="I168" s="1"/>
    </row>
    <row r="169" spans="1:9" ht="15.75" customHeight="1">
      <c r="A169" s="39"/>
      <c r="B169" s="40"/>
      <c r="C169" s="40"/>
      <c r="D169" s="1"/>
      <c r="E169" s="1"/>
      <c r="F169" s="1"/>
      <c r="G169" s="1"/>
      <c r="H169" s="1"/>
      <c r="I169" s="1"/>
    </row>
    <row r="170" spans="1:9" ht="15.75" customHeight="1">
      <c r="A170" s="39"/>
      <c r="B170" s="40"/>
      <c r="C170" s="40"/>
      <c r="D170" s="1"/>
      <c r="E170" s="1"/>
      <c r="F170" s="1"/>
      <c r="G170" s="1"/>
      <c r="H170" s="1"/>
      <c r="I170" s="1"/>
    </row>
    <row r="171" spans="1:9" ht="15.75" customHeight="1">
      <c r="A171" s="39"/>
      <c r="B171" s="40"/>
      <c r="C171" s="40"/>
      <c r="D171" s="1"/>
      <c r="E171" s="1"/>
      <c r="F171" s="1"/>
      <c r="G171" s="1"/>
      <c r="H171" s="1"/>
      <c r="I171" s="1"/>
    </row>
    <row r="172" spans="1:9" ht="15.75" customHeight="1">
      <c r="A172" s="39"/>
      <c r="B172" s="40"/>
      <c r="C172" s="40"/>
      <c r="D172" s="1"/>
      <c r="E172" s="1"/>
      <c r="F172" s="1"/>
      <c r="G172" s="1"/>
      <c r="H172" s="1"/>
      <c r="I172" s="1"/>
    </row>
    <row r="173" spans="1:9" ht="15.75" customHeight="1">
      <c r="A173" s="39"/>
      <c r="B173" s="40"/>
      <c r="C173" s="40"/>
      <c r="D173" s="1"/>
      <c r="E173" s="1"/>
      <c r="F173" s="1"/>
      <c r="G173" s="1"/>
      <c r="H173" s="1"/>
      <c r="I173" s="1"/>
    </row>
    <row r="174" spans="1:9" ht="15.75" customHeight="1">
      <c r="A174" s="39"/>
      <c r="B174" s="40"/>
      <c r="C174" s="40"/>
      <c r="D174" s="1"/>
      <c r="E174" s="1"/>
      <c r="F174" s="1"/>
      <c r="G174" s="1"/>
      <c r="H174" s="1"/>
      <c r="I174" s="1"/>
    </row>
    <row r="175" spans="1:9" ht="15.75" customHeight="1">
      <c r="A175" s="39"/>
      <c r="B175" s="40"/>
      <c r="C175" s="40"/>
      <c r="D175" s="1"/>
      <c r="E175" s="1"/>
      <c r="F175" s="1"/>
      <c r="G175" s="1"/>
      <c r="H175" s="1"/>
      <c r="I175" s="1"/>
    </row>
    <row r="176" spans="1:9" ht="15.75" customHeight="1">
      <c r="A176" s="39"/>
      <c r="B176" s="40"/>
      <c r="C176" s="40"/>
      <c r="D176" s="1"/>
      <c r="E176" s="1"/>
      <c r="F176" s="1"/>
      <c r="G176" s="1"/>
      <c r="H176" s="1"/>
      <c r="I176" s="1"/>
    </row>
    <row r="177" spans="1:9" ht="15.75" customHeight="1">
      <c r="A177" s="39"/>
      <c r="B177" s="40"/>
      <c r="C177" s="40"/>
      <c r="D177" s="1"/>
      <c r="E177" s="1"/>
      <c r="F177" s="1"/>
      <c r="G177" s="1"/>
      <c r="H177" s="1"/>
      <c r="I177" s="1"/>
    </row>
    <row r="178" spans="1:9" ht="15.75" customHeight="1">
      <c r="A178" s="39"/>
      <c r="B178" s="40"/>
      <c r="C178" s="40"/>
      <c r="D178" s="1"/>
      <c r="E178" s="1"/>
      <c r="F178" s="1"/>
      <c r="G178" s="1"/>
      <c r="H178" s="1"/>
      <c r="I178" s="1"/>
    </row>
    <row r="179" spans="1:9" ht="15.75" customHeight="1">
      <c r="A179" s="39"/>
      <c r="B179" s="40"/>
      <c r="C179" s="40"/>
      <c r="D179" s="1"/>
      <c r="E179" s="1"/>
      <c r="F179" s="1"/>
      <c r="G179" s="1"/>
      <c r="H179" s="1"/>
      <c r="I179" s="1"/>
    </row>
    <row r="180" spans="1:9" ht="15.75" customHeight="1">
      <c r="A180" s="39"/>
      <c r="B180" s="40"/>
      <c r="C180" s="40"/>
      <c r="D180" s="1"/>
      <c r="E180" s="1"/>
      <c r="F180" s="1"/>
      <c r="G180" s="1"/>
      <c r="H180" s="1"/>
      <c r="I180" s="1"/>
    </row>
    <row r="181" spans="1:9" ht="15.75" customHeight="1">
      <c r="A181" s="39"/>
      <c r="B181" s="40"/>
      <c r="C181" s="40"/>
      <c r="D181" s="1"/>
      <c r="E181" s="1"/>
      <c r="F181" s="1"/>
      <c r="G181" s="1"/>
      <c r="H181" s="1"/>
      <c r="I181" s="1"/>
    </row>
    <row r="182" spans="1:9" ht="15.75" customHeight="1">
      <c r="A182" s="39"/>
      <c r="B182" s="40"/>
      <c r="C182" s="40"/>
      <c r="D182" s="1"/>
      <c r="E182" s="1"/>
      <c r="F182" s="1"/>
      <c r="G182" s="1"/>
      <c r="H182" s="1"/>
      <c r="I182" s="1"/>
    </row>
    <row r="183" spans="1:9" ht="15.75" customHeight="1">
      <c r="A183" s="39"/>
      <c r="B183" s="40"/>
      <c r="C183" s="40"/>
      <c r="D183" s="1"/>
      <c r="E183" s="1"/>
      <c r="F183" s="1"/>
      <c r="G183" s="1"/>
      <c r="H183" s="1"/>
      <c r="I183" s="1"/>
    </row>
    <row r="184" spans="1:9" ht="15.75" customHeight="1">
      <c r="A184" s="39"/>
      <c r="B184" s="40"/>
      <c r="C184" s="40"/>
      <c r="D184" s="1"/>
      <c r="E184" s="1"/>
      <c r="F184" s="1"/>
      <c r="G184" s="1"/>
      <c r="H184" s="1"/>
      <c r="I184" s="1"/>
    </row>
    <row r="185" spans="1:9" ht="15.75" customHeight="1">
      <c r="A185" s="39"/>
      <c r="B185" s="40"/>
      <c r="C185" s="40"/>
      <c r="D185" s="1"/>
      <c r="E185" s="1"/>
      <c r="F185" s="1"/>
      <c r="G185" s="1"/>
      <c r="H185" s="1"/>
      <c r="I185" s="1"/>
    </row>
    <row r="186" spans="1:9" ht="15.75" customHeight="1">
      <c r="A186" s="39"/>
      <c r="B186" s="40"/>
      <c r="C186" s="40"/>
      <c r="D186" s="1"/>
      <c r="E186" s="1"/>
      <c r="F186" s="1"/>
      <c r="G186" s="1"/>
      <c r="H186" s="1"/>
      <c r="I186" s="1"/>
    </row>
    <row r="187" spans="1:9" ht="15.75" customHeight="1">
      <c r="A187" s="39"/>
      <c r="B187" s="40"/>
      <c r="C187" s="40"/>
      <c r="D187" s="1"/>
      <c r="E187" s="1"/>
      <c r="F187" s="1"/>
      <c r="G187" s="1"/>
      <c r="H187" s="1"/>
      <c r="I187" s="1"/>
    </row>
    <row r="188" spans="1:9" ht="15.75" customHeight="1">
      <c r="A188" s="39"/>
      <c r="B188" s="40"/>
      <c r="C188" s="40"/>
      <c r="D188" s="1"/>
      <c r="E188" s="1"/>
      <c r="F188" s="1"/>
      <c r="G188" s="1"/>
      <c r="H188" s="1"/>
      <c r="I188" s="1"/>
    </row>
    <row r="189" spans="1:9" ht="15.75" customHeight="1">
      <c r="A189" s="39"/>
      <c r="B189" s="40"/>
      <c r="C189" s="40"/>
      <c r="D189" s="1"/>
      <c r="E189" s="1"/>
      <c r="F189" s="1"/>
      <c r="G189" s="1"/>
      <c r="H189" s="1"/>
      <c r="I189" s="1"/>
    </row>
    <row r="190" spans="1:9" ht="15.75" customHeight="1">
      <c r="A190" s="39"/>
      <c r="B190" s="40"/>
      <c r="C190" s="40"/>
      <c r="D190" s="1"/>
      <c r="E190" s="1"/>
      <c r="F190" s="1"/>
      <c r="G190" s="1"/>
      <c r="H190" s="1"/>
      <c r="I190" s="1"/>
    </row>
    <row r="191" spans="1:9" ht="15.75" customHeight="1">
      <c r="A191" s="39"/>
      <c r="B191" s="40"/>
      <c r="C191" s="40"/>
      <c r="D191" s="1"/>
      <c r="E191" s="1"/>
      <c r="F191" s="1"/>
      <c r="G191" s="1"/>
      <c r="H191" s="1"/>
      <c r="I191" s="1"/>
    </row>
    <row r="192" spans="1:9" ht="15.75" customHeight="1">
      <c r="A192" s="39"/>
      <c r="B192" s="40"/>
      <c r="C192" s="40"/>
      <c r="D192" s="1"/>
      <c r="E192" s="1"/>
      <c r="F192" s="1"/>
      <c r="G192" s="1"/>
      <c r="H192" s="1"/>
      <c r="I192" s="1"/>
    </row>
    <row r="193" spans="1:9" ht="15.75" customHeight="1">
      <c r="A193" s="39"/>
      <c r="B193" s="40"/>
      <c r="C193" s="40"/>
      <c r="D193" s="1"/>
      <c r="E193" s="1"/>
      <c r="F193" s="1"/>
      <c r="G193" s="1"/>
      <c r="H193" s="1"/>
      <c r="I193" s="1"/>
    </row>
    <row r="194" spans="1:9" ht="15.75" customHeight="1">
      <c r="A194" s="39"/>
      <c r="B194" s="40"/>
      <c r="C194" s="40"/>
      <c r="D194" s="1"/>
      <c r="E194" s="1"/>
      <c r="F194" s="1"/>
      <c r="G194" s="1"/>
      <c r="H194" s="1"/>
      <c r="I194" s="1"/>
    </row>
    <row r="195" spans="1:9" ht="15.75" customHeight="1">
      <c r="A195" s="39"/>
      <c r="B195" s="40"/>
      <c r="C195" s="40"/>
      <c r="D195" s="1"/>
      <c r="E195" s="1"/>
      <c r="F195" s="1"/>
      <c r="G195" s="1"/>
      <c r="H195" s="1"/>
      <c r="I195" s="1"/>
    </row>
    <row r="196" spans="1:9" ht="15.75" customHeight="1">
      <c r="A196" s="39"/>
      <c r="B196" s="40"/>
      <c r="C196" s="40"/>
      <c r="D196" s="1"/>
      <c r="E196" s="1"/>
      <c r="F196" s="1"/>
      <c r="G196" s="1"/>
      <c r="H196" s="1"/>
      <c r="I196" s="1"/>
    </row>
    <row r="197" spans="1:9" ht="15.75" customHeight="1">
      <c r="A197" s="39"/>
      <c r="B197" s="40"/>
      <c r="C197" s="40"/>
      <c r="D197" s="1"/>
      <c r="E197" s="1"/>
      <c r="F197" s="1"/>
      <c r="G197" s="1"/>
      <c r="H197" s="1"/>
      <c r="I197" s="1"/>
    </row>
    <row r="198" spans="1:9" ht="15.75" customHeight="1">
      <c r="A198" s="39"/>
      <c r="B198" s="40"/>
      <c r="C198" s="40"/>
      <c r="D198" s="1"/>
      <c r="E198" s="1"/>
      <c r="F198" s="1"/>
      <c r="G198" s="1"/>
      <c r="H198" s="1"/>
      <c r="I198" s="1"/>
    </row>
    <row r="199" spans="1:9" ht="15.75" customHeight="1">
      <c r="A199" s="39"/>
      <c r="B199" s="40"/>
      <c r="C199" s="40"/>
      <c r="D199" s="1"/>
      <c r="E199" s="1"/>
      <c r="F199" s="1"/>
      <c r="G199" s="1"/>
      <c r="H199" s="1"/>
      <c r="I199" s="1"/>
    </row>
    <row r="200" spans="1:9" ht="15.75" customHeight="1">
      <c r="A200" s="39"/>
      <c r="B200" s="40"/>
      <c r="C200" s="40"/>
      <c r="D200" s="1"/>
      <c r="E200" s="1"/>
      <c r="F200" s="1"/>
      <c r="G200" s="1"/>
      <c r="H200" s="1"/>
      <c r="I200" s="1"/>
    </row>
    <row r="201" spans="1:9" ht="15.75" customHeight="1">
      <c r="A201" s="39"/>
      <c r="B201" s="40"/>
      <c r="C201" s="40"/>
      <c r="D201" s="1"/>
      <c r="E201" s="1"/>
      <c r="F201" s="1"/>
      <c r="G201" s="1"/>
      <c r="H201" s="1"/>
      <c r="I201" s="1"/>
    </row>
    <row r="202" spans="1:9" ht="15.75" customHeight="1">
      <c r="A202" s="39"/>
      <c r="B202" s="40"/>
      <c r="C202" s="40"/>
      <c r="D202" s="1"/>
      <c r="E202" s="1"/>
      <c r="F202" s="1"/>
      <c r="G202" s="1"/>
      <c r="H202" s="1"/>
      <c r="I202" s="1"/>
    </row>
    <row r="203" spans="1:9" ht="15.75" customHeight="1">
      <c r="A203" s="39"/>
      <c r="B203" s="40"/>
      <c r="C203" s="40"/>
      <c r="D203" s="1"/>
      <c r="E203" s="1"/>
      <c r="F203" s="1"/>
      <c r="G203" s="1"/>
      <c r="H203" s="1"/>
      <c r="I203" s="1"/>
    </row>
    <row r="204" spans="1:9" ht="15.75" customHeight="1">
      <c r="A204" s="39"/>
      <c r="B204" s="40"/>
      <c r="C204" s="40"/>
      <c r="D204" s="1"/>
      <c r="E204" s="1"/>
      <c r="F204" s="1"/>
      <c r="G204" s="1"/>
      <c r="H204" s="1"/>
      <c r="I204" s="1"/>
    </row>
    <row r="205" spans="1:9" ht="15.75" customHeight="1">
      <c r="A205" s="39"/>
      <c r="B205" s="40"/>
      <c r="C205" s="40"/>
      <c r="D205" s="1"/>
      <c r="E205" s="1"/>
      <c r="F205" s="1"/>
      <c r="G205" s="1"/>
      <c r="H205" s="1"/>
      <c r="I205" s="1"/>
    </row>
    <row r="206" spans="1:9" ht="15.75" customHeight="1">
      <c r="A206" s="39"/>
      <c r="B206" s="40"/>
      <c r="C206" s="40"/>
      <c r="D206" s="1"/>
      <c r="E206" s="1"/>
      <c r="F206" s="1"/>
      <c r="G206" s="1"/>
      <c r="H206" s="1"/>
      <c r="I206" s="1"/>
    </row>
    <row r="207" spans="1:9" ht="15.75" customHeight="1">
      <c r="A207" s="39"/>
      <c r="B207" s="40"/>
      <c r="C207" s="40"/>
      <c r="D207" s="1"/>
      <c r="E207" s="1"/>
      <c r="F207" s="1"/>
      <c r="G207" s="1"/>
      <c r="H207" s="1"/>
      <c r="I207" s="1"/>
    </row>
    <row r="208" spans="1:9" ht="15.75" customHeight="1">
      <c r="A208" s="39"/>
      <c r="B208" s="40"/>
      <c r="C208" s="40"/>
      <c r="D208" s="1"/>
      <c r="E208" s="1"/>
      <c r="F208" s="1"/>
      <c r="G208" s="1"/>
      <c r="H208" s="1"/>
      <c r="I208" s="1"/>
    </row>
    <row r="209" spans="1:9" ht="15.75" customHeight="1">
      <c r="A209" s="39"/>
      <c r="B209" s="40"/>
      <c r="C209" s="40"/>
      <c r="D209" s="1"/>
      <c r="E209" s="1"/>
      <c r="F209" s="1"/>
      <c r="G209" s="1"/>
      <c r="H209" s="1"/>
      <c r="I209" s="1"/>
    </row>
    <row r="210" spans="1:9" ht="15.75" customHeight="1">
      <c r="A210" s="39"/>
      <c r="B210" s="40"/>
      <c r="C210" s="40"/>
      <c r="D210" s="1"/>
      <c r="E210" s="1"/>
      <c r="F210" s="1"/>
      <c r="G210" s="1"/>
      <c r="H210" s="1"/>
      <c r="I210" s="1"/>
    </row>
    <row r="211" spans="1:9" ht="15.75" customHeight="1">
      <c r="A211" s="39"/>
      <c r="B211" s="40"/>
      <c r="C211" s="40"/>
      <c r="D211" s="1"/>
      <c r="E211" s="1"/>
      <c r="F211" s="1"/>
      <c r="G211" s="1"/>
      <c r="H211" s="1"/>
      <c r="I211" s="1"/>
    </row>
    <row r="212" spans="1:9" ht="15.75" customHeight="1">
      <c r="A212" s="39"/>
      <c r="B212" s="40"/>
      <c r="C212" s="40"/>
      <c r="D212" s="1"/>
      <c r="E212" s="1"/>
      <c r="F212" s="1"/>
      <c r="G212" s="1"/>
      <c r="H212" s="1"/>
      <c r="I212" s="1"/>
    </row>
    <row r="213" spans="1:9" ht="15.75" customHeight="1">
      <c r="A213" s="39"/>
      <c r="B213" s="40"/>
      <c r="C213" s="40"/>
      <c r="D213" s="1"/>
      <c r="E213" s="1"/>
      <c r="F213" s="1"/>
      <c r="G213" s="1"/>
      <c r="H213" s="1"/>
      <c r="I213" s="1"/>
    </row>
    <row r="214" spans="1:9" ht="15.75" customHeight="1">
      <c r="A214" s="39"/>
      <c r="B214" s="40"/>
      <c r="C214" s="40"/>
      <c r="D214" s="1"/>
      <c r="E214" s="1"/>
      <c r="F214" s="1"/>
      <c r="G214" s="1"/>
      <c r="H214" s="1"/>
      <c r="I214" s="1"/>
    </row>
    <row r="215" spans="1:9" ht="15.75" customHeight="1">
      <c r="A215" s="39"/>
      <c r="B215" s="40"/>
      <c r="C215" s="40"/>
      <c r="D215" s="1"/>
      <c r="E215" s="1"/>
      <c r="F215" s="1"/>
      <c r="G215" s="1"/>
      <c r="H215" s="1"/>
      <c r="I215" s="1"/>
    </row>
    <row r="216" spans="1:9" ht="15.75" customHeight="1">
      <c r="A216" s="39"/>
      <c r="B216" s="40"/>
      <c r="C216" s="40"/>
      <c r="D216" s="1"/>
      <c r="E216" s="1"/>
      <c r="F216" s="1"/>
      <c r="G216" s="1"/>
      <c r="H216" s="1"/>
      <c r="I216" s="1"/>
    </row>
    <row r="217" spans="1:9" ht="15.75" customHeight="1">
      <c r="A217" s="39"/>
      <c r="B217" s="40"/>
      <c r="C217" s="40"/>
      <c r="D217" s="1"/>
      <c r="E217" s="1"/>
      <c r="F217" s="1"/>
      <c r="G217" s="1"/>
      <c r="H217" s="1"/>
      <c r="I217" s="1"/>
    </row>
    <row r="218" spans="1:9" ht="15.75" customHeight="1">
      <c r="A218" s="39"/>
      <c r="B218" s="40"/>
      <c r="C218" s="40"/>
      <c r="D218" s="1"/>
      <c r="E218" s="1"/>
      <c r="F218" s="1"/>
      <c r="G218" s="1"/>
      <c r="H218" s="1"/>
      <c r="I218" s="1"/>
    </row>
    <row r="219" spans="1:9" ht="15.75" customHeight="1">
      <c r="A219" s="39"/>
      <c r="B219" s="40"/>
      <c r="C219" s="40"/>
      <c r="D219" s="1"/>
      <c r="E219" s="1"/>
      <c r="F219" s="1"/>
      <c r="G219" s="1"/>
      <c r="H219" s="1"/>
      <c r="I219" s="1"/>
    </row>
    <row r="220" spans="1:9" ht="15.75" customHeight="1">
      <c r="A220" s="39"/>
      <c r="B220" s="40"/>
      <c r="C220" s="40"/>
      <c r="D220" s="1"/>
      <c r="E220" s="1"/>
      <c r="F220" s="1"/>
      <c r="G220" s="1"/>
      <c r="H220" s="1"/>
      <c r="I220" s="1"/>
    </row>
    <row r="221" spans="1:9" ht="15.75" customHeight="1"/>
    <row r="222" spans="1:9" ht="15.75" customHeight="1"/>
    <row r="223" spans="1:9" ht="15.75" customHeight="1"/>
    <row r="224" spans="1:9"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8:I8"/>
    <mergeCell ref="A19:I19"/>
    <mergeCell ref="A2:I2"/>
    <mergeCell ref="A4:I4"/>
    <mergeCell ref="A5:I5"/>
    <mergeCell ref="A6:I6"/>
    <mergeCell ref="A7:I7"/>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sheetPr>
  <dimension ref="A1:X1000"/>
  <sheetViews>
    <sheetView workbookViewId="0"/>
  </sheetViews>
  <sheetFormatPr defaultColWidth="14.3984375" defaultRowHeight="15" customHeight="1"/>
  <cols>
    <col min="1" max="1" width="23.73046875" customWidth="1"/>
    <col min="2" max="2" width="17.1328125" customWidth="1"/>
    <col min="3" max="3" width="10.73046875" customWidth="1"/>
    <col min="4" max="4" width="13.265625" customWidth="1"/>
    <col min="5" max="5" width="11.73046875" customWidth="1"/>
    <col min="6" max="6" width="26.265625" customWidth="1"/>
    <col min="7" max="7" width="7.73046875" customWidth="1"/>
    <col min="8" max="8" width="12.265625" customWidth="1"/>
    <col min="9" max="10" width="9.1328125" customWidth="1"/>
    <col min="11" max="24" width="8" customWidth="1"/>
    <col min="25" max="26" width="14.265625" customWidth="1"/>
  </cols>
  <sheetData>
    <row r="1" spans="1:24" ht="14.25">
      <c r="A1" s="39"/>
      <c r="B1" s="39"/>
      <c r="C1" s="40"/>
      <c r="D1" s="1"/>
      <c r="E1" s="1"/>
      <c r="F1" s="1"/>
      <c r="G1" s="1"/>
      <c r="H1" s="1"/>
      <c r="I1" s="1"/>
      <c r="J1" s="1"/>
    </row>
    <row r="2" spans="1:24" ht="33" customHeight="1">
      <c r="A2" s="680" t="s">
        <v>1300</v>
      </c>
      <c r="B2" s="676"/>
      <c r="C2" s="676"/>
      <c r="D2" s="676"/>
      <c r="E2" s="676"/>
      <c r="F2" s="676"/>
      <c r="G2" s="676"/>
      <c r="H2" s="677"/>
      <c r="I2" s="41"/>
      <c r="J2" s="41"/>
      <c r="K2" s="42"/>
      <c r="L2" s="42"/>
      <c r="M2" s="42"/>
      <c r="N2" s="42"/>
      <c r="O2" s="42"/>
      <c r="P2" s="42"/>
      <c r="Q2" s="42"/>
      <c r="R2" s="42"/>
      <c r="S2" s="42"/>
      <c r="T2" s="42"/>
      <c r="U2" s="42"/>
      <c r="V2" s="42"/>
      <c r="W2" s="42"/>
      <c r="X2" s="42"/>
    </row>
    <row r="3" spans="1:24" ht="14.25">
      <c r="A3" s="200"/>
      <c r="B3" s="200"/>
      <c r="C3" s="200"/>
      <c r="D3" s="200"/>
      <c r="E3" s="200"/>
      <c r="F3" s="200"/>
      <c r="G3" s="200"/>
      <c r="H3" s="200"/>
      <c r="I3" s="41"/>
      <c r="J3" s="41"/>
      <c r="K3" s="42"/>
      <c r="L3" s="42"/>
      <c r="M3" s="42"/>
      <c r="N3" s="42"/>
      <c r="O3" s="42"/>
      <c r="P3" s="42"/>
      <c r="Q3" s="42"/>
      <c r="R3" s="42"/>
      <c r="S3" s="42"/>
      <c r="T3" s="42"/>
      <c r="U3" s="42"/>
      <c r="V3" s="42"/>
      <c r="W3" s="42"/>
      <c r="X3" s="42"/>
    </row>
    <row r="4" spans="1:24" ht="19.5" customHeight="1">
      <c r="A4" s="694" t="s">
        <v>1301</v>
      </c>
      <c r="B4" s="676"/>
      <c r="C4" s="676"/>
      <c r="D4" s="676"/>
      <c r="E4" s="676"/>
      <c r="F4" s="676"/>
      <c r="G4" s="676"/>
      <c r="H4" s="677"/>
      <c r="I4" s="41"/>
      <c r="J4" s="41"/>
      <c r="K4" s="306"/>
      <c r="L4" s="306"/>
      <c r="M4" s="306"/>
      <c r="N4" s="306"/>
      <c r="O4" s="306"/>
      <c r="P4" s="306"/>
      <c r="Q4" s="306"/>
      <c r="R4" s="306"/>
      <c r="S4" s="306"/>
      <c r="T4" s="306"/>
      <c r="U4" s="306"/>
      <c r="V4" s="306"/>
      <c r="W4" s="306"/>
      <c r="X4" s="306"/>
    </row>
    <row r="5" spans="1:24" ht="14.25">
      <c r="A5" s="694" t="s">
        <v>1302</v>
      </c>
      <c r="B5" s="676"/>
      <c r="C5" s="676"/>
      <c r="D5" s="676"/>
      <c r="E5" s="676"/>
      <c r="F5" s="676"/>
      <c r="G5" s="676"/>
      <c r="H5" s="677"/>
      <c r="I5" s="41"/>
      <c r="J5" s="41"/>
      <c r="K5" s="306"/>
      <c r="L5" s="306"/>
      <c r="M5" s="306"/>
      <c r="N5" s="306"/>
      <c r="O5" s="306"/>
      <c r="P5" s="306"/>
      <c r="Q5" s="306"/>
      <c r="R5" s="306"/>
      <c r="S5" s="306"/>
      <c r="T5" s="306"/>
      <c r="U5" s="306"/>
      <c r="V5" s="306"/>
      <c r="W5" s="306"/>
      <c r="X5" s="306"/>
    </row>
    <row r="6" spans="1:24" ht="13.5" customHeight="1">
      <c r="A6" s="694" t="s">
        <v>1303</v>
      </c>
      <c r="B6" s="676"/>
      <c r="C6" s="676"/>
      <c r="D6" s="676"/>
      <c r="E6" s="676"/>
      <c r="F6" s="676"/>
      <c r="G6" s="676"/>
      <c r="H6" s="677"/>
      <c r="I6" s="303"/>
      <c r="J6" s="303"/>
      <c r="K6" s="307"/>
      <c r="L6" s="307"/>
      <c r="M6" s="307"/>
      <c r="N6" s="307"/>
      <c r="O6" s="307"/>
      <c r="P6" s="307"/>
      <c r="Q6" s="307"/>
      <c r="R6" s="307"/>
      <c r="S6" s="307"/>
      <c r="T6" s="307"/>
      <c r="U6" s="307"/>
      <c r="V6" s="307"/>
      <c r="W6" s="307"/>
      <c r="X6" s="307"/>
    </row>
    <row r="7" spans="1:24" ht="14.25">
      <c r="A7" s="694" t="s">
        <v>1304</v>
      </c>
      <c r="B7" s="676"/>
      <c r="C7" s="676"/>
      <c r="D7" s="676"/>
      <c r="E7" s="676"/>
      <c r="F7" s="676"/>
      <c r="G7" s="676"/>
      <c r="H7" s="677"/>
      <c r="I7" s="303"/>
      <c r="J7" s="303"/>
      <c r="K7" s="307"/>
      <c r="L7" s="307"/>
      <c r="M7" s="307"/>
      <c r="N7" s="307"/>
      <c r="O7" s="307"/>
      <c r="P7" s="307"/>
      <c r="Q7" s="307"/>
      <c r="R7" s="307"/>
      <c r="S7" s="307"/>
      <c r="T7" s="307"/>
      <c r="U7" s="307"/>
      <c r="V7" s="307"/>
      <c r="W7" s="307"/>
      <c r="X7" s="307"/>
    </row>
    <row r="8" spans="1:24" ht="323.25" customHeight="1">
      <c r="A8" s="694" t="s">
        <v>1305</v>
      </c>
      <c r="B8" s="676"/>
      <c r="C8" s="676"/>
      <c r="D8" s="676"/>
      <c r="E8" s="676"/>
      <c r="F8" s="676"/>
      <c r="G8" s="676"/>
      <c r="H8" s="677"/>
      <c r="I8" s="303"/>
      <c r="J8" s="303"/>
      <c r="K8" s="307"/>
      <c r="L8" s="307"/>
      <c r="M8" s="307"/>
      <c r="N8" s="307"/>
      <c r="O8" s="307"/>
      <c r="P8" s="307"/>
      <c r="Q8" s="307"/>
      <c r="R8" s="307"/>
      <c r="S8" s="307"/>
      <c r="T8" s="307"/>
      <c r="U8" s="307"/>
      <c r="V8" s="307"/>
      <c r="W8" s="307"/>
      <c r="X8" s="307"/>
    </row>
    <row r="9" spans="1:24" ht="14.25">
      <c r="A9" s="45"/>
      <c r="B9" s="45"/>
      <c r="C9" s="46"/>
      <c r="D9" s="45"/>
      <c r="E9" s="45"/>
      <c r="F9" s="45"/>
      <c r="G9" s="45"/>
      <c r="H9" s="45"/>
      <c r="I9" s="41"/>
      <c r="J9" s="41"/>
      <c r="K9" s="306"/>
      <c r="L9" s="306"/>
      <c r="M9" s="306"/>
      <c r="N9" s="306"/>
      <c r="O9" s="306"/>
      <c r="P9" s="306"/>
      <c r="Q9" s="306"/>
      <c r="R9" s="306"/>
      <c r="S9" s="306"/>
      <c r="T9" s="306"/>
      <c r="U9" s="306"/>
      <c r="V9" s="306"/>
      <c r="W9" s="306"/>
      <c r="X9" s="306"/>
    </row>
    <row r="10" spans="1:24" ht="57" customHeight="1">
      <c r="A10" s="51" t="s">
        <v>1306</v>
      </c>
      <c r="B10" s="51" t="s">
        <v>6</v>
      </c>
      <c r="C10" s="51" t="s">
        <v>1307</v>
      </c>
      <c r="D10" s="51" t="s">
        <v>1308</v>
      </c>
      <c r="E10" s="51" t="s">
        <v>1309</v>
      </c>
      <c r="F10" s="51" t="s">
        <v>1310</v>
      </c>
      <c r="G10" s="202" t="s">
        <v>183</v>
      </c>
      <c r="H10" s="202" t="s">
        <v>187</v>
      </c>
      <c r="I10" s="52" t="s">
        <v>188</v>
      </c>
      <c r="J10" s="41"/>
      <c r="K10" s="306"/>
      <c r="L10" s="306"/>
      <c r="M10" s="306"/>
      <c r="N10" s="306"/>
      <c r="O10" s="306"/>
      <c r="P10" s="306"/>
      <c r="Q10" s="306"/>
      <c r="R10" s="306"/>
      <c r="S10" s="306"/>
      <c r="T10" s="306"/>
      <c r="U10" s="306"/>
      <c r="V10" s="306"/>
      <c r="W10" s="306"/>
      <c r="X10" s="306"/>
    </row>
    <row r="11" spans="1:24" ht="121.5">
      <c r="A11" s="308" t="s">
        <v>1311</v>
      </c>
      <c r="B11" s="186" t="s">
        <v>1312</v>
      </c>
      <c r="C11" s="186" t="s">
        <v>1313</v>
      </c>
      <c r="D11" s="186" t="s">
        <v>1314</v>
      </c>
      <c r="E11" s="186" t="s">
        <v>1315</v>
      </c>
      <c r="F11" s="309" t="s">
        <v>1316</v>
      </c>
      <c r="G11" s="188">
        <v>20</v>
      </c>
      <c r="H11" s="310">
        <v>20</v>
      </c>
      <c r="I11" s="308" t="s">
        <v>1311</v>
      </c>
      <c r="J11" s="1"/>
      <c r="K11" s="90"/>
      <c r="L11" s="90"/>
      <c r="M11" s="90"/>
      <c r="N11" s="90"/>
      <c r="O11" s="90"/>
      <c r="P11" s="90"/>
      <c r="Q11" s="90"/>
      <c r="R11" s="90"/>
      <c r="S11" s="90"/>
      <c r="T11" s="90"/>
      <c r="U11" s="90"/>
      <c r="V11" s="90"/>
      <c r="W11" s="90"/>
      <c r="X11" s="90"/>
    </row>
    <row r="12" spans="1:24" ht="121.5">
      <c r="A12" s="311" t="s">
        <v>1311</v>
      </c>
      <c r="B12" s="312" t="s">
        <v>1312</v>
      </c>
      <c r="C12" s="312" t="s">
        <v>1317</v>
      </c>
      <c r="D12" s="312" t="s">
        <v>1314</v>
      </c>
      <c r="E12" s="312" t="s">
        <v>1318</v>
      </c>
      <c r="F12" s="313" t="s">
        <v>1316</v>
      </c>
      <c r="G12" s="314">
        <v>20</v>
      </c>
      <c r="H12" s="315">
        <v>20</v>
      </c>
      <c r="I12" s="308" t="s">
        <v>1311</v>
      </c>
      <c r="J12" s="1"/>
      <c r="K12" s="90"/>
      <c r="L12" s="90"/>
      <c r="M12" s="90"/>
      <c r="N12" s="90"/>
      <c r="O12" s="90"/>
      <c r="P12" s="90"/>
      <c r="Q12" s="90"/>
      <c r="R12" s="90"/>
      <c r="S12" s="90"/>
      <c r="T12" s="90"/>
      <c r="U12" s="90"/>
      <c r="V12" s="90"/>
      <c r="W12" s="90"/>
      <c r="X12" s="90"/>
    </row>
    <row r="13" spans="1:24" ht="162">
      <c r="A13" s="311" t="s">
        <v>1311</v>
      </c>
      <c r="B13" s="312" t="s">
        <v>1312</v>
      </c>
      <c r="C13" s="312" t="s">
        <v>1319</v>
      </c>
      <c r="D13" s="312" t="s">
        <v>1314</v>
      </c>
      <c r="E13" s="312" t="s">
        <v>1320</v>
      </c>
      <c r="F13" s="313" t="s">
        <v>1316</v>
      </c>
      <c r="G13" s="314">
        <v>20</v>
      </c>
      <c r="H13" s="315">
        <v>20</v>
      </c>
      <c r="I13" s="308" t="s">
        <v>1311</v>
      </c>
      <c r="J13" s="1"/>
      <c r="K13" s="90"/>
      <c r="L13" s="90"/>
      <c r="M13" s="90"/>
      <c r="N13" s="90"/>
      <c r="O13" s="90"/>
      <c r="P13" s="90"/>
      <c r="Q13" s="90"/>
      <c r="R13" s="90"/>
      <c r="S13" s="90"/>
      <c r="T13" s="90"/>
      <c r="U13" s="90"/>
      <c r="V13" s="90"/>
      <c r="W13" s="90"/>
      <c r="X13" s="90"/>
    </row>
    <row r="14" spans="1:24" ht="202.5">
      <c r="A14" s="311" t="s">
        <v>1311</v>
      </c>
      <c r="B14" s="312" t="s">
        <v>1312</v>
      </c>
      <c r="C14" s="312" t="s">
        <v>1321</v>
      </c>
      <c r="D14" s="312" t="s">
        <v>1314</v>
      </c>
      <c r="E14" s="312" t="s">
        <v>1322</v>
      </c>
      <c r="F14" s="313" t="s">
        <v>1316</v>
      </c>
      <c r="G14" s="314">
        <v>20</v>
      </c>
      <c r="H14" s="315">
        <v>20</v>
      </c>
      <c r="I14" s="308" t="s">
        <v>1311</v>
      </c>
      <c r="J14" s="1"/>
      <c r="K14" s="90"/>
      <c r="L14" s="90"/>
      <c r="M14" s="90"/>
      <c r="N14" s="90"/>
      <c r="O14" s="90"/>
      <c r="P14" s="90"/>
      <c r="Q14" s="90"/>
      <c r="R14" s="90"/>
      <c r="S14" s="90"/>
      <c r="T14" s="90"/>
      <c r="U14" s="90"/>
      <c r="V14" s="90"/>
      <c r="W14" s="90"/>
      <c r="X14" s="90"/>
    </row>
    <row r="15" spans="1:24" ht="121.5">
      <c r="A15" s="311" t="s">
        <v>1311</v>
      </c>
      <c r="B15" s="312" t="s">
        <v>1312</v>
      </c>
      <c r="C15" s="312" t="s">
        <v>1323</v>
      </c>
      <c r="D15" s="312" t="s">
        <v>1314</v>
      </c>
      <c r="E15" s="312" t="s">
        <v>1324</v>
      </c>
      <c r="F15" s="313" t="s">
        <v>1316</v>
      </c>
      <c r="G15" s="314">
        <v>20</v>
      </c>
      <c r="H15" s="315">
        <v>20</v>
      </c>
      <c r="I15" s="308" t="s">
        <v>1311</v>
      </c>
      <c r="J15" s="1"/>
      <c r="K15" s="90"/>
      <c r="L15" s="90"/>
      <c r="M15" s="90"/>
      <c r="N15" s="90"/>
      <c r="O15" s="90"/>
      <c r="P15" s="90"/>
      <c r="Q15" s="90"/>
      <c r="R15" s="90"/>
      <c r="S15" s="90"/>
      <c r="T15" s="90"/>
      <c r="U15" s="90"/>
      <c r="V15" s="90"/>
      <c r="W15" s="90"/>
      <c r="X15" s="90"/>
    </row>
    <row r="16" spans="1:24" ht="121.5">
      <c r="A16" s="311" t="s">
        <v>1311</v>
      </c>
      <c r="B16" s="312" t="s">
        <v>1312</v>
      </c>
      <c r="C16" s="312" t="s">
        <v>1325</v>
      </c>
      <c r="D16" s="312" t="s">
        <v>1314</v>
      </c>
      <c r="E16" s="312" t="s">
        <v>1326</v>
      </c>
      <c r="F16" s="313" t="s">
        <v>1316</v>
      </c>
      <c r="G16" s="314">
        <v>20</v>
      </c>
      <c r="H16" s="315">
        <v>20</v>
      </c>
      <c r="I16" s="308" t="s">
        <v>1311</v>
      </c>
      <c r="J16" s="1"/>
      <c r="K16" s="90"/>
      <c r="L16" s="90"/>
      <c r="M16" s="90"/>
      <c r="N16" s="90"/>
      <c r="O16" s="90"/>
      <c r="P16" s="90"/>
      <c r="Q16" s="90"/>
      <c r="R16" s="90"/>
      <c r="S16" s="90"/>
      <c r="T16" s="90"/>
      <c r="U16" s="90"/>
      <c r="V16" s="90"/>
      <c r="W16" s="90"/>
      <c r="X16" s="90"/>
    </row>
    <row r="17" spans="1:24" ht="121.5">
      <c r="A17" s="311" t="s">
        <v>1311</v>
      </c>
      <c r="B17" s="312" t="s">
        <v>1312</v>
      </c>
      <c r="C17" s="312" t="s">
        <v>1325</v>
      </c>
      <c r="D17" s="312" t="s">
        <v>1314</v>
      </c>
      <c r="E17" s="312" t="s">
        <v>1327</v>
      </c>
      <c r="F17" s="316" t="s">
        <v>1316</v>
      </c>
      <c r="G17" s="314">
        <v>20</v>
      </c>
      <c r="H17" s="315">
        <v>20</v>
      </c>
      <c r="I17" s="308" t="s">
        <v>1311</v>
      </c>
      <c r="J17" s="1"/>
      <c r="K17" s="90"/>
      <c r="L17" s="90"/>
      <c r="M17" s="90"/>
      <c r="N17" s="90"/>
      <c r="O17" s="90"/>
      <c r="P17" s="90"/>
      <c r="Q17" s="90"/>
      <c r="R17" s="90"/>
      <c r="S17" s="90"/>
      <c r="T17" s="90"/>
      <c r="U17" s="90"/>
      <c r="V17" s="90"/>
      <c r="W17" s="90"/>
      <c r="X17" s="90"/>
    </row>
    <row r="18" spans="1:24" ht="121.5">
      <c r="A18" s="311" t="s">
        <v>1311</v>
      </c>
      <c r="B18" s="312" t="s">
        <v>1312</v>
      </c>
      <c r="C18" s="312" t="s">
        <v>1328</v>
      </c>
      <c r="D18" s="312" t="s">
        <v>1314</v>
      </c>
      <c r="E18" s="312" t="s">
        <v>1329</v>
      </c>
      <c r="F18" s="313" t="s">
        <v>1316</v>
      </c>
      <c r="G18" s="314">
        <v>20</v>
      </c>
      <c r="H18" s="315">
        <v>20</v>
      </c>
      <c r="I18" s="308" t="s">
        <v>1311</v>
      </c>
      <c r="J18" s="1"/>
      <c r="K18" s="90"/>
      <c r="L18" s="90"/>
      <c r="M18" s="90"/>
      <c r="N18" s="90"/>
      <c r="O18" s="90"/>
      <c r="P18" s="90"/>
      <c r="Q18" s="90"/>
      <c r="R18" s="90"/>
      <c r="S18" s="90"/>
      <c r="T18" s="90"/>
      <c r="U18" s="90"/>
      <c r="V18" s="90"/>
      <c r="W18" s="90"/>
      <c r="X18" s="90"/>
    </row>
    <row r="19" spans="1:24" ht="121.5">
      <c r="A19" s="311" t="s">
        <v>1311</v>
      </c>
      <c r="B19" s="312" t="s">
        <v>1312</v>
      </c>
      <c r="C19" s="312" t="s">
        <v>1330</v>
      </c>
      <c r="D19" s="312" t="s">
        <v>1314</v>
      </c>
      <c r="E19" s="312" t="s">
        <v>1331</v>
      </c>
      <c r="F19" s="313" t="s">
        <v>1316</v>
      </c>
      <c r="G19" s="314">
        <v>20</v>
      </c>
      <c r="H19" s="315">
        <v>20</v>
      </c>
      <c r="I19" s="308" t="s">
        <v>1311</v>
      </c>
      <c r="J19" s="1"/>
      <c r="K19" s="90"/>
      <c r="L19" s="90"/>
      <c r="M19" s="90"/>
      <c r="N19" s="90"/>
      <c r="O19" s="90"/>
      <c r="P19" s="90"/>
      <c r="Q19" s="90"/>
      <c r="R19" s="90"/>
      <c r="S19" s="90"/>
      <c r="T19" s="90"/>
      <c r="U19" s="90"/>
      <c r="V19" s="90"/>
      <c r="W19" s="90"/>
      <c r="X19" s="90"/>
    </row>
    <row r="20" spans="1:24" ht="121.5">
      <c r="A20" s="311" t="s">
        <v>1311</v>
      </c>
      <c r="B20" s="312" t="s">
        <v>1312</v>
      </c>
      <c r="C20" s="312" t="s">
        <v>1332</v>
      </c>
      <c r="D20" s="312" t="s">
        <v>1314</v>
      </c>
      <c r="E20" s="312" t="s">
        <v>1333</v>
      </c>
      <c r="F20" s="313" t="s">
        <v>1316</v>
      </c>
      <c r="G20" s="314">
        <v>20</v>
      </c>
      <c r="H20" s="315">
        <v>20</v>
      </c>
      <c r="I20" s="308" t="s">
        <v>1311</v>
      </c>
      <c r="J20" s="1"/>
      <c r="K20" s="90"/>
      <c r="L20" s="90"/>
      <c r="M20" s="90"/>
      <c r="N20" s="90"/>
      <c r="O20" s="90"/>
      <c r="P20" s="90"/>
      <c r="Q20" s="90"/>
      <c r="R20" s="90"/>
      <c r="S20" s="90"/>
      <c r="T20" s="90"/>
      <c r="U20" s="90"/>
      <c r="V20" s="90"/>
      <c r="W20" s="90"/>
      <c r="X20" s="90"/>
    </row>
    <row r="21" spans="1:24" ht="15.75" customHeight="1">
      <c r="A21" s="311" t="s">
        <v>1311</v>
      </c>
      <c r="B21" s="312" t="s">
        <v>1312</v>
      </c>
      <c r="C21" s="312" t="s">
        <v>1334</v>
      </c>
      <c r="D21" s="312" t="s">
        <v>1335</v>
      </c>
      <c r="E21" s="312" t="s">
        <v>1336</v>
      </c>
      <c r="F21" s="313" t="s">
        <v>1337</v>
      </c>
      <c r="G21" s="314">
        <v>60</v>
      </c>
      <c r="H21" s="315">
        <v>60</v>
      </c>
      <c r="I21" s="308" t="s">
        <v>1311</v>
      </c>
      <c r="J21" s="1"/>
      <c r="K21" s="90"/>
      <c r="L21" s="90"/>
      <c r="M21" s="90"/>
      <c r="N21" s="90"/>
      <c r="O21" s="90"/>
      <c r="P21" s="90"/>
      <c r="Q21" s="90"/>
      <c r="R21" s="90"/>
      <c r="S21" s="90"/>
      <c r="T21" s="90"/>
      <c r="U21" s="90"/>
      <c r="V21" s="90"/>
      <c r="W21" s="90"/>
      <c r="X21" s="90"/>
    </row>
    <row r="22" spans="1:24" ht="15.75" customHeight="1">
      <c r="A22" s="308" t="s">
        <v>1338</v>
      </c>
      <c r="B22" s="186" t="s">
        <v>83</v>
      </c>
      <c r="C22" s="186" t="s">
        <v>1339</v>
      </c>
      <c r="D22" s="186" t="s">
        <v>1340</v>
      </c>
      <c r="E22" s="186" t="s">
        <v>1341</v>
      </c>
      <c r="F22" s="309" t="s">
        <v>1342</v>
      </c>
      <c r="G22" s="186">
        <v>300</v>
      </c>
      <c r="H22" s="310">
        <v>300</v>
      </c>
      <c r="I22" s="308" t="s">
        <v>1338</v>
      </c>
      <c r="J22" s="1"/>
      <c r="K22" s="90"/>
      <c r="L22" s="90"/>
      <c r="M22" s="90"/>
      <c r="N22" s="90"/>
      <c r="O22" s="90"/>
      <c r="P22" s="90"/>
      <c r="Q22" s="90"/>
      <c r="R22" s="90"/>
      <c r="S22" s="90"/>
      <c r="T22" s="90"/>
      <c r="U22" s="90"/>
      <c r="V22" s="90"/>
      <c r="W22" s="90"/>
      <c r="X22" s="90"/>
    </row>
    <row r="23" spans="1:24" ht="15.75" customHeight="1">
      <c r="A23" s="311" t="s">
        <v>1338</v>
      </c>
      <c r="B23" s="312" t="s">
        <v>83</v>
      </c>
      <c r="C23" s="312" t="s">
        <v>1343</v>
      </c>
      <c r="D23" s="312" t="s">
        <v>1344</v>
      </c>
      <c r="E23" s="312" t="s">
        <v>1345</v>
      </c>
      <c r="F23" s="313" t="s">
        <v>1346</v>
      </c>
      <c r="G23" s="312">
        <v>150</v>
      </c>
      <c r="H23" s="315">
        <v>150</v>
      </c>
      <c r="I23" s="311" t="s">
        <v>1338</v>
      </c>
      <c r="J23" s="1"/>
      <c r="K23" s="90"/>
      <c r="L23" s="90"/>
      <c r="M23" s="90"/>
      <c r="N23" s="90"/>
      <c r="O23" s="90"/>
      <c r="P23" s="90"/>
      <c r="Q23" s="90"/>
      <c r="R23" s="90"/>
      <c r="S23" s="90"/>
      <c r="T23" s="90"/>
      <c r="U23" s="90"/>
      <c r="V23" s="90"/>
      <c r="W23" s="90"/>
      <c r="X23" s="90"/>
    </row>
    <row r="24" spans="1:24" ht="15.75" customHeight="1">
      <c r="A24" s="317" t="s">
        <v>85</v>
      </c>
      <c r="B24" s="318" t="s">
        <v>83</v>
      </c>
      <c r="C24" s="318" t="s">
        <v>1347</v>
      </c>
      <c r="D24" s="318" t="s">
        <v>1348</v>
      </c>
      <c r="E24" s="318" t="s">
        <v>1349</v>
      </c>
      <c r="F24" s="319" t="s">
        <v>1350</v>
      </c>
      <c r="G24" s="186">
        <v>400</v>
      </c>
      <c r="H24" s="310">
        <v>400</v>
      </c>
      <c r="I24" s="317" t="s">
        <v>85</v>
      </c>
      <c r="J24" s="1"/>
      <c r="K24" s="90"/>
      <c r="L24" s="90"/>
      <c r="M24" s="90"/>
      <c r="N24" s="90"/>
      <c r="O24" s="90"/>
      <c r="P24" s="90"/>
      <c r="Q24" s="90"/>
      <c r="R24" s="90"/>
      <c r="S24" s="90"/>
      <c r="T24" s="90"/>
      <c r="U24" s="90"/>
      <c r="V24" s="90"/>
      <c r="W24" s="90"/>
      <c r="X24" s="90"/>
    </row>
    <row r="25" spans="1:24" ht="15.75" customHeight="1">
      <c r="A25" s="320" t="s">
        <v>85</v>
      </c>
      <c r="B25" s="321" t="s">
        <v>83</v>
      </c>
      <c r="C25" s="321" t="s">
        <v>1351</v>
      </c>
      <c r="D25" s="321" t="s">
        <v>1348</v>
      </c>
      <c r="E25" s="321" t="s">
        <v>1352</v>
      </c>
      <c r="F25" s="322" t="s">
        <v>1353</v>
      </c>
      <c r="G25" s="312">
        <v>300</v>
      </c>
      <c r="H25" s="315">
        <v>300</v>
      </c>
      <c r="I25" s="320" t="s">
        <v>85</v>
      </c>
      <c r="J25" s="1"/>
      <c r="K25" s="90"/>
      <c r="L25" s="90"/>
      <c r="M25" s="90"/>
      <c r="N25" s="90"/>
      <c r="O25" s="90"/>
      <c r="P25" s="90"/>
      <c r="Q25" s="90"/>
      <c r="R25" s="90"/>
      <c r="S25" s="90"/>
      <c r="T25" s="90"/>
      <c r="U25" s="90"/>
      <c r="V25" s="90"/>
      <c r="W25" s="90"/>
      <c r="X25" s="90"/>
    </row>
    <row r="26" spans="1:24" ht="15.75" customHeight="1">
      <c r="A26" s="320" t="s">
        <v>85</v>
      </c>
      <c r="B26" s="321" t="s">
        <v>83</v>
      </c>
      <c r="C26" s="321" t="s">
        <v>1354</v>
      </c>
      <c r="D26" s="321" t="s">
        <v>1348</v>
      </c>
      <c r="E26" s="321" t="s">
        <v>1352</v>
      </c>
      <c r="F26" s="322" t="s">
        <v>1355</v>
      </c>
      <c r="G26" s="312">
        <v>300</v>
      </c>
      <c r="H26" s="315">
        <v>300</v>
      </c>
      <c r="I26" s="320" t="s">
        <v>85</v>
      </c>
      <c r="J26" s="1"/>
      <c r="K26" s="90"/>
      <c r="L26" s="90"/>
      <c r="M26" s="90"/>
      <c r="N26" s="90"/>
      <c r="O26" s="90"/>
      <c r="P26" s="90"/>
      <c r="Q26" s="90"/>
      <c r="R26" s="90"/>
      <c r="S26" s="90"/>
      <c r="T26" s="90"/>
      <c r="U26" s="90"/>
      <c r="V26" s="90"/>
      <c r="W26" s="90"/>
      <c r="X26" s="90"/>
    </row>
    <row r="27" spans="1:24" ht="15.75" customHeight="1">
      <c r="A27" s="320" t="s">
        <v>85</v>
      </c>
      <c r="B27" s="321" t="s">
        <v>83</v>
      </c>
      <c r="C27" s="321" t="s">
        <v>1356</v>
      </c>
      <c r="D27" s="321" t="s">
        <v>1348</v>
      </c>
      <c r="E27" s="321" t="s">
        <v>1352</v>
      </c>
      <c r="F27" s="322" t="s">
        <v>1357</v>
      </c>
      <c r="G27" s="312">
        <v>300</v>
      </c>
      <c r="H27" s="315">
        <v>300</v>
      </c>
      <c r="I27" s="320" t="s">
        <v>85</v>
      </c>
      <c r="J27" s="1"/>
      <c r="K27" s="90"/>
      <c r="L27" s="90"/>
      <c r="M27" s="90"/>
      <c r="N27" s="90"/>
      <c r="O27" s="90"/>
      <c r="P27" s="90"/>
      <c r="Q27" s="90"/>
      <c r="R27" s="90"/>
      <c r="S27" s="90"/>
      <c r="T27" s="90"/>
      <c r="U27" s="90"/>
      <c r="V27" s="90"/>
      <c r="W27" s="90"/>
      <c r="X27" s="90"/>
    </row>
    <row r="28" spans="1:24" ht="15.75" customHeight="1">
      <c r="A28" s="320" t="s">
        <v>85</v>
      </c>
      <c r="B28" s="321" t="s">
        <v>83</v>
      </c>
      <c r="C28" s="321" t="s">
        <v>1358</v>
      </c>
      <c r="D28" s="321" t="s">
        <v>1348</v>
      </c>
      <c r="E28" s="321" t="s">
        <v>1359</v>
      </c>
      <c r="F28" s="322" t="s">
        <v>1360</v>
      </c>
      <c r="G28" s="312">
        <v>200</v>
      </c>
      <c r="H28" s="315">
        <v>200</v>
      </c>
      <c r="I28" s="320" t="s">
        <v>85</v>
      </c>
      <c r="J28" s="1"/>
      <c r="K28" s="90"/>
      <c r="L28" s="90"/>
      <c r="M28" s="90"/>
      <c r="N28" s="90"/>
      <c r="O28" s="90"/>
      <c r="P28" s="90"/>
      <c r="Q28" s="90"/>
      <c r="R28" s="90"/>
      <c r="S28" s="90"/>
      <c r="T28" s="90"/>
      <c r="U28" s="90"/>
      <c r="V28" s="90"/>
      <c r="W28" s="90"/>
      <c r="X28" s="90"/>
    </row>
    <row r="29" spans="1:24" ht="15.75" customHeight="1">
      <c r="A29" s="320" t="s">
        <v>85</v>
      </c>
      <c r="B29" s="321" t="s">
        <v>83</v>
      </c>
      <c r="C29" s="321" t="s">
        <v>1361</v>
      </c>
      <c r="D29" s="321" t="s">
        <v>1348</v>
      </c>
      <c r="E29" s="321" t="s">
        <v>1362</v>
      </c>
      <c r="F29" s="322" t="s">
        <v>1363</v>
      </c>
      <c r="G29" s="312">
        <v>200</v>
      </c>
      <c r="H29" s="315">
        <v>200</v>
      </c>
      <c r="I29" s="320" t="s">
        <v>85</v>
      </c>
      <c r="J29" s="1"/>
      <c r="K29" s="90"/>
      <c r="L29" s="90"/>
      <c r="M29" s="90"/>
      <c r="N29" s="90"/>
      <c r="O29" s="90"/>
      <c r="P29" s="90"/>
      <c r="Q29" s="90"/>
      <c r="R29" s="90"/>
      <c r="S29" s="90"/>
      <c r="T29" s="90"/>
      <c r="U29" s="90"/>
      <c r="V29" s="90"/>
      <c r="W29" s="90"/>
      <c r="X29" s="90"/>
    </row>
    <row r="30" spans="1:24" ht="15.75" customHeight="1">
      <c r="A30" s="320" t="s">
        <v>85</v>
      </c>
      <c r="B30" s="321" t="s">
        <v>83</v>
      </c>
      <c r="C30" s="321" t="s">
        <v>1364</v>
      </c>
      <c r="D30" s="321" t="s">
        <v>1348</v>
      </c>
      <c r="E30" s="321" t="s">
        <v>1365</v>
      </c>
      <c r="F30" s="322" t="s">
        <v>1366</v>
      </c>
      <c r="G30" s="312">
        <v>200</v>
      </c>
      <c r="H30" s="315">
        <v>200</v>
      </c>
      <c r="I30" s="320" t="s">
        <v>85</v>
      </c>
      <c r="J30" s="1"/>
      <c r="K30" s="90"/>
      <c r="L30" s="90"/>
      <c r="M30" s="90"/>
      <c r="N30" s="90"/>
      <c r="O30" s="90"/>
      <c r="P30" s="90"/>
      <c r="Q30" s="90"/>
      <c r="R30" s="90"/>
      <c r="S30" s="90"/>
      <c r="T30" s="90"/>
      <c r="U30" s="90"/>
      <c r="V30" s="90"/>
      <c r="W30" s="90"/>
      <c r="X30" s="90"/>
    </row>
    <row r="31" spans="1:24" ht="15.75" customHeight="1">
      <c r="A31" s="320" t="s">
        <v>85</v>
      </c>
      <c r="B31" s="321" t="s">
        <v>83</v>
      </c>
      <c r="C31" s="321" t="s">
        <v>1367</v>
      </c>
      <c r="D31" s="321" t="s">
        <v>1348</v>
      </c>
      <c r="E31" s="321" t="s">
        <v>1368</v>
      </c>
      <c r="F31" s="322" t="s">
        <v>1369</v>
      </c>
      <c r="G31" s="312">
        <v>200</v>
      </c>
      <c r="H31" s="315">
        <v>200</v>
      </c>
      <c r="I31" s="320" t="s">
        <v>85</v>
      </c>
      <c r="J31" s="1"/>
      <c r="K31" s="90"/>
      <c r="L31" s="90"/>
      <c r="M31" s="90"/>
      <c r="N31" s="90"/>
      <c r="O31" s="90"/>
      <c r="P31" s="90"/>
      <c r="Q31" s="90"/>
      <c r="R31" s="90"/>
      <c r="S31" s="90"/>
      <c r="T31" s="90"/>
      <c r="U31" s="90"/>
      <c r="V31" s="90"/>
      <c r="W31" s="90"/>
      <c r="X31" s="90"/>
    </row>
    <row r="32" spans="1:24" ht="15.75" customHeight="1">
      <c r="A32" s="308" t="s">
        <v>1370</v>
      </c>
      <c r="B32" s="186" t="s">
        <v>83</v>
      </c>
      <c r="C32" s="186" t="s">
        <v>1371</v>
      </c>
      <c r="D32" s="186" t="s">
        <v>1372</v>
      </c>
      <c r="E32" s="323">
        <v>44916</v>
      </c>
      <c r="F32" s="309" t="s">
        <v>1373</v>
      </c>
      <c r="G32" s="186">
        <v>300</v>
      </c>
      <c r="H32" s="310">
        <v>300</v>
      </c>
      <c r="I32" s="308" t="s">
        <v>1370</v>
      </c>
      <c r="J32" s="1"/>
      <c r="K32" s="90"/>
      <c r="L32" s="90"/>
      <c r="M32" s="90"/>
      <c r="N32" s="90"/>
      <c r="O32" s="90"/>
      <c r="P32" s="90"/>
      <c r="Q32" s="90"/>
      <c r="R32" s="90"/>
      <c r="S32" s="90"/>
      <c r="T32" s="90"/>
      <c r="U32" s="90"/>
      <c r="V32" s="90"/>
      <c r="W32" s="90"/>
      <c r="X32" s="90"/>
    </row>
    <row r="33" spans="1:24" ht="15.75" customHeight="1">
      <c r="A33" s="311" t="s">
        <v>1370</v>
      </c>
      <c r="B33" s="312" t="s">
        <v>83</v>
      </c>
      <c r="C33" s="312" t="s">
        <v>1374</v>
      </c>
      <c r="D33" s="324" t="s">
        <v>1375</v>
      </c>
      <c r="E33" s="325">
        <v>44888</v>
      </c>
      <c r="F33" s="326" t="s">
        <v>1376</v>
      </c>
      <c r="G33" s="312">
        <v>300</v>
      </c>
      <c r="H33" s="315">
        <v>300</v>
      </c>
      <c r="I33" s="311" t="s">
        <v>1370</v>
      </c>
      <c r="J33" s="1"/>
      <c r="K33" s="90"/>
      <c r="L33" s="90"/>
      <c r="M33" s="90"/>
      <c r="N33" s="90"/>
      <c r="O33" s="90"/>
      <c r="P33" s="90"/>
      <c r="Q33" s="90"/>
      <c r="R33" s="90"/>
      <c r="S33" s="90"/>
      <c r="T33" s="90"/>
      <c r="U33" s="90"/>
      <c r="V33" s="90"/>
      <c r="W33" s="90"/>
      <c r="X33" s="90"/>
    </row>
    <row r="34" spans="1:24" ht="15.75" customHeight="1">
      <c r="A34" s="311" t="s">
        <v>1370</v>
      </c>
      <c r="B34" s="312" t="s">
        <v>83</v>
      </c>
      <c r="C34" s="312" t="s">
        <v>1377</v>
      </c>
      <c r="D34" s="312" t="s">
        <v>1375</v>
      </c>
      <c r="E34" s="327">
        <v>44815</v>
      </c>
      <c r="F34" s="313" t="s">
        <v>1378</v>
      </c>
      <c r="G34" s="312">
        <v>300</v>
      </c>
      <c r="H34" s="315">
        <v>300</v>
      </c>
      <c r="I34" s="311" t="s">
        <v>1370</v>
      </c>
      <c r="J34" s="1"/>
      <c r="K34" s="90"/>
      <c r="L34" s="90"/>
      <c r="M34" s="90"/>
      <c r="N34" s="90"/>
      <c r="O34" s="90"/>
      <c r="P34" s="90"/>
      <c r="Q34" s="90"/>
      <c r="R34" s="90"/>
      <c r="S34" s="90"/>
      <c r="T34" s="90"/>
      <c r="U34" s="90"/>
      <c r="V34" s="90"/>
      <c r="W34" s="90"/>
      <c r="X34" s="90"/>
    </row>
    <row r="35" spans="1:24" ht="15.75" customHeight="1">
      <c r="A35" s="311" t="s">
        <v>1370</v>
      </c>
      <c r="B35" s="312" t="s">
        <v>83</v>
      </c>
      <c r="C35" s="312" t="s">
        <v>1379</v>
      </c>
      <c r="D35" s="312" t="s">
        <v>1380</v>
      </c>
      <c r="E35" s="327">
        <v>44862</v>
      </c>
      <c r="F35" s="313" t="s">
        <v>1381</v>
      </c>
      <c r="G35" s="312">
        <v>300</v>
      </c>
      <c r="H35" s="315">
        <v>300</v>
      </c>
      <c r="I35" s="311" t="s">
        <v>1370</v>
      </c>
      <c r="J35" s="1"/>
      <c r="K35" s="90"/>
      <c r="L35" s="90"/>
      <c r="M35" s="90"/>
      <c r="N35" s="90"/>
      <c r="O35" s="90"/>
      <c r="P35" s="90"/>
      <c r="Q35" s="90"/>
      <c r="R35" s="90"/>
      <c r="S35" s="90"/>
      <c r="T35" s="90"/>
      <c r="U35" s="90"/>
      <c r="V35" s="90"/>
      <c r="W35" s="90"/>
      <c r="X35" s="90"/>
    </row>
    <row r="36" spans="1:24" ht="15.75" customHeight="1">
      <c r="A36" s="311" t="s">
        <v>1370</v>
      </c>
      <c r="B36" s="312" t="s">
        <v>83</v>
      </c>
      <c r="C36" s="312" t="s">
        <v>1382</v>
      </c>
      <c r="D36" s="312" t="s">
        <v>1375</v>
      </c>
      <c r="E36" s="327">
        <v>44724</v>
      </c>
      <c r="F36" s="313" t="s">
        <v>1383</v>
      </c>
      <c r="G36" s="312">
        <v>300</v>
      </c>
      <c r="H36" s="315">
        <v>300</v>
      </c>
      <c r="I36" s="311" t="s">
        <v>1370</v>
      </c>
      <c r="J36" s="1"/>
      <c r="K36" s="90"/>
      <c r="L36" s="90"/>
      <c r="M36" s="90"/>
      <c r="N36" s="90"/>
      <c r="O36" s="90"/>
      <c r="P36" s="90"/>
      <c r="Q36" s="90"/>
      <c r="R36" s="90"/>
      <c r="S36" s="90"/>
      <c r="T36" s="90"/>
      <c r="U36" s="90"/>
      <c r="V36" s="90"/>
      <c r="W36" s="90"/>
      <c r="X36" s="90"/>
    </row>
    <row r="37" spans="1:24" ht="15.75" customHeight="1">
      <c r="A37" s="311" t="s">
        <v>1370</v>
      </c>
      <c r="B37" s="312" t="s">
        <v>83</v>
      </c>
      <c r="C37" s="312" t="s">
        <v>1384</v>
      </c>
      <c r="D37" s="312" t="s">
        <v>1385</v>
      </c>
      <c r="E37" s="327">
        <v>44570</v>
      </c>
      <c r="F37" s="313" t="s">
        <v>1386</v>
      </c>
      <c r="G37" s="312">
        <v>300</v>
      </c>
      <c r="H37" s="315">
        <v>300</v>
      </c>
      <c r="I37" s="311" t="s">
        <v>1370</v>
      </c>
      <c r="J37" s="1"/>
      <c r="K37" s="90"/>
      <c r="L37" s="90"/>
      <c r="M37" s="90"/>
      <c r="N37" s="90"/>
      <c r="O37" s="90"/>
      <c r="P37" s="90"/>
      <c r="Q37" s="90"/>
      <c r="R37" s="90"/>
      <c r="S37" s="90"/>
      <c r="T37" s="90"/>
      <c r="U37" s="90"/>
      <c r="V37" s="90"/>
      <c r="W37" s="90"/>
      <c r="X37" s="90"/>
    </row>
    <row r="38" spans="1:24" ht="15.75" customHeight="1">
      <c r="A38" s="308" t="s">
        <v>1387</v>
      </c>
      <c r="B38" s="186" t="s">
        <v>1388</v>
      </c>
      <c r="C38" s="186" t="s">
        <v>1389</v>
      </c>
      <c r="D38" s="186" t="s">
        <v>1390</v>
      </c>
      <c r="E38" s="323" t="s">
        <v>1391</v>
      </c>
      <c r="F38" s="309" t="s">
        <v>1392</v>
      </c>
      <c r="G38" s="186">
        <v>1000</v>
      </c>
      <c r="H38" s="310">
        <v>1000</v>
      </c>
      <c r="I38" s="308" t="s">
        <v>1387</v>
      </c>
      <c r="J38" s="1"/>
      <c r="K38" s="90"/>
      <c r="L38" s="90"/>
      <c r="M38" s="90"/>
      <c r="N38" s="90"/>
      <c r="O38" s="90"/>
      <c r="P38" s="90"/>
      <c r="Q38" s="90"/>
      <c r="R38" s="90"/>
      <c r="S38" s="90"/>
      <c r="T38" s="90"/>
      <c r="U38" s="90"/>
      <c r="V38" s="90"/>
      <c r="W38" s="90"/>
      <c r="X38" s="90"/>
    </row>
    <row r="39" spans="1:24" ht="15.75" customHeight="1">
      <c r="A39" s="311" t="s">
        <v>1387</v>
      </c>
      <c r="B39" s="312" t="s">
        <v>1388</v>
      </c>
      <c r="C39" s="312" t="s">
        <v>1393</v>
      </c>
      <c r="D39" s="312" t="s">
        <v>1394</v>
      </c>
      <c r="E39" s="327" t="s">
        <v>1395</v>
      </c>
      <c r="F39" s="313" t="s">
        <v>1392</v>
      </c>
      <c r="G39" s="312">
        <v>300</v>
      </c>
      <c r="H39" s="315">
        <v>300</v>
      </c>
      <c r="I39" s="311" t="s">
        <v>1387</v>
      </c>
      <c r="J39" s="1"/>
      <c r="K39" s="90"/>
      <c r="L39" s="90"/>
      <c r="M39" s="90"/>
      <c r="N39" s="90"/>
      <c r="O39" s="90"/>
      <c r="P39" s="90"/>
      <c r="Q39" s="90"/>
      <c r="R39" s="90"/>
      <c r="S39" s="90"/>
      <c r="T39" s="90"/>
      <c r="U39" s="90"/>
      <c r="V39" s="90"/>
      <c r="W39" s="90"/>
      <c r="X39" s="90"/>
    </row>
    <row r="40" spans="1:24" ht="15.75" customHeight="1">
      <c r="A40" s="311" t="s">
        <v>1387</v>
      </c>
      <c r="B40" s="312" t="s">
        <v>1388</v>
      </c>
      <c r="C40" s="312" t="s">
        <v>1396</v>
      </c>
      <c r="D40" s="312" t="s">
        <v>1397</v>
      </c>
      <c r="E40" s="327">
        <v>44592</v>
      </c>
      <c r="F40" s="326" t="s">
        <v>1398</v>
      </c>
      <c r="G40" s="312">
        <v>100</v>
      </c>
      <c r="H40" s="315">
        <v>100</v>
      </c>
      <c r="I40" s="311" t="s">
        <v>1387</v>
      </c>
      <c r="J40" s="1"/>
      <c r="K40" s="90"/>
      <c r="L40" s="90"/>
      <c r="M40" s="90"/>
      <c r="N40" s="90"/>
      <c r="O40" s="90"/>
      <c r="P40" s="90"/>
      <c r="Q40" s="90"/>
      <c r="R40" s="90"/>
      <c r="S40" s="90"/>
      <c r="T40" s="90"/>
      <c r="U40" s="90"/>
      <c r="V40" s="90"/>
      <c r="W40" s="90"/>
      <c r="X40" s="90"/>
    </row>
    <row r="41" spans="1:24" ht="15.75" customHeight="1">
      <c r="A41" s="311" t="s">
        <v>1387</v>
      </c>
      <c r="B41" s="312" t="s">
        <v>1388</v>
      </c>
      <c r="C41" s="312" t="s">
        <v>1399</v>
      </c>
      <c r="D41" s="312" t="s">
        <v>1400</v>
      </c>
      <c r="E41" s="327">
        <v>44815</v>
      </c>
      <c r="F41" s="326" t="s">
        <v>1378</v>
      </c>
      <c r="G41" s="312">
        <v>350</v>
      </c>
      <c r="H41" s="315">
        <v>350</v>
      </c>
      <c r="I41" s="311" t="s">
        <v>1387</v>
      </c>
      <c r="J41" s="1"/>
      <c r="K41" s="90"/>
      <c r="L41" s="90"/>
      <c r="M41" s="90"/>
      <c r="N41" s="90"/>
      <c r="O41" s="90"/>
      <c r="P41" s="90"/>
      <c r="Q41" s="90"/>
      <c r="R41" s="90"/>
      <c r="S41" s="90"/>
      <c r="T41" s="90"/>
      <c r="U41" s="90"/>
      <c r="V41" s="90"/>
      <c r="W41" s="90"/>
      <c r="X41" s="90"/>
    </row>
    <row r="42" spans="1:24" ht="15.75" customHeight="1">
      <c r="A42" s="311" t="s">
        <v>1387</v>
      </c>
      <c r="B42" s="312" t="s">
        <v>1388</v>
      </c>
      <c r="C42" s="312" t="s">
        <v>1401</v>
      </c>
      <c r="D42" s="312" t="s">
        <v>1402</v>
      </c>
      <c r="E42" s="327">
        <v>44841</v>
      </c>
      <c r="F42" s="326" t="s">
        <v>1403</v>
      </c>
      <c r="G42" s="312">
        <v>100</v>
      </c>
      <c r="H42" s="315">
        <v>100</v>
      </c>
      <c r="I42" s="311" t="s">
        <v>1387</v>
      </c>
      <c r="J42" s="1"/>
      <c r="K42" s="90"/>
      <c r="L42" s="90"/>
      <c r="M42" s="90"/>
      <c r="N42" s="90"/>
      <c r="O42" s="90"/>
      <c r="P42" s="90"/>
      <c r="Q42" s="90"/>
      <c r="R42" s="90"/>
      <c r="S42" s="90"/>
      <c r="T42" s="90"/>
      <c r="U42" s="90"/>
      <c r="V42" s="90"/>
      <c r="W42" s="90"/>
      <c r="X42" s="90"/>
    </row>
    <row r="43" spans="1:24" ht="15.75" customHeight="1">
      <c r="A43" s="311" t="s">
        <v>1387</v>
      </c>
      <c r="B43" s="312" t="s">
        <v>1388</v>
      </c>
      <c r="C43" s="312" t="s">
        <v>1401</v>
      </c>
      <c r="D43" s="312" t="s">
        <v>1404</v>
      </c>
      <c r="E43" s="327">
        <v>44910</v>
      </c>
      <c r="F43" s="326" t="s">
        <v>1405</v>
      </c>
      <c r="G43" s="312">
        <v>100</v>
      </c>
      <c r="H43" s="315">
        <v>100</v>
      </c>
      <c r="I43" s="311" t="s">
        <v>1387</v>
      </c>
      <c r="J43" s="1"/>
      <c r="K43" s="90"/>
      <c r="L43" s="90"/>
      <c r="M43" s="90"/>
      <c r="N43" s="90"/>
      <c r="O43" s="90"/>
      <c r="P43" s="90"/>
      <c r="Q43" s="90"/>
      <c r="R43" s="90"/>
      <c r="S43" s="90"/>
      <c r="T43" s="90"/>
      <c r="U43" s="90"/>
      <c r="V43" s="90"/>
      <c r="W43" s="90"/>
      <c r="X43" s="90"/>
    </row>
    <row r="44" spans="1:24" ht="15.75" customHeight="1">
      <c r="A44" s="308" t="s">
        <v>1406</v>
      </c>
      <c r="B44" s="186" t="s">
        <v>83</v>
      </c>
      <c r="C44" s="186" t="s">
        <v>1407</v>
      </c>
      <c r="D44" s="186" t="s">
        <v>1408</v>
      </c>
      <c r="E44" s="323" t="s">
        <v>1409</v>
      </c>
      <c r="F44" s="309" t="s">
        <v>1392</v>
      </c>
      <c r="G44" s="186">
        <v>100</v>
      </c>
      <c r="H44" s="310">
        <v>100</v>
      </c>
      <c r="I44" s="308" t="s">
        <v>1406</v>
      </c>
      <c r="J44" s="1"/>
      <c r="K44" s="90"/>
      <c r="L44" s="90"/>
      <c r="M44" s="90"/>
      <c r="N44" s="90"/>
      <c r="O44" s="90"/>
      <c r="P44" s="90"/>
      <c r="Q44" s="90"/>
      <c r="R44" s="90"/>
      <c r="S44" s="90"/>
      <c r="T44" s="90"/>
      <c r="U44" s="90"/>
      <c r="V44" s="90"/>
      <c r="W44" s="90"/>
      <c r="X44" s="90"/>
    </row>
    <row r="45" spans="1:24" ht="15.75" customHeight="1">
      <c r="A45" s="311" t="s">
        <v>1406</v>
      </c>
      <c r="B45" s="312" t="s">
        <v>83</v>
      </c>
      <c r="C45" s="312" t="s">
        <v>1410</v>
      </c>
      <c r="D45" s="312" t="s">
        <v>1408</v>
      </c>
      <c r="E45" s="327" t="s">
        <v>1411</v>
      </c>
      <c r="F45" s="326" t="s">
        <v>1392</v>
      </c>
      <c r="G45" s="312">
        <v>100</v>
      </c>
      <c r="H45" s="315">
        <v>100</v>
      </c>
      <c r="I45" s="311" t="s">
        <v>1406</v>
      </c>
      <c r="J45" s="1"/>
      <c r="K45" s="90"/>
      <c r="L45" s="90"/>
      <c r="M45" s="90"/>
      <c r="N45" s="90"/>
      <c r="O45" s="90"/>
      <c r="P45" s="90"/>
      <c r="Q45" s="90"/>
      <c r="R45" s="90"/>
      <c r="S45" s="90"/>
      <c r="T45" s="90"/>
      <c r="U45" s="90"/>
      <c r="V45" s="90"/>
      <c r="W45" s="90"/>
      <c r="X45" s="90"/>
    </row>
    <row r="46" spans="1:24" ht="15.75" customHeight="1">
      <c r="A46" s="311" t="s">
        <v>1406</v>
      </c>
      <c r="B46" s="312" t="s">
        <v>83</v>
      </c>
      <c r="C46" s="312" t="s">
        <v>1412</v>
      </c>
      <c r="D46" s="312" t="s">
        <v>1413</v>
      </c>
      <c r="E46" s="327" t="s">
        <v>1414</v>
      </c>
      <c r="F46" s="326" t="s">
        <v>1392</v>
      </c>
      <c r="G46" s="312">
        <v>100</v>
      </c>
      <c r="H46" s="315">
        <v>100</v>
      </c>
      <c r="I46" s="311" t="s">
        <v>1406</v>
      </c>
      <c r="J46" s="1"/>
      <c r="K46" s="90"/>
      <c r="L46" s="90"/>
      <c r="M46" s="90"/>
      <c r="N46" s="90"/>
      <c r="O46" s="90"/>
      <c r="P46" s="90"/>
      <c r="Q46" s="90"/>
      <c r="R46" s="90"/>
      <c r="S46" s="90"/>
      <c r="T46" s="90"/>
      <c r="U46" s="90"/>
      <c r="V46" s="90"/>
      <c r="W46" s="90"/>
      <c r="X46" s="90"/>
    </row>
    <row r="47" spans="1:24" ht="15.75" customHeight="1">
      <c r="A47" s="311" t="s">
        <v>1406</v>
      </c>
      <c r="B47" s="312" t="s">
        <v>83</v>
      </c>
      <c r="C47" s="312" t="s">
        <v>1415</v>
      </c>
      <c r="D47" s="312" t="s">
        <v>1408</v>
      </c>
      <c r="E47" s="327" t="s">
        <v>1416</v>
      </c>
      <c r="F47" s="326" t="s">
        <v>1392</v>
      </c>
      <c r="G47" s="312">
        <v>100</v>
      </c>
      <c r="H47" s="315">
        <v>100</v>
      </c>
      <c r="I47" s="311" t="s">
        <v>1406</v>
      </c>
      <c r="J47" s="1"/>
      <c r="K47" s="90"/>
      <c r="L47" s="90"/>
      <c r="M47" s="90"/>
      <c r="N47" s="90"/>
      <c r="O47" s="90"/>
      <c r="P47" s="90"/>
      <c r="Q47" s="90"/>
      <c r="R47" s="90"/>
      <c r="S47" s="90"/>
      <c r="T47" s="90"/>
      <c r="U47" s="90"/>
      <c r="V47" s="90"/>
      <c r="W47" s="90"/>
      <c r="X47" s="90"/>
    </row>
    <row r="48" spans="1:24" ht="15.75" customHeight="1">
      <c r="A48" s="311" t="s">
        <v>1406</v>
      </c>
      <c r="B48" s="312" t="s">
        <v>83</v>
      </c>
      <c r="C48" s="312" t="s">
        <v>1417</v>
      </c>
      <c r="D48" s="312" t="s">
        <v>1408</v>
      </c>
      <c r="E48" s="327" t="s">
        <v>1418</v>
      </c>
      <c r="F48" s="326" t="s">
        <v>1392</v>
      </c>
      <c r="G48" s="312">
        <v>100</v>
      </c>
      <c r="H48" s="315">
        <v>100</v>
      </c>
      <c r="I48" s="311" t="s">
        <v>1406</v>
      </c>
      <c r="J48" s="1"/>
      <c r="K48" s="90"/>
      <c r="L48" s="90"/>
      <c r="M48" s="90"/>
      <c r="N48" s="90"/>
      <c r="O48" s="90"/>
      <c r="P48" s="90"/>
      <c r="Q48" s="90"/>
      <c r="R48" s="90"/>
      <c r="S48" s="90"/>
      <c r="T48" s="90"/>
      <c r="U48" s="90"/>
      <c r="V48" s="90"/>
      <c r="W48" s="90"/>
      <c r="X48" s="90"/>
    </row>
    <row r="49" spans="1:24" ht="15.75" customHeight="1">
      <c r="A49" s="311" t="s">
        <v>1406</v>
      </c>
      <c r="B49" s="312" t="s">
        <v>83</v>
      </c>
      <c r="C49" s="312" t="s">
        <v>1419</v>
      </c>
      <c r="D49" s="312" t="s">
        <v>1420</v>
      </c>
      <c r="E49" s="327" t="s">
        <v>1421</v>
      </c>
      <c r="F49" s="313" t="s">
        <v>1422</v>
      </c>
      <c r="G49" s="312">
        <v>300</v>
      </c>
      <c r="H49" s="315">
        <v>300</v>
      </c>
      <c r="I49" s="311" t="s">
        <v>1406</v>
      </c>
      <c r="J49" s="1"/>
      <c r="K49" s="90"/>
      <c r="L49" s="90"/>
      <c r="M49" s="90"/>
      <c r="N49" s="90"/>
      <c r="O49" s="90"/>
      <c r="P49" s="90"/>
      <c r="Q49" s="90"/>
      <c r="R49" s="90"/>
      <c r="S49" s="90"/>
      <c r="T49" s="90"/>
      <c r="U49" s="90"/>
      <c r="V49" s="90"/>
      <c r="W49" s="90"/>
      <c r="X49" s="90"/>
    </row>
    <row r="50" spans="1:24" ht="15.75" customHeight="1">
      <c r="A50" s="308" t="s">
        <v>1423</v>
      </c>
      <c r="B50" s="186" t="s">
        <v>83</v>
      </c>
      <c r="C50" s="186" t="s">
        <v>1424</v>
      </c>
      <c r="D50" s="186" t="s">
        <v>1425</v>
      </c>
      <c r="E50" s="186" t="s">
        <v>1426</v>
      </c>
      <c r="F50" s="186" t="s">
        <v>1427</v>
      </c>
      <c r="G50" s="186">
        <v>100</v>
      </c>
      <c r="H50" s="310">
        <v>100</v>
      </c>
      <c r="I50" s="308" t="s">
        <v>1423</v>
      </c>
      <c r="J50" s="1"/>
      <c r="K50" s="90"/>
      <c r="L50" s="90"/>
      <c r="M50" s="90"/>
      <c r="N50" s="90"/>
      <c r="O50" s="90"/>
      <c r="P50" s="90"/>
      <c r="Q50" s="90"/>
      <c r="R50" s="90"/>
      <c r="S50" s="90"/>
      <c r="T50" s="90"/>
      <c r="U50" s="90"/>
      <c r="V50" s="90"/>
      <c r="W50" s="90"/>
      <c r="X50" s="90"/>
    </row>
    <row r="51" spans="1:24" ht="15.75" customHeight="1">
      <c r="A51" s="311" t="s">
        <v>1423</v>
      </c>
      <c r="B51" s="312" t="s">
        <v>83</v>
      </c>
      <c r="C51" s="312" t="s">
        <v>1428</v>
      </c>
      <c r="D51" s="312" t="s">
        <v>1429</v>
      </c>
      <c r="E51" s="312" t="s">
        <v>1430</v>
      </c>
      <c r="F51" s="313" t="s">
        <v>1431</v>
      </c>
      <c r="G51" s="312">
        <v>450</v>
      </c>
      <c r="H51" s="315">
        <v>450</v>
      </c>
      <c r="I51" s="311" t="s">
        <v>1423</v>
      </c>
      <c r="J51" s="1"/>
      <c r="K51" s="90"/>
      <c r="L51" s="90"/>
      <c r="M51" s="90"/>
      <c r="N51" s="90"/>
      <c r="O51" s="90"/>
      <c r="P51" s="90"/>
      <c r="Q51" s="90"/>
      <c r="R51" s="90"/>
      <c r="S51" s="90"/>
      <c r="T51" s="90"/>
      <c r="U51" s="90"/>
      <c r="V51" s="90"/>
      <c r="W51" s="90"/>
      <c r="X51" s="90"/>
    </row>
    <row r="52" spans="1:24" ht="15.75" customHeight="1">
      <c r="A52" s="311" t="s">
        <v>1423</v>
      </c>
      <c r="B52" s="312" t="s">
        <v>83</v>
      </c>
      <c r="C52" s="312" t="s">
        <v>1432</v>
      </c>
      <c r="D52" s="312" t="s">
        <v>1433</v>
      </c>
      <c r="E52" s="312" t="s">
        <v>1434</v>
      </c>
      <c r="F52" s="312" t="s">
        <v>1435</v>
      </c>
      <c r="G52" s="312">
        <v>150</v>
      </c>
      <c r="H52" s="315">
        <v>150</v>
      </c>
      <c r="I52" s="311" t="s">
        <v>1423</v>
      </c>
      <c r="J52" s="1"/>
      <c r="K52" s="90"/>
      <c r="L52" s="90"/>
      <c r="M52" s="90"/>
      <c r="N52" s="90"/>
      <c r="O52" s="90"/>
      <c r="P52" s="90"/>
      <c r="Q52" s="90"/>
      <c r="R52" s="90"/>
      <c r="S52" s="90"/>
      <c r="T52" s="90"/>
      <c r="U52" s="90"/>
      <c r="V52" s="90"/>
      <c r="W52" s="90"/>
      <c r="X52" s="90"/>
    </row>
    <row r="53" spans="1:24" ht="15.75" customHeight="1">
      <c r="A53" s="311" t="s">
        <v>1423</v>
      </c>
      <c r="B53" s="312" t="s">
        <v>83</v>
      </c>
      <c r="C53" s="312" t="s">
        <v>1436</v>
      </c>
      <c r="D53" s="312" t="s">
        <v>1437</v>
      </c>
      <c r="E53" s="312" t="s">
        <v>1438</v>
      </c>
      <c r="F53" s="312" t="s">
        <v>1439</v>
      </c>
      <c r="G53" s="312">
        <v>350</v>
      </c>
      <c r="H53" s="315">
        <v>350</v>
      </c>
      <c r="I53" s="311" t="s">
        <v>1423</v>
      </c>
      <c r="J53" s="1"/>
      <c r="K53" s="90"/>
      <c r="L53" s="90"/>
      <c r="M53" s="90"/>
      <c r="N53" s="90"/>
      <c r="O53" s="90"/>
      <c r="P53" s="90"/>
      <c r="Q53" s="90"/>
      <c r="R53" s="90"/>
      <c r="S53" s="90"/>
      <c r="T53" s="90"/>
      <c r="U53" s="90"/>
      <c r="V53" s="90"/>
      <c r="W53" s="90"/>
      <c r="X53" s="90"/>
    </row>
    <row r="54" spans="1:24" ht="15.75" customHeight="1">
      <c r="A54" s="311" t="s">
        <v>1423</v>
      </c>
      <c r="B54" s="312" t="s">
        <v>83</v>
      </c>
      <c r="C54" s="312" t="s">
        <v>1440</v>
      </c>
      <c r="D54" s="312" t="s">
        <v>1441</v>
      </c>
      <c r="E54" s="312" t="s">
        <v>1442</v>
      </c>
      <c r="F54" s="313" t="s">
        <v>1443</v>
      </c>
      <c r="G54" s="312">
        <v>350</v>
      </c>
      <c r="H54" s="315">
        <v>350</v>
      </c>
      <c r="I54" s="311" t="s">
        <v>1423</v>
      </c>
      <c r="J54" s="1"/>
      <c r="K54" s="90"/>
      <c r="L54" s="90"/>
      <c r="M54" s="90"/>
      <c r="N54" s="90"/>
      <c r="O54" s="90"/>
      <c r="P54" s="90"/>
      <c r="Q54" s="90"/>
      <c r="R54" s="90"/>
      <c r="S54" s="90"/>
      <c r="T54" s="90"/>
      <c r="U54" s="90"/>
      <c r="V54" s="90"/>
      <c r="W54" s="90"/>
      <c r="X54" s="90"/>
    </row>
    <row r="55" spans="1:24" ht="15.75" customHeight="1">
      <c r="A55" s="311" t="s">
        <v>1423</v>
      </c>
      <c r="B55" s="312" t="s">
        <v>83</v>
      </c>
      <c r="C55" s="312" t="s">
        <v>1440</v>
      </c>
      <c r="D55" s="312" t="s">
        <v>1441</v>
      </c>
      <c r="E55" s="312" t="s">
        <v>1442</v>
      </c>
      <c r="F55" s="312" t="s">
        <v>1444</v>
      </c>
      <c r="G55" s="312">
        <v>450</v>
      </c>
      <c r="H55" s="315">
        <v>450</v>
      </c>
      <c r="I55" s="311" t="s">
        <v>1423</v>
      </c>
      <c r="J55" s="1"/>
      <c r="K55" s="90"/>
      <c r="L55" s="90"/>
      <c r="M55" s="90"/>
      <c r="N55" s="90"/>
      <c r="O55" s="90"/>
      <c r="P55" s="90"/>
      <c r="Q55" s="90"/>
      <c r="R55" s="90"/>
      <c r="S55" s="90"/>
      <c r="T55" s="90"/>
      <c r="U55" s="90"/>
      <c r="V55" s="90"/>
      <c r="W55" s="90"/>
      <c r="X55" s="90"/>
    </row>
    <row r="56" spans="1:24" ht="15.75" customHeight="1">
      <c r="A56" s="308" t="s">
        <v>90</v>
      </c>
      <c r="B56" s="186" t="s">
        <v>83</v>
      </c>
      <c r="C56" s="186" t="s">
        <v>1445</v>
      </c>
      <c r="D56" s="186" t="s">
        <v>1446</v>
      </c>
      <c r="E56" s="323" t="s">
        <v>1447</v>
      </c>
      <c r="F56" s="309" t="s">
        <v>1448</v>
      </c>
      <c r="G56" s="188">
        <v>350</v>
      </c>
      <c r="H56" s="310">
        <v>350</v>
      </c>
      <c r="I56" s="308" t="s">
        <v>90</v>
      </c>
      <c r="J56" s="1"/>
      <c r="K56" s="90"/>
      <c r="L56" s="90"/>
      <c r="M56" s="90"/>
      <c r="N56" s="90"/>
      <c r="O56" s="90"/>
      <c r="P56" s="90"/>
      <c r="Q56" s="90"/>
      <c r="R56" s="90"/>
      <c r="S56" s="90"/>
      <c r="T56" s="90"/>
      <c r="U56" s="90"/>
      <c r="V56" s="90"/>
      <c r="W56" s="90"/>
      <c r="X56" s="90"/>
    </row>
    <row r="57" spans="1:24" ht="15.75" customHeight="1">
      <c r="A57" s="311" t="s">
        <v>90</v>
      </c>
      <c r="B57" s="312" t="s">
        <v>83</v>
      </c>
      <c r="C57" s="312" t="s">
        <v>1449</v>
      </c>
      <c r="D57" s="312" t="s">
        <v>1450</v>
      </c>
      <c r="E57" s="312" t="s">
        <v>1451</v>
      </c>
      <c r="F57" s="313" t="s">
        <v>1353</v>
      </c>
      <c r="G57" s="314">
        <v>50</v>
      </c>
      <c r="H57" s="315">
        <v>50</v>
      </c>
      <c r="I57" s="311" t="s">
        <v>90</v>
      </c>
      <c r="J57" s="1"/>
      <c r="K57" s="90"/>
      <c r="L57" s="90"/>
      <c r="M57" s="90"/>
      <c r="N57" s="90"/>
      <c r="O57" s="90"/>
      <c r="P57" s="90"/>
      <c r="Q57" s="90"/>
      <c r="R57" s="90"/>
      <c r="S57" s="90"/>
      <c r="T57" s="90"/>
      <c r="U57" s="90"/>
      <c r="V57" s="90"/>
      <c r="W57" s="90"/>
      <c r="X57" s="90"/>
    </row>
    <row r="58" spans="1:24" ht="15.75" customHeight="1">
      <c r="A58" s="311" t="s">
        <v>90</v>
      </c>
      <c r="B58" s="312" t="s">
        <v>83</v>
      </c>
      <c r="C58" s="312" t="s">
        <v>1452</v>
      </c>
      <c r="D58" s="312" t="s">
        <v>1450</v>
      </c>
      <c r="E58" s="312" t="s">
        <v>1326</v>
      </c>
      <c r="F58" s="313" t="s">
        <v>1453</v>
      </c>
      <c r="G58" s="314">
        <v>50</v>
      </c>
      <c r="H58" s="315">
        <v>50</v>
      </c>
      <c r="I58" s="311" t="s">
        <v>90</v>
      </c>
      <c r="J58" s="1"/>
      <c r="K58" s="90"/>
      <c r="L58" s="90"/>
      <c r="M58" s="90"/>
      <c r="N58" s="90"/>
      <c r="O58" s="90"/>
      <c r="P58" s="90"/>
      <c r="Q58" s="90"/>
      <c r="R58" s="90"/>
      <c r="S58" s="90"/>
      <c r="T58" s="90"/>
      <c r="U58" s="90"/>
      <c r="V58" s="90"/>
      <c r="W58" s="90"/>
      <c r="X58" s="90"/>
    </row>
    <row r="59" spans="1:24" ht="15.75" customHeight="1">
      <c r="A59" s="311" t="s">
        <v>90</v>
      </c>
      <c r="B59" s="312" t="s">
        <v>83</v>
      </c>
      <c r="C59" s="312" t="s">
        <v>1454</v>
      </c>
      <c r="D59" s="312" t="s">
        <v>1450</v>
      </c>
      <c r="E59" s="312" t="s">
        <v>1455</v>
      </c>
      <c r="F59" s="313" t="s">
        <v>1456</v>
      </c>
      <c r="G59" s="314">
        <v>50</v>
      </c>
      <c r="H59" s="315">
        <v>50</v>
      </c>
      <c r="I59" s="311" t="s">
        <v>90</v>
      </c>
      <c r="J59" s="1"/>
      <c r="K59" s="90"/>
      <c r="L59" s="90"/>
      <c r="M59" s="90"/>
      <c r="N59" s="90"/>
      <c r="O59" s="90"/>
      <c r="P59" s="90"/>
      <c r="Q59" s="90"/>
      <c r="R59" s="90"/>
      <c r="S59" s="90"/>
      <c r="T59" s="90"/>
      <c r="U59" s="90"/>
      <c r="V59" s="90"/>
      <c r="W59" s="90"/>
      <c r="X59" s="90"/>
    </row>
    <row r="60" spans="1:24" ht="15.75" customHeight="1">
      <c r="A60" s="311" t="s">
        <v>90</v>
      </c>
      <c r="B60" s="312" t="s">
        <v>83</v>
      </c>
      <c r="C60" s="312" t="s">
        <v>1457</v>
      </c>
      <c r="D60" s="312" t="s">
        <v>1450</v>
      </c>
      <c r="E60" s="312"/>
      <c r="F60" s="313" t="s">
        <v>1453</v>
      </c>
      <c r="G60" s="314">
        <v>50</v>
      </c>
      <c r="H60" s="315">
        <v>50</v>
      </c>
      <c r="I60" s="311" t="s">
        <v>90</v>
      </c>
      <c r="J60" s="1"/>
      <c r="K60" s="90"/>
      <c r="L60" s="90"/>
      <c r="M60" s="90"/>
      <c r="N60" s="90"/>
      <c r="O60" s="90"/>
      <c r="P60" s="90"/>
      <c r="Q60" s="90"/>
      <c r="R60" s="90"/>
      <c r="S60" s="90"/>
      <c r="T60" s="90"/>
      <c r="U60" s="90"/>
      <c r="V60" s="90"/>
      <c r="W60" s="90"/>
      <c r="X60" s="90"/>
    </row>
    <row r="61" spans="1:24" ht="15.75" customHeight="1">
      <c r="A61" s="308" t="s">
        <v>1458</v>
      </c>
      <c r="B61" s="186" t="s">
        <v>83</v>
      </c>
      <c r="C61" s="186" t="s">
        <v>1459</v>
      </c>
      <c r="D61" s="186" t="s">
        <v>1460</v>
      </c>
      <c r="E61" s="186" t="s">
        <v>1461</v>
      </c>
      <c r="F61" s="309" t="s">
        <v>1453</v>
      </c>
      <c r="G61" s="186">
        <v>300</v>
      </c>
      <c r="H61" s="310">
        <v>300</v>
      </c>
      <c r="I61" s="308" t="s">
        <v>1458</v>
      </c>
      <c r="J61" s="1"/>
      <c r="K61" s="90"/>
      <c r="L61" s="90"/>
      <c r="M61" s="90"/>
      <c r="N61" s="90"/>
      <c r="O61" s="90"/>
      <c r="P61" s="90"/>
      <c r="Q61" s="90"/>
      <c r="R61" s="90"/>
      <c r="S61" s="90"/>
      <c r="T61" s="90"/>
      <c r="U61" s="90"/>
      <c r="V61" s="90"/>
      <c r="W61" s="90"/>
      <c r="X61" s="90"/>
    </row>
    <row r="62" spans="1:24" ht="15.75" customHeight="1">
      <c r="A62" s="311" t="s">
        <v>1458</v>
      </c>
      <c r="B62" s="312" t="s">
        <v>83</v>
      </c>
      <c r="C62" s="312" t="s">
        <v>1462</v>
      </c>
      <c r="D62" s="312" t="s">
        <v>1460</v>
      </c>
      <c r="E62" s="312" t="s">
        <v>1461</v>
      </c>
      <c r="F62" s="313" t="s">
        <v>1453</v>
      </c>
      <c r="G62" s="312">
        <v>300</v>
      </c>
      <c r="H62" s="315">
        <v>300</v>
      </c>
      <c r="I62" s="311" t="s">
        <v>1458</v>
      </c>
      <c r="J62" s="1"/>
      <c r="K62" s="90"/>
      <c r="L62" s="90"/>
      <c r="M62" s="90"/>
      <c r="N62" s="90"/>
      <c r="O62" s="90"/>
      <c r="P62" s="90"/>
      <c r="Q62" s="90"/>
      <c r="R62" s="90"/>
      <c r="S62" s="90"/>
      <c r="T62" s="90"/>
      <c r="U62" s="90"/>
      <c r="V62" s="90"/>
      <c r="W62" s="90"/>
      <c r="X62" s="90"/>
    </row>
    <row r="63" spans="1:24" ht="15.75" customHeight="1">
      <c r="A63" s="311" t="s">
        <v>1458</v>
      </c>
      <c r="B63" s="312" t="s">
        <v>83</v>
      </c>
      <c r="C63" s="312" t="s">
        <v>1463</v>
      </c>
      <c r="D63" s="312" t="s">
        <v>1460</v>
      </c>
      <c r="E63" s="312" t="s">
        <v>1461</v>
      </c>
      <c r="F63" s="313" t="s">
        <v>1453</v>
      </c>
      <c r="G63" s="312">
        <v>300</v>
      </c>
      <c r="H63" s="315">
        <v>200</v>
      </c>
      <c r="I63" s="311" t="s">
        <v>1458</v>
      </c>
      <c r="J63" s="1"/>
      <c r="K63" s="90"/>
      <c r="L63" s="90"/>
      <c r="M63" s="90"/>
      <c r="N63" s="90"/>
      <c r="O63" s="90"/>
      <c r="P63" s="90"/>
      <c r="Q63" s="90"/>
      <c r="R63" s="90"/>
      <c r="S63" s="90"/>
      <c r="T63" s="90"/>
      <c r="U63" s="90"/>
      <c r="V63" s="90"/>
      <c r="W63" s="90"/>
      <c r="X63" s="90"/>
    </row>
    <row r="64" spans="1:24" ht="15.75" customHeight="1">
      <c r="A64" s="311" t="s">
        <v>1458</v>
      </c>
      <c r="B64" s="312" t="s">
        <v>83</v>
      </c>
      <c r="C64" s="312" t="s">
        <v>1464</v>
      </c>
      <c r="D64" s="312" t="s">
        <v>1465</v>
      </c>
      <c r="E64" s="312" t="s">
        <v>1466</v>
      </c>
      <c r="F64" s="312" t="s">
        <v>1467</v>
      </c>
      <c r="G64" s="312">
        <v>200</v>
      </c>
      <c r="H64" s="315">
        <v>200</v>
      </c>
      <c r="I64" s="311" t="s">
        <v>1458</v>
      </c>
      <c r="J64" s="1"/>
      <c r="K64" s="90"/>
      <c r="L64" s="90"/>
      <c r="M64" s="90"/>
      <c r="N64" s="90"/>
      <c r="O64" s="90"/>
      <c r="P64" s="90"/>
      <c r="Q64" s="90"/>
      <c r="R64" s="90"/>
      <c r="S64" s="90"/>
      <c r="T64" s="90"/>
      <c r="U64" s="90"/>
      <c r="V64" s="90"/>
      <c r="W64" s="90"/>
      <c r="X64" s="90"/>
    </row>
    <row r="65" spans="1:24" ht="15.75" customHeight="1">
      <c r="A65" s="311" t="s">
        <v>1458</v>
      </c>
      <c r="B65" s="312" t="s">
        <v>83</v>
      </c>
      <c r="C65" s="312" t="s">
        <v>1468</v>
      </c>
      <c r="D65" s="312" t="s">
        <v>1465</v>
      </c>
      <c r="E65" s="312" t="s">
        <v>1469</v>
      </c>
      <c r="F65" s="313" t="s">
        <v>1470</v>
      </c>
      <c r="G65" s="312">
        <v>200</v>
      </c>
      <c r="H65" s="315">
        <v>200</v>
      </c>
      <c r="I65" s="311" t="s">
        <v>1458</v>
      </c>
      <c r="J65" s="1"/>
      <c r="K65" s="90"/>
      <c r="L65" s="90"/>
      <c r="M65" s="90"/>
      <c r="N65" s="90"/>
      <c r="O65" s="90"/>
      <c r="P65" s="90"/>
      <c r="Q65" s="90"/>
      <c r="R65" s="90"/>
      <c r="S65" s="90"/>
      <c r="T65" s="90"/>
      <c r="U65" s="90"/>
      <c r="V65" s="90"/>
      <c r="W65" s="90"/>
      <c r="X65" s="90"/>
    </row>
    <row r="66" spans="1:24" ht="15.75" customHeight="1">
      <c r="A66" s="308" t="s">
        <v>92</v>
      </c>
      <c r="B66" s="186" t="s">
        <v>83</v>
      </c>
      <c r="C66" s="186" t="s">
        <v>1471</v>
      </c>
      <c r="D66" s="186" t="s">
        <v>1472</v>
      </c>
      <c r="E66" s="186" t="s">
        <v>1473</v>
      </c>
      <c r="F66" s="186" t="s">
        <v>1474</v>
      </c>
      <c r="G66" s="186">
        <v>50</v>
      </c>
      <c r="H66" s="310">
        <v>50</v>
      </c>
      <c r="I66" s="308" t="s">
        <v>92</v>
      </c>
      <c r="J66" s="1"/>
      <c r="K66" s="90"/>
      <c r="L66" s="90"/>
      <c r="M66" s="90"/>
      <c r="N66" s="90"/>
      <c r="O66" s="90"/>
      <c r="P66" s="90"/>
      <c r="Q66" s="90"/>
      <c r="R66" s="90"/>
      <c r="S66" s="90"/>
      <c r="T66" s="90"/>
      <c r="U66" s="90"/>
      <c r="V66" s="90"/>
      <c r="W66" s="90"/>
      <c r="X66" s="90"/>
    </row>
    <row r="67" spans="1:24" ht="15.75" customHeight="1">
      <c r="A67" s="311" t="s">
        <v>92</v>
      </c>
      <c r="B67" s="312" t="s">
        <v>83</v>
      </c>
      <c r="C67" s="312" t="s">
        <v>1475</v>
      </c>
      <c r="D67" s="312" t="s">
        <v>1472</v>
      </c>
      <c r="E67" s="312" t="s">
        <v>1476</v>
      </c>
      <c r="F67" s="312" t="s">
        <v>1477</v>
      </c>
      <c r="G67" s="312">
        <v>40</v>
      </c>
      <c r="H67" s="315">
        <v>40</v>
      </c>
      <c r="I67" s="308" t="s">
        <v>92</v>
      </c>
      <c r="J67" s="1"/>
      <c r="K67" s="90"/>
      <c r="L67" s="90"/>
      <c r="M67" s="90"/>
      <c r="N67" s="90"/>
      <c r="O67" s="90"/>
      <c r="P67" s="90"/>
      <c r="Q67" s="90"/>
      <c r="R67" s="90"/>
      <c r="S67" s="90"/>
      <c r="T67" s="90"/>
      <c r="U67" s="90"/>
      <c r="V67" s="90"/>
      <c r="W67" s="90"/>
      <c r="X67" s="90"/>
    </row>
    <row r="68" spans="1:24" ht="15.75" customHeight="1">
      <c r="A68" s="311" t="s">
        <v>92</v>
      </c>
      <c r="B68" s="312" t="s">
        <v>83</v>
      </c>
      <c r="C68" s="312" t="s">
        <v>1478</v>
      </c>
      <c r="D68" s="312" t="s">
        <v>1472</v>
      </c>
      <c r="E68" s="312" t="s">
        <v>1479</v>
      </c>
      <c r="F68" s="312" t="s">
        <v>1480</v>
      </c>
      <c r="G68" s="312">
        <v>40</v>
      </c>
      <c r="H68" s="315">
        <v>40</v>
      </c>
      <c r="I68" s="308" t="s">
        <v>92</v>
      </c>
      <c r="J68" s="1"/>
      <c r="K68" s="90"/>
      <c r="L68" s="90"/>
      <c r="M68" s="90"/>
      <c r="N68" s="90"/>
      <c r="O68" s="90"/>
      <c r="P68" s="90"/>
      <c r="Q68" s="90"/>
      <c r="R68" s="90"/>
      <c r="S68" s="90"/>
      <c r="T68" s="90"/>
      <c r="U68" s="90"/>
      <c r="V68" s="90"/>
      <c r="W68" s="90"/>
      <c r="X68" s="90"/>
    </row>
    <row r="69" spans="1:24" ht="15.75" customHeight="1">
      <c r="A69" s="311" t="s">
        <v>92</v>
      </c>
      <c r="B69" s="312" t="s">
        <v>83</v>
      </c>
      <c r="C69" s="312" t="s">
        <v>1481</v>
      </c>
      <c r="D69" s="312" t="s">
        <v>1472</v>
      </c>
      <c r="E69" s="312" t="s">
        <v>1482</v>
      </c>
      <c r="F69" s="312" t="s">
        <v>1483</v>
      </c>
      <c r="G69" s="312">
        <v>40</v>
      </c>
      <c r="H69" s="315">
        <v>40</v>
      </c>
      <c r="I69" s="308" t="s">
        <v>92</v>
      </c>
      <c r="J69" s="1"/>
      <c r="K69" s="90"/>
      <c r="L69" s="90"/>
      <c r="M69" s="90"/>
      <c r="N69" s="90"/>
      <c r="O69" s="90"/>
      <c r="P69" s="90"/>
      <c r="Q69" s="90"/>
      <c r="R69" s="90"/>
      <c r="S69" s="90"/>
      <c r="T69" s="90"/>
      <c r="U69" s="90"/>
      <c r="V69" s="90"/>
      <c r="W69" s="90"/>
      <c r="X69" s="90"/>
    </row>
    <row r="70" spans="1:24" ht="15.75" customHeight="1">
      <c r="A70" s="311" t="s">
        <v>92</v>
      </c>
      <c r="B70" s="312" t="s">
        <v>83</v>
      </c>
      <c r="C70" s="312" t="s">
        <v>1478</v>
      </c>
      <c r="D70" s="312" t="s">
        <v>1484</v>
      </c>
      <c r="E70" s="312" t="s">
        <v>1485</v>
      </c>
      <c r="F70" s="312" t="s">
        <v>1486</v>
      </c>
      <c r="G70" s="312">
        <v>40</v>
      </c>
      <c r="H70" s="315">
        <v>40</v>
      </c>
      <c r="I70" s="308" t="s">
        <v>92</v>
      </c>
      <c r="J70" s="1"/>
      <c r="K70" s="90"/>
      <c r="L70" s="90"/>
      <c r="M70" s="90"/>
      <c r="N70" s="90"/>
      <c r="O70" s="90"/>
      <c r="P70" s="90"/>
      <c r="Q70" s="90"/>
      <c r="R70" s="90"/>
      <c r="S70" s="90"/>
      <c r="T70" s="90"/>
      <c r="U70" s="90"/>
      <c r="V70" s="90"/>
      <c r="W70" s="90"/>
      <c r="X70" s="90"/>
    </row>
    <row r="71" spans="1:24" ht="15.75" customHeight="1">
      <c r="A71" s="308" t="s">
        <v>1487</v>
      </c>
      <c r="B71" s="186" t="s">
        <v>83</v>
      </c>
      <c r="C71" s="186" t="s">
        <v>1488</v>
      </c>
      <c r="D71" s="186" t="s">
        <v>1489</v>
      </c>
      <c r="E71" s="186" t="s">
        <v>1490</v>
      </c>
      <c r="F71" s="328" t="s">
        <v>1491</v>
      </c>
      <c r="G71" s="186">
        <v>150</v>
      </c>
      <c r="H71" s="310">
        <v>150</v>
      </c>
      <c r="I71" s="308" t="s">
        <v>1487</v>
      </c>
      <c r="J71" s="1"/>
      <c r="K71" s="90"/>
      <c r="L71" s="90"/>
      <c r="M71" s="90"/>
      <c r="N71" s="90"/>
      <c r="O71" s="90"/>
      <c r="P71" s="90"/>
      <c r="Q71" s="90"/>
      <c r="R71" s="90"/>
      <c r="S71" s="90"/>
      <c r="T71" s="90"/>
      <c r="U71" s="90"/>
      <c r="V71" s="90"/>
      <c r="W71" s="90"/>
      <c r="X71" s="90"/>
    </row>
    <row r="72" spans="1:24" ht="15.75" customHeight="1">
      <c r="A72" s="308" t="s">
        <v>1492</v>
      </c>
      <c r="B72" s="186" t="s">
        <v>1388</v>
      </c>
      <c r="C72" s="186" t="s">
        <v>1493</v>
      </c>
      <c r="D72" s="186" t="s">
        <v>1494</v>
      </c>
      <c r="E72" s="186" t="s">
        <v>1495</v>
      </c>
      <c r="F72" s="186" t="s">
        <v>1496</v>
      </c>
      <c r="G72" s="186">
        <v>200</v>
      </c>
      <c r="H72" s="310">
        <v>200</v>
      </c>
      <c r="I72" s="308" t="s">
        <v>1492</v>
      </c>
      <c r="J72" s="1"/>
      <c r="K72" s="90"/>
      <c r="L72" s="90"/>
      <c r="M72" s="90"/>
      <c r="N72" s="90"/>
      <c r="O72" s="90"/>
      <c r="P72" s="90"/>
      <c r="Q72" s="90"/>
      <c r="R72" s="90"/>
      <c r="S72" s="90"/>
      <c r="T72" s="90"/>
      <c r="U72" s="90"/>
      <c r="V72" s="90"/>
      <c r="W72" s="90"/>
      <c r="X72" s="90"/>
    </row>
    <row r="73" spans="1:24" ht="15.75" customHeight="1">
      <c r="A73" s="308" t="s">
        <v>1492</v>
      </c>
      <c r="B73" s="186" t="s">
        <v>1388</v>
      </c>
      <c r="C73" s="186" t="s">
        <v>1493</v>
      </c>
      <c r="D73" s="186" t="s">
        <v>1497</v>
      </c>
      <c r="E73" s="186" t="s">
        <v>1495</v>
      </c>
      <c r="F73" s="186" t="s">
        <v>1496</v>
      </c>
      <c r="G73" s="186">
        <v>50</v>
      </c>
      <c r="H73" s="310">
        <v>50</v>
      </c>
      <c r="I73" s="308" t="s">
        <v>1492</v>
      </c>
      <c r="J73" s="1"/>
      <c r="K73" s="90"/>
      <c r="L73" s="90"/>
      <c r="M73" s="90"/>
      <c r="N73" s="90"/>
      <c r="O73" s="90"/>
      <c r="P73" s="90"/>
      <c r="Q73" s="90"/>
      <c r="R73" s="90"/>
      <c r="S73" s="90"/>
      <c r="T73" s="90"/>
      <c r="U73" s="90"/>
      <c r="V73" s="90"/>
      <c r="W73" s="90"/>
      <c r="X73" s="90"/>
    </row>
    <row r="74" spans="1:24" ht="15.75" customHeight="1">
      <c r="A74" s="311" t="s">
        <v>1492</v>
      </c>
      <c r="B74" s="312" t="s">
        <v>1388</v>
      </c>
      <c r="C74" s="312" t="s">
        <v>1498</v>
      </c>
      <c r="D74" s="312" t="s">
        <v>1499</v>
      </c>
      <c r="E74" s="312" t="s">
        <v>1495</v>
      </c>
      <c r="F74" s="312" t="s">
        <v>1500</v>
      </c>
      <c r="G74" s="312">
        <v>100</v>
      </c>
      <c r="H74" s="315">
        <v>100</v>
      </c>
      <c r="I74" s="311" t="s">
        <v>1492</v>
      </c>
      <c r="J74" s="1"/>
      <c r="K74" s="90"/>
      <c r="L74" s="90"/>
      <c r="M74" s="90"/>
      <c r="N74" s="90"/>
      <c r="O74" s="90"/>
      <c r="P74" s="90"/>
      <c r="Q74" s="90"/>
      <c r="R74" s="90"/>
      <c r="S74" s="90"/>
      <c r="T74" s="90"/>
      <c r="U74" s="90"/>
      <c r="V74" s="90"/>
      <c r="W74" s="90"/>
      <c r="X74" s="90"/>
    </row>
    <row r="75" spans="1:24" ht="15.75" customHeight="1">
      <c r="A75" s="308" t="s">
        <v>1501</v>
      </c>
      <c r="B75" s="186" t="s">
        <v>83</v>
      </c>
      <c r="C75" s="186" t="s">
        <v>1502</v>
      </c>
      <c r="D75" s="186" t="s">
        <v>1503</v>
      </c>
      <c r="E75" s="323" t="s">
        <v>1504</v>
      </c>
      <c r="F75" s="309" t="s">
        <v>1505</v>
      </c>
      <c r="G75" s="186">
        <v>40</v>
      </c>
      <c r="H75" s="310">
        <v>120</v>
      </c>
      <c r="I75" s="308" t="s">
        <v>1501</v>
      </c>
      <c r="J75" s="1"/>
      <c r="K75" s="90"/>
      <c r="L75" s="90"/>
      <c r="M75" s="90"/>
      <c r="N75" s="90"/>
      <c r="O75" s="90"/>
      <c r="P75" s="90"/>
      <c r="Q75" s="90"/>
      <c r="R75" s="90"/>
      <c r="S75" s="90"/>
      <c r="T75" s="90"/>
      <c r="U75" s="90"/>
      <c r="V75" s="90"/>
      <c r="W75" s="90"/>
      <c r="X75" s="90"/>
    </row>
    <row r="76" spans="1:24" ht="15.75" customHeight="1">
      <c r="A76" s="311" t="s">
        <v>1501</v>
      </c>
      <c r="B76" s="312" t="s">
        <v>83</v>
      </c>
      <c r="C76" s="312" t="s">
        <v>1502</v>
      </c>
      <c r="D76" s="324" t="s">
        <v>1506</v>
      </c>
      <c r="E76" s="325" t="s">
        <v>1507</v>
      </c>
      <c r="F76" s="326" t="s">
        <v>1508</v>
      </c>
      <c r="G76" s="312">
        <v>40</v>
      </c>
      <c r="H76" s="315">
        <v>80</v>
      </c>
      <c r="I76" s="311" t="s">
        <v>1501</v>
      </c>
      <c r="J76" s="1"/>
      <c r="K76" s="90"/>
      <c r="L76" s="90"/>
      <c r="M76" s="90"/>
      <c r="N76" s="90"/>
      <c r="O76" s="90"/>
      <c r="P76" s="90"/>
      <c r="Q76" s="90"/>
      <c r="R76" s="90"/>
      <c r="S76" s="90"/>
      <c r="T76" s="90"/>
      <c r="U76" s="90"/>
      <c r="V76" s="90"/>
      <c r="W76" s="90"/>
      <c r="X76" s="90"/>
    </row>
    <row r="77" spans="1:24" ht="15.75" customHeight="1">
      <c r="A77" s="311" t="s">
        <v>1501</v>
      </c>
      <c r="B77" s="312" t="s">
        <v>83</v>
      </c>
      <c r="C77" s="312" t="s">
        <v>1509</v>
      </c>
      <c r="D77" s="312" t="s">
        <v>1510</v>
      </c>
      <c r="E77" s="327" t="s">
        <v>1507</v>
      </c>
      <c r="F77" s="313" t="s">
        <v>1508</v>
      </c>
      <c r="G77" s="312">
        <v>50</v>
      </c>
      <c r="H77" s="315">
        <v>100</v>
      </c>
      <c r="I77" s="311" t="s">
        <v>1501</v>
      </c>
      <c r="J77" s="1"/>
      <c r="K77" s="90"/>
      <c r="L77" s="90"/>
      <c r="M77" s="90"/>
      <c r="N77" s="90"/>
      <c r="O77" s="90"/>
      <c r="P77" s="90"/>
      <c r="Q77" s="90"/>
      <c r="R77" s="90"/>
      <c r="S77" s="90"/>
      <c r="T77" s="90"/>
      <c r="U77" s="90"/>
      <c r="V77" s="90"/>
      <c r="W77" s="90"/>
      <c r="X77" s="90"/>
    </row>
    <row r="78" spans="1:24" ht="15.75" customHeight="1">
      <c r="A78" s="311" t="s">
        <v>1501</v>
      </c>
      <c r="B78" s="312" t="s">
        <v>83</v>
      </c>
      <c r="C78" s="312" t="s">
        <v>1511</v>
      </c>
      <c r="D78" s="312" t="s">
        <v>1399</v>
      </c>
      <c r="E78" s="327">
        <v>44815</v>
      </c>
      <c r="F78" s="313" t="s">
        <v>1512</v>
      </c>
      <c r="G78" s="312">
        <v>100</v>
      </c>
      <c r="H78" s="315">
        <v>100</v>
      </c>
      <c r="I78" s="311" t="s">
        <v>1501</v>
      </c>
      <c r="J78" s="1"/>
      <c r="K78" s="90"/>
      <c r="L78" s="90"/>
      <c r="M78" s="90"/>
      <c r="N78" s="90"/>
      <c r="O78" s="90"/>
      <c r="P78" s="90"/>
      <c r="Q78" s="90"/>
      <c r="R78" s="90"/>
      <c r="S78" s="90"/>
      <c r="T78" s="90"/>
      <c r="U78" s="90"/>
      <c r="V78" s="90"/>
      <c r="W78" s="90"/>
      <c r="X78" s="90"/>
    </row>
    <row r="79" spans="1:24" ht="15.75" customHeight="1">
      <c r="A79" s="311" t="s">
        <v>1501</v>
      </c>
      <c r="B79" s="312" t="s">
        <v>83</v>
      </c>
      <c r="C79" s="312" t="s">
        <v>1513</v>
      </c>
      <c r="D79" s="312" t="s">
        <v>1399</v>
      </c>
      <c r="E79" s="327">
        <v>44736</v>
      </c>
      <c r="F79" s="313" t="s">
        <v>1514</v>
      </c>
      <c r="G79" s="312">
        <v>200</v>
      </c>
      <c r="H79" s="315">
        <v>200</v>
      </c>
      <c r="I79" s="311" t="s">
        <v>1501</v>
      </c>
      <c r="J79" s="1"/>
      <c r="K79" s="90"/>
      <c r="L79" s="90"/>
      <c r="M79" s="90"/>
      <c r="N79" s="90"/>
      <c r="O79" s="90"/>
      <c r="P79" s="90"/>
      <c r="Q79" s="90"/>
      <c r="R79" s="90"/>
      <c r="S79" s="90"/>
      <c r="T79" s="90"/>
      <c r="U79" s="90"/>
      <c r="V79" s="90"/>
      <c r="W79" s="90"/>
      <c r="X79" s="90"/>
    </row>
    <row r="80" spans="1:24" ht="15.75" customHeight="1">
      <c r="A80" s="311" t="s">
        <v>1501</v>
      </c>
      <c r="B80" s="312" t="s">
        <v>83</v>
      </c>
      <c r="C80" s="312" t="s">
        <v>1407</v>
      </c>
      <c r="D80" s="312" t="s">
        <v>1515</v>
      </c>
      <c r="E80" s="327" t="s">
        <v>1507</v>
      </c>
      <c r="F80" s="313" t="s">
        <v>1508</v>
      </c>
      <c r="G80" s="312">
        <v>50</v>
      </c>
      <c r="H80" s="315">
        <v>50</v>
      </c>
      <c r="I80" s="311" t="s">
        <v>1501</v>
      </c>
      <c r="J80" s="1"/>
      <c r="K80" s="90"/>
      <c r="L80" s="90"/>
      <c r="M80" s="90"/>
      <c r="N80" s="90"/>
      <c r="O80" s="90"/>
      <c r="P80" s="90"/>
      <c r="Q80" s="90"/>
      <c r="R80" s="90"/>
      <c r="S80" s="90"/>
      <c r="T80" s="90"/>
      <c r="U80" s="90"/>
      <c r="V80" s="90"/>
      <c r="W80" s="90"/>
      <c r="X80" s="90"/>
    </row>
    <row r="81" spans="1:24" ht="15.75" customHeight="1">
      <c r="A81" s="311" t="s">
        <v>1501</v>
      </c>
      <c r="B81" s="312" t="s">
        <v>83</v>
      </c>
      <c r="C81" s="312" t="s">
        <v>1407</v>
      </c>
      <c r="D81" s="312" t="s">
        <v>1516</v>
      </c>
      <c r="E81" s="327">
        <v>2022</v>
      </c>
      <c r="F81" s="313" t="s">
        <v>1517</v>
      </c>
      <c r="G81" s="312">
        <v>50</v>
      </c>
      <c r="H81" s="315">
        <v>50</v>
      </c>
      <c r="I81" s="311" t="s">
        <v>1501</v>
      </c>
      <c r="J81" s="1"/>
      <c r="K81" s="90"/>
      <c r="L81" s="90"/>
      <c r="M81" s="90"/>
      <c r="N81" s="90"/>
      <c r="O81" s="90"/>
      <c r="P81" s="90"/>
      <c r="Q81" s="90"/>
      <c r="R81" s="90"/>
      <c r="S81" s="90"/>
      <c r="T81" s="90"/>
      <c r="U81" s="90"/>
      <c r="V81" s="90"/>
      <c r="W81" s="90"/>
      <c r="X81" s="90"/>
    </row>
    <row r="82" spans="1:24" ht="15.75" customHeight="1">
      <c r="A82" s="311" t="s">
        <v>1501</v>
      </c>
      <c r="B82" s="312" t="s">
        <v>83</v>
      </c>
      <c r="C82" s="312" t="s">
        <v>1518</v>
      </c>
      <c r="D82" s="312" t="s">
        <v>1519</v>
      </c>
      <c r="E82" s="327">
        <v>44619</v>
      </c>
      <c r="F82" s="313" t="s">
        <v>1520</v>
      </c>
      <c r="G82" s="312">
        <v>450</v>
      </c>
      <c r="H82" s="315">
        <v>450</v>
      </c>
      <c r="I82" s="311" t="s">
        <v>1501</v>
      </c>
      <c r="J82" s="1"/>
      <c r="K82" s="90"/>
      <c r="L82" s="90"/>
      <c r="M82" s="90"/>
      <c r="N82" s="90"/>
      <c r="O82" s="90"/>
      <c r="P82" s="90"/>
      <c r="Q82" s="90"/>
      <c r="R82" s="90"/>
      <c r="S82" s="90"/>
      <c r="T82" s="90"/>
      <c r="U82" s="90"/>
      <c r="V82" s="90"/>
      <c r="W82" s="90"/>
      <c r="X82" s="90"/>
    </row>
    <row r="83" spans="1:24" ht="15.75" customHeight="1">
      <c r="A83" s="311" t="s">
        <v>1501</v>
      </c>
      <c r="B83" s="312" t="s">
        <v>83</v>
      </c>
      <c r="C83" s="312" t="s">
        <v>1518</v>
      </c>
      <c r="D83" s="312" t="s">
        <v>1521</v>
      </c>
      <c r="E83" s="327" t="s">
        <v>1507</v>
      </c>
      <c r="F83" s="313" t="s">
        <v>1522</v>
      </c>
      <c r="G83" s="312">
        <v>100</v>
      </c>
      <c r="H83" s="315">
        <v>100</v>
      </c>
      <c r="I83" s="311" t="s">
        <v>1501</v>
      </c>
      <c r="J83" s="1"/>
      <c r="K83" s="90"/>
      <c r="L83" s="90"/>
      <c r="M83" s="90"/>
      <c r="N83" s="90"/>
      <c r="O83" s="90"/>
      <c r="P83" s="90"/>
      <c r="Q83" s="90"/>
      <c r="R83" s="90"/>
      <c r="S83" s="90"/>
      <c r="T83" s="90"/>
      <c r="U83" s="90"/>
      <c r="V83" s="90"/>
      <c r="W83" s="90"/>
      <c r="X83" s="90"/>
    </row>
    <row r="84" spans="1:24" ht="15.75" customHeight="1">
      <c r="A84" s="308" t="s">
        <v>96</v>
      </c>
      <c r="B84" s="186" t="s">
        <v>83</v>
      </c>
      <c r="C84" s="186" t="s">
        <v>1523</v>
      </c>
      <c r="D84" s="186" t="s">
        <v>1524</v>
      </c>
      <c r="E84" s="186" t="s">
        <v>1525</v>
      </c>
      <c r="F84" s="309" t="s">
        <v>1526</v>
      </c>
      <c r="G84" s="186">
        <v>300</v>
      </c>
      <c r="H84" s="310">
        <v>300</v>
      </c>
      <c r="I84" s="308" t="s">
        <v>96</v>
      </c>
      <c r="J84" s="1"/>
      <c r="K84" s="90"/>
      <c r="L84" s="90"/>
      <c r="M84" s="90"/>
      <c r="N84" s="90"/>
      <c r="O84" s="90"/>
      <c r="P84" s="90"/>
      <c r="Q84" s="90"/>
      <c r="R84" s="90"/>
      <c r="S84" s="90"/>
      <c r="T84" s="90"/>
      <c r="U84" s="90"/>
      <c r="V84" s="90"/>
      <c r="W84" s="90"/>
      <c r="X84" s="90"/>
    </row>
    <row r="85" spans="1:24" ht="15.75" customHeight="1">
      <c r="A85" s="311" t="s">
        <v>96</v>
      </c>
      <c r="B85" s="312" t="s">
        <v>83</v>
      </c>
      <c r="C85" s="312" t="s">
        <v>1527</v>
      </c>
      <c r="D85" s="312" t="s">
        <v>1528</v>
      </c>
      <c r="E85" s="312" t="s">
        <v>1529</v>
      </c>
      <c r="F85" s="313" t="s">
        <v>1530</v>
      </c>
      <c r="G85" s="312">
        <v>300</v>
      </c>
      <c r="H85" s="315">
        <v>300</v>
      </c>
      <c r="I85" s="308" t="s">
        <v>96</v>
      </c>
      <c r="J85" s="1"/>
      <c r="K85" s="90"/>
      <c r="L85" s="90"/>
      <c r="M85" s="90"/>
      <c r="N85" s="90"/>
      <c r="O85" s="90"/>
      <c r="P85" s="90"/>
      <c r="Q85" s="90"/>
      <c r="R85" s="90"/>
      <c r="S85" s="90"/>
      <c r="T85" s="90"/>
      <c r="U85" s="90"/>
      <c r="V85" s="90"/>
      <c r="W85" s="90"/>
      <c r="X85" s="90"/>
    </row>
    <row r="86" spans="1:24" ht="15.75" customHeight="1">
      <c r="A86" s="308" t="s">
        <v>1531</v>
      </c>
      <c r="B86" s="186" t="s">
        <v>1388</v>
      </c>
      <c r="C86" s="186" t="s">
        <v>1532</v>
      </c>
      <c r="D86" s="186" t="s">
        <v>1533</v>
      </c>
      <c r="E86" s="329">
        <v>44845</v>
      </c>
      <c r="F86" s="309" t="s">
        <v>1534</v>
      </c>
      <c r="G86" s="188">
        <v>200</v>
      </c>
      <c r="H86" s="310">
        <v>200</v>
      </c>
      <c r="I86" s="308" t="s">
        <v>1531</v>
      </c>
      <c r="J86" s="1"/>
      <c r="K86" s="90"/>
      <c r="L86" s="90"/>
      <c r="M86" s="90"/>
      <c r="N86" s="90"/>
      <c r="O86" s="90"/>
      <c r="P86" s="90"/>
      <c r="Q86" s="90"/>
      <c r="R86" s="90"/>
      <c r="S86" s="90"/>
      <c r="T86" s="90"/>
      <c r="U86" s="90"/>
      <c r="V86" s="90"/>
      <c r="W86" s="90"/>
      <c r="X86" s="90"/>
    </row>
    <row r="87" spans="1:24" ht="15.75" customHeight="1">
      <c r="A87" s="311" t="s">
        <v>1531</v>
      </c>
      <c r="B87" s="312" t="s">
        <v>1388</v>
      </c>
      <c r="C87" s="312" t="s">
        <v>1535</v>
      </c>
      <c r="D87" s="312" t="s">
        <v>1536</v>
      </c>
      <c r="E87" s="330" t="s">
        <v>1537</v>
      </c>
      <c r="F87" s="313" t="s">
        <v>1538</v>
      </c>
      <c r="G87" s="314">
        <v>100</v>
      </c>
      <c r="H87" s="315">
        <v>100</v>
      </c>
      <c r="I87" s="308" t="s">
        <v>1531</v>
      </c>
      <c r="J87" s="1"/>
      <c r="K87" s="90"/>
      <c r="L87" s="90"/>
      <c r="M87" s="90"/>
      <c r="N87" s="90"/>
      <c r="O87" s="90"/>
      <c r="P87" s="90"/>
      <c r="Q87" s="90"/>
      <c r="R87" s="90"/>
      <c r="S87" s="90"/>
      <c r="T87" s="90"/>
      <c r="U87" s="90"/>
      <c r="V87" s="90"/>
      <c r="W87" s="90"/>
      <c r="X87" s="90"/>
    </row>
    <row r="88" spans="1:24" ht="15.75" customHeight="1">
      <c r="A88" s="311" t="s">
        <v>1531</v>
      </c>
      <c r="B88" s="312" t="s">
        <v>1388</v>
      </c>
      <c r="C88" s="312" t="s">
        <v>1539</v>
      </c>
      <c r="D88" s="312" t="s">
        <v>1536</v>
      </c>
      <c r="E88" s="330">
        <v>44865</v>
      </c>
      <c r="F88" s="313" t="s">
        <v>1540</v>
      </c>
      <c r="G88" s="314">
        <v>100</v>
      </c>
      <c r="H88" s="315">
        <v>100</v>
      </c>
      <c r="I88" s="308" t="s">
        <v>1531</v>
      </c>
      <c r="J88" s="1"/>
      <c r="K88" s="90"/>
      <c r="L88" s="90"/>
      <c r="M88" s="90"/>
      <c r="N88" s="90"/>
      <c r="O88" s="90"/>
      <c r="P88" s="90"/>
      <c r="Q88" s="90"/>
      <c r="R88" s="90"/>
      <c r="S88" s="90"/>
      <c r="T88" s="90"/>
      <c r="U88" s="90"/>
      <c r="V88" s="90"/>
      <c r="W88" s="90"/>
      <c r="X88" s="90"/>
    </row>
    <row r="89" spans="1:24" ht="15.75" customHeight="1">
      <c r="A89" s="311" t="s">
        <v>1531</v>
      </c>
      <c r="B89" s="312" t="s">
        <v>1388</v>
      </c>
      <c r="C89" s="331" t="s">
        <v>1541</v>
      </c>
      <c r="D89" s="312" t="s">
        <v>1536</v>
      </c>
      <c r="E89" s="330">
        <v>44874</v>
      </c>
      <c r="F89" s="313" t="s">
        <v>1542</v>
      </c>
      <c r="G89" s="314">
        <v>100</v>
      </c>
      <c r="H89" s="315">
        <v>100</v>
      </c>
      <c r="I89" s="308" t="s">
        <v>1531</v>
      </c>
      <c r="J89" s="1"/>
      <c r="K89" s="90"/>
      <c r="L89" s="90"/>
      <c r="M89" s="90"/>
      <c r="N89" s="90"/>
      <c r="O89" s="90"/>
      <c r="P89" s="90"/>
      <c r="Q89" s="90"/>
      <c r="R89" s="90"/>
      <c r="S89" s="90"/>
      <c r="T89" s="90"/>
      <c r="U89" s="90"/>
      <c r="V89" s="90"/>
      <c r="W89" s="90"/>
      <c r="X89" s="90"/>
    </row>
    <row r="90" spans="1:24" ht="15.75" customHeight="1">
      <c r="A90" s="308" t="s">
        <v>1543</v>
      </c>
      <c r="B90" s="186" t="s">
        <v>83</v>
      </c>
      <c r="C90" s="186" t="s">
        <v>1544</v>
      </c>
      <c r="D90" s="186" t="s">
        <v>1545</v>
      </c>
      <c r="E90" s="323">
        <v>44748</v>
      </c>
      <c r="F90" s="309" t="s">
        <v>1546</v>
      </c>
      <c r="G90" s="188">
        <v>100</v>
      </c>
      <c r="H90" s="310">
        <v>100</v>
      </c>
      <c r="I90" s="308" t="s">
        <v>1543</v>
      </c>
      <c r="J90" s="1"/>
      <c r="K90" s="90"/>
      <c r="L90" s="90"/>
      <c r="M90" s="90"/>
      <c r="N90" s="90"/>
      <c r="O90" s="90"/>
      <c r="P90" s="90"/>
      <c r="Q90" s="90"/>
      <c r="R90" s="90"/>
      <c r="S90" s="90"/>
      <c r="T90" s="90"/>
      <c r="U90" s="90"/>
      <c r="V90" s="90"/>
      <c r="W90" s="90"/>
      <c r="X90" s="90"/>
    </row>
    <row r="91" spans="1:24" ht="15.75" customHeight="1">
      <c r="A91" s="311" t="s">
        <v>1543</v>
      </c>
      <c r="B91" s="312" t="s">
        <v>83</v>
      </c>
      <c r="C91" s="312" t="s">
        <v>1502</v>
      </c>
      <c r="D91" s="324" t="s">
        <v>1503</v>
      </c>
      <c r="E91" s="325" t="s">
        <v>1504</v>
      </c>
      <c r="F91" s="326" t="s">
        <v>1505</v>
      </c>
      <c r="G91" s="314">
        <v>100</v>
      </c>
      <c r="H91" s="315">
        <v>300</v>
      </c>
      <c r="I91" s="311" t="s">
        <v>1543</v>
      </c>
      <c r="J91" s="1"/>
      <c r="K91" s="90"/>
      <c r="L91" s="90"/>
      <c r="M91" s="90"/>
      <c r="N91" s="90"/>
      <c r="O91" s="90"/>
      <c r="P91" s="90"/>
      <c r="Q91" s="90"/>
      <c r="R91" s="90"/>
      <c r="S91" s="90"/>
      <c r="T91" s="90"/>
      <c r="U91" s="90"/>
      <c r="V91" s="90"/>
      <c r="W91" s="90"/>
      <c r="X91" s="90"/>
    </row>
    <row r="92" spans="1:24" ht="15.75" customHeight="1">
      <c r="A92" s="311" t="s">
        <v>1543</v>
      </c>
      <c r="B92" s="312" t="s">
        <v>83</v>
      </c>
      <c r="C92" s="312" t="s">
        <v>1502</v>
      </c>
      <c r="D92" s="312" t="s">
        <v>1506</v>
      </c>
      <c r="E92" s="327" t="s">
        <v>1507</v>
      </c>
      <c r="F92" s="313" t="s">
        <v>1508</v>
      </c>
      <c r="G92" s="314">
        <v>100</v>
      </c>
      <c r="H92" s="315">
        <v>200</v>
      </c>
      <c r="I92" s="311" t="s">
        <v>1543</v>
      </c>
      <c r="J92" s="1"/>
      <c r="K92" s="90"/>
      <c r="L92" s="90"/>
      <c r="M92" s="90"/>
      <c r="N92" s="90"/>
      <c r="O92" s="90"/>
      <c r="P92" s="90"/>
      <c r="Q92" s="90"/>
      <c r="R92" s="90"/>
      <c r="S92" s="90"/>
      <c r="T92" s="90"/>
      <c r="U92" s="90"/>
      <c r="V92" s="90"/>
      <c r="W92" s="90"/>
      <c r="X92" s="90"/>
    </row>
    <row r="93" spans="1:24" ht="15.75" customHeight="1">
      <c r="A93" s="311" t="s">
        <v>1543</v>
      </c>
      <c r="B93" s="312" t="s">
        <v>83</v>
      </c>
      <c r="C93" s="312" t="s">
        <v>1509</v>
      </c>
      <c r="D93" s="312" t="s">
        <v>1510</v>
      </c>
      <c r="E93" s="327" t="s">
        <v>1507</v>
      </c>
      <c r="F93" s="313" t="s">
        <v>1508</v>
      </c>
      <c r="G93" s="314">
        <v>100</v>
      </c>
      <c r="H93" s="315">
        <v>200</v>
      </c>
      <c r="I93" s="311" t="s">
        <v>1543</v>
      </c>
      <c r="J93" s="1"/>
      <c r="K93" s="90"/>
      <c r="L93" s="90"/>
      <c r="M93" s="90"/>
      <c r="N93" s="90"/>
      <c r="O93" s="90"/>
      <c r="P93" s="90"/>
      <c r="Q93" s="90"/>
      <c r="R93" s="90"/>
      <c r="S93" s="90"/>
      <c r="T93" s="90"/>
      <c r="U93" s="90"/>
      <c r="V93" s="90"/>
      <c r="W93" s="90"/>
      <c r="X93" s="90"/>
    </row>
    <row r="94" spans="1:24" ht="15.75" customHeight="1">
      <c r="A94" s="311" t="s">
        <v>1543</v>
      </c>
      <c r="B94" s="312" t="s">
        <v>83</v>
      </c>
      <c r="C94" s="312" t="s">
        <v>1547</v>
      </c>
      <c r="D94" s="312" t="s">
        <v>1510</v>
      </c>
      <c r="E94" s="327" t="s">
        <v>1507</v>
      </c>
      <c r="F94" s="313" t="s">
        <v>1508</v>
      </c>
      <c r="G94" s="314">
        <v>100</v>
      </c>
      <c r="H94" s="315">
        <v>100</v>
      </c>
      <c r="I94" s="311" t="s">
        <v>1543</v>
      </c>
      <c r="J94" s="1"/>
      <c r="K94" s="90"/>
      <c r="L94" s="90"/>
      <c r="M94" s="90"/>
      <c r="N94" s="90"/>
      <c r="O94" s="90"/>
      <c r="P94" s="90"/>
      <c r="Q94" s="90"/>
      <c r="R94" s="90"/>
      <c r="S94" s="90"/>
      <c r="T94" s="90"/>
      <c r="U94" s="90"/>
      <c r="V94" s="90"/>
      <c r="W94" s="90"/>
      <c r="X94" s="90"/>
    </row>
    <row r="95" spans="1:24" ht="15.75" customHeight="1">
      <c r="A95" s="311" t="s">
        <v>1543</v>
      </c>
      <c r="B95" s="312" t="s">
        <v>83</v>
      </c>
      <c r="C95" s="312" t="s">
        <v>1548</v>
      </c>
      <c r="D95" s="312" t="s">
        <v>1510</v>
      </c>
      <c r="E95" s="327" t="s">
        <v>1507</v>
      </c>
      <c r="F95" s="313" t="s">
        <v>1508</v>
      </c>
      <c r="G95" s="314">
        <v>100</v>
      </c>
      <c r="H95" s="315">
        <v>100</v>
      </c>
      <c r="I95" s="311" t="s">
        <v>1543</v>
      </c>
      <c r="J95" s="1"/>
      <c r="K95" s="90"/>
      <c r="L95" s="90"/>
      <c r="M95" s="90"/>
      <c r="N95" s="90"/>
      <c r="O95" s="90"/>
      <c r="P95" s="90"/>
      <c r="Q95" s="90"/>
      <c r="R95" s="90"/>
      <c r="S95" s="90"/>
      <c r="T95" s="90"/>
      <c r="U95" s="90"/>
      <c r="V95" s="90"/>
      <c r="W95" s="90"/>
      <c r="X95" s="90"/>
    </row>
    <row r="96" spans="1:24" ht="15.75" customHeight="1">
      <c r="A96" s="311" t="s">
        <v>1543</v>
      </c>
      <c r="B96" s="312" t="s">
        <v>83</v>
      </c>
      <c r="C96" s="312" t="s">
        <v>1548</v>
      </c>
      <c r="D96" s="312" t="s">
        <v>1521</v>
      </c>
      <c r="E96" s="327">
        <v>44684</v>
      </c>
      <c r="F96" s="313" t="s">
        <v>1549</v>
      </c>
      <c r="G96" s="314">
        <v>450</v>
      </c>
      <c r="H96" s="315">
        <v>450</v>
      </c>
      <c r="I96" s="311" t="s">
        <v>1543</v>
      </c>
      <c r="J96" s="1"/>
      <c r="K96" s="90"/>
      <c r="L96" s="90"/>
      <c r="M96" s="90"/>
      <c r="N96" s="90"/>
      <c r="O96" s="90"/>
      <c r="P96" s="90"/>
      <c r="Q96" s="90"/>
      <c r="R96" s="90"/>
      <c r="S96" s="90"/>
      <c r="T96" s="90"/>
      <c r="U96" s="90"/>
      <c r="V96" s="90"/>
      <c r="W96" s="90"/>
      <c r="X96" s="90"/>
    </row>
    <row r="97" spans="1:24" ht="15.75" customHeight="1">
      <c r="A97" s="311" t="s">
        <v>1543</v>
      </c>
      <c r="B97" s="312" t="s">
        <v>83</v>
      </c>
      <c r="C97" s="312" t="s">
        <v>1550</v>
      </c>
      <c r="D97" s="312" t="s">
        <v>1551</v>
      </c>
      <c r="E97" s="327">
        <v>44820</v>
      </c>
      <c r="F97" s="313" t="s">
        <v>1552</v>
      </c>
      <c r="G97" s="314">
        <v>200</v>
      </c>
      <c r="H97" s="315">
        <v>200</v>
      </c>
      <c r="I97" s="311" t="s">
        <v>1543</v>
      </c>
      <c r="J97" s="1"/>
      <c r="K97" s="90"/>
      <c r="L97" s="90"/>
      <c r="M97" s="90"/>
      <c r="N97" s="90"/>
      <c r="O97" s="90"/>
      <c r="P97" s="90"/>
      <c r="Q97" s="90"/>
      <c r="R97" s="90"/>
      <c r="S97" s="90"/>
      <c r="T97" s="90"/>
      <c r="U97" s="90"/>
      <c r="V97" s="90"/>
      <c r="W97" s="90"/>
      <c r="X97" s="90"/>
    </row>
    <row r="98" spans="1:24" ht="15.75" customHeight="1">
      <c r="A98" s="311" t="s">
        <v>1543</v>
      </c>
      <c r="B98" s="312" t="s">
        <v>83</v>
      </c>
      <c r="C98" s="312" t="s">
        <v>1553</v>
      </c>
      <c r="D98" s="312" t="s">
        <v>1554</v>
      </c>
      <c r="E98" s="332">
        <v>2022</v>
      </c>
      <c r="F98" s="312" t="s">
        <v>1555</v>
      </c>
      <c r="G98" s="314">
        <v>450</v>
      </c>
      <c r="H98" s="315">
        <v>450</v>
      </c>
      <c r="I98" s="311" t="s">
        <v>1543</v>
      </c>
      <c r="J98" s="1"/>
      <c r="K98" s="90"/>
      <c r="L98" s="90"/>
      <c r="M98" s="90"/>
      <c r="N98" s="90"/>
      <c r="O98" s="90"/>
      <c r="P98" s="90"/>
      <c r="Q98" s="90"/>
      <c r="R98" s="90"/>
      <c r="S98" s="90"/>
      <c r="T98" s="90"/>
      <c r="U98" s="90"/>
      <c r="V98" s="90"/>
      <c r="W98" s="90"/>
      <c r="X98" s="90"/>
    </row>
    <row r="99" spans="1:24" ht="15.75" customHeight="1">
      <c r="A99" s="311" t="s">
        <v>1543</v>
      </c>
      <c r="B99" s="312" t="s">
        <v>83</v>
      </c>
      <c r="C99" s="312" t="s">
        <v>1556</v>
      </c>
      <c r="D99" s="312" t="s">
        <v>1554</v>
      </c>
      <c r="E99" s="332">
        <v>2022</v>
      </c>
      <c r="F99" s="312" t="s">
        <v>1557</v>
      </c>
      <c r="G99" s="314">
        <v>450</v>
      </c>
      <c r="H99" s="315">
        <v>450</v>
      </c>
      <c r="I99" s="311" t="s">
        <v>1543</v>
      </c>
      <c r="J99" s="1"/>
      <c r="K99" s="90"/>
      <c r="L99" s="90"/>
      <c r="M99" s="90"/>
      <c r="N99" s="90"/>
      <c r="O99" s="90"/>
      <c r="P99" s="90"/>
      <c r="Q99" s="90"/>
      <c r="R99" s="90"/>
      <c r="S99" s="90"/>
      <c r="T99" s="90"/>
      <c r="U99" s="90"/>
      <c r="V99" s="90"/>
      <c r="W99" s="90"/>
      <c r="X99" s="90"/>
    </row>
    <row r="100" spans="1:24" ht="15.75" customHeight="1">
      <c r="A100" s="311" t="s">
        <v>1543</v>
      </c>
      <c r="B100" s="312" t="s">
        <v>83</v>
      </c>
      <c r="C100" s="312" t="s">
        <v>1558</v>
      </c>
      <c r="D100" s="312" t="s">
        <v>1554</v>
      </c>
      <c r="E100" s="332">
        <v>2022</v>
      </c>
      <c r="F100" s="312" t="s">
        <v>1559</v>
      </c>
      <c r="G100" s="314">
        <v>450</v>
      </c>
      <c r="H100" s="315">
        <v>450</v>
      </c>
      <c r="I100" s="311" t="s">
        <v>1543</v>
      </c>
      <c r="J100" s="1"/>
      <c r="K100" s="90"/>
      <c r="L100" s="90"/>
      <c r="M100" s="90"/>
      <c r="N100" s="90"/>
      <c r="O100" s="90"/>
      <c r="P100" s="90"/>
      <c r="Q100" s="90"/>
      <c r="R100" s="90"/>
      <c r="S100" s="90"/>
      <c r="T100" s="90"/>
      <c r="U100" s="90"/>
      <c r="V100" s="90"/>
      <c r="W100" s="90"/>
      <c r="X100" s="90"/>
    </row>
    <row r="101" spans="1:24" ht="15.75" customHeight="1">
      <c r="A101" s="333" t="s">
        <v>1543</v>
      </c>
      <c r="B101" s="331" t="s">
        <v>83</v>
      </c>
      <c r="C101" s="331" t="s">
        <v>1560</v>
      </c>
      <c r="D101" s="331" t="s">
        <v>1561</v>
      </c>
      <c r="E101" s="334">
        <v>2022</v>
      </c>
      <c r="F101" s="316" t="s">
        <v>1562</v>
      </c>
      <c r="G101" s="335">
        <v>100</v>
      </c>
      <c r="H101" s="336">
        <v>100</v>
      </c>
      <c r="I101" s="333" t="s">
        <v>1543</v>
      </c>
      <c r="J101" s="1"/>
      <c r="K101" s="90"/>
      <c r="L101" s="90"/>
      <c r="M101" s="90"/>
      <c r="N101" s="90"/>
      <c r="O101" s="90"/>
      <c r="P101" s="90"/>
      <c r="Q101" s="90"/>
      <c r="R101" s="90"/>
      <c r="S101" s="90"/>
      <c r="T101" s="90"/>
      <c r="U101" s="90"/>
      <c r="V101" s="90"/>
      <c r="W101" s="90"/>
      <c r="X101" s="90"/>
    </row>
    <row r="102" spans="1:24" ht="15.75" customHeight="1">
      <c r="A102" s="308" t="s">
        <v>1563</v>
      </c>
      <c r="B102" s="186" t="s">
        <v>83</v>
      </c>
      <c r="C102" s="186" t="s">
        <v>1564</v>
      </c>
      <c r="D102" s="186" t="s">
        <v>1565</v>
      </c>
      <c r="E102" s="186" t="s">
        <v>1566</v>
      </c>
      <c r="F102" s="309" t="s">
        <v>1427</v>
      </c>
      <c r="G102" s="188">
        <v>100</v>
      </c>
      <c r="H102" s="310">
        <v>100</v>
      </c>
      <c r="I102" s="308" t="s">
        <v>1563</v>
      </c>
      <c r="J102" s="1"/>
      <c r="K102" s="90"/>
      <c r="L102" s="90"/>
      <c r="M102" s="90"/>
      <c r="N102" s="90"/>
      <c r="O102" s="90"/>
      <c r="P102" s="90"/>
      <c r="Q102" s="90"/>
      <c r="R102" s="90"/>
      <c r="S102" s="90"/>
      <c r="T102" s="90"/>
      <c r="U102" s="90"/>
      <c r="V102" s="90"/>
      <c r="W102" s="90"/>
      <c r="X102" s="90"/>
    </row>
    <row r="103" spans="1:24" ht="15.75" customHeight="1">
      <c r="A103" s="311" t="s">
        <v>1563</v>
      </c>
      <c r="B103" s="312" t="s">
        <v>83</v>
      </c>
      <c r="C103" s="312" t="s">
        <v>1567</v>
      </c>
      <c r="D103" s="312" t="s">
        <v>1568</v>
      </c>
      <c r="E103" s="312" t="s">
        <v>1569</v>
      </c>
      <c r="F103" s="313" t="s">
        <v>1431</v>
      </c>
      <c r="G103" s="314">
        <v>100</v>
      </c>
      <c r="H103" s="315">
        <v>100</v>
      </c>
      <c r="I103" s="311" t="s">
        <v>1563</v>
      </c>
      <c r="J103" s="1"/>
      <c r="K103" s="90"/>
      <c r="L103" s="90"/>
      <c r="M103" s="90"/>
      <c r="N103" s="90"/>
      <c r="O103" s="90"/>
      <c r="P103" s="90"/>
      <c r="Q103" s="90"/>
      <c r="R103" s="90"/>
      <c r="S103" s="90"/>
      <c r="T103" s="90"/>
      <c r="U103" s="90"/>
      <c r="V103" s="90"/>
      <c r="W103" s="90"/>
      <c r="X103" s="90"/>
    </row>
    <row r="104" spans="1:24" ht="15.75" customHeight="1">
      <c r="A104" s="311" t="s">
        <v>1563</v>
      </c>
      <c r="B104" s="312" t="s">
        <v>83</v>
      </c>
      <c r="C104" s="312" t="s">
        <v>1570</v>
      </c>
      <c r="D104" s="312" t="s">
        <v>1568</v>
      </c>
      <c r="E104" s="312" t="s">
        <v>1571</v>
      </c>
      <c r="F104" s="313" t="s">
        <v>1572</v>
      </c>
      <c r="G104" s="314">
        <v>40</v>
      </c>
      <c r="H104" s="315">
        <v>40</v>
      </c>
      <c r="I104" s="311" t="s">
        <v>1563</v>
      </c>
      <c r="J104" s="1"/>
      <c r="K104" s="90"/>
      <c r="L104" s="90"/>
      <c r="M104" s="90"/>
      <c r="N104" s="90"/>
      <c r="O104" s="90"/>
      <c r="P104" s="90"/>
      <c r="Q104" s="90"/>
      <c r="R104" s="90"/>
      <c r="S104" s="90"/>
      <c r="T104" s="90"/>
      <c r="U104" s="90"/>
      <c r="V104" s="90"/>
      <c r="W104" s="90"/>
      <c r="X104" s="90"/>
    </row>
    <row r="105" spans="1:24" ht="15.75" customHeight="1">
      <c r="A105" s="311" t="s">
        <v>1563</v>
      </c>
      <c r="B105" s="312" t="s">
        <v>83</v>
      </c>
      <c r="C105" s="312" t="s">
        <v>1570</v>
      </c>
      <c r="D105" s="312" t="s">
        <v>1568</v>
      </c>
      <c r="E105" s="312" t="s">
        <v>1573</v>
      </c>
      <c r="F105" s="313" t="s">
        <v>1483</v>
      </c>
      <c r="G105" s="314">
        <v>40</v>
      </c>
      <c r="H105" s="315">
        <v>40</v>
      </c>
      <c r="I105" s="311" t="s">
        <v>1563</v>
      </c>
      <c r="J105" s="1"/>
      <c r="K105" s="90"/>
      <c r="L105" s="90"/>
      <c r="M105" s="90"/>
      <c r="N105" s="90"/>
      <c r="O105" s="90"/>
      <c r="P105" s="90"/>
      <c r="Q105" s="90"/>
      <c r="R105" s="90"/>
      <c r="S105" s="90"/>
      <c r="T105" s="90"/>
      <c r="U105" s="90"/>
      <c r="V105" s="90"/>
      <c r="W105" s="90"/>
      <c r="X105" s="90"/>
    </row>
    <row r="106" spans="1:24" ht="15.75" customHeight="1">
      <c r="A106" s="311" t="s">
        <v>1563</v>
      </c>
      <c r="B106" s="312" t="s">
        <v>83</v>
      </c>
      <c r="C106" s="312" t="s">
        <v>1574</v>
      </c>
      <c r="D106" s="312" t="s">
        <v>1568</v>
      </c>
      <c r="E106" s="312" t="s">
        <v>1575</v>
      </c>
      <c r="F106" s="313" t="s">
        <v>1576</v>
      </c>
      <c r="G106" s="314">
        <v>50</v>
      </c>
      <c r="H106" s="315">
        <v>50</v>
      </c>
      <c r="I106" s="311" t="s">
        <v>1563</v>
      </c>
      <c r="J106" s="1"/>
      <c r="K106" s="90"/>
      <c r="L106" s="90"/>
      <c r="M106" s="90"/>
      <c r="N106" s="90"/>
      <c r="O106" s="90"/>
      <c r="P106" s="90"/>
      <c r="Q106" s="90"/>
      <c r="R106" s="90"/>
      <c r="S106" s="90"/>
      <c r="T106" s="90"/>
      <c r="U106" s="90"/>
      <c r="V106" s="90"/>
      <c r="W106" s="90"/>
      <c r="X106" s="90"/>
    </row>
    <row r="107" spans="1:24" ht="15.75" customHeight="1">
      <c r="A107" s="311" t="s">
        <v>1563</v>
      </c>
      <c r="B107" s="312" t="s">
        <v>83</v>
      </c>
      <c r="C107" s="312" t="s">
        <v>1574</v>
      </c>
      <c r="D107" s="312" t="s">
        <v>1568</v>
      </c>
      <c r="E107" s="312" t="s">
        <v>1577</v>
      </c>
      <c r="F107" s="313" t="s">
        <v>1576</v>
      </c>
      <c r="G107" s="314">
        <v>50</v>
      </c>
      <c r="H107" s="315">
        <v>50</v>
      </c>
      <c r="I107" s="311" t="s">
        <v>1563</v>
      </c>
      <c r="J107" s="1"/>
      <c r="K107" s="90"/>
      <c r="L107" s="90"/>
      <c r="M107" s="90"/>
      <c r="N107" s="90"/>
      <c r="O107" s="90"/>
      <c r="P107" s="90"/>
      <c r="Q107" s="90"/>
      <c r="R107" s="90"/>
      <c r="S107" s="90"/>
      <c r="T107" s="90"/>
      <c r="U107" s="90"/>
      <c r="V107" s="90"/>
      <c r="W107" s="90"/>
      <c r="X107" s="90"/>
    </row>
    <row r="108" spans="1:24" ht="15.75" customHeight="1">
      <c r="A108" s="311" t="s">
        <v>1563</v>
      </c>
      <c r="B108" s="312" t="s">
        <v>83</v>
      </c>
      <c r="C108" s="312" t="s">
        <v>1574</v>
      </c>
      <c r="D108" s="312" t="s">
        <v>1578</v>
      </c>
      <c r="E108" s="312" t="s">
        <v>1579</v>
      </c>
      <c r="F108" s="313" t="s">
        <v>1580</v>
      </c>
      <c r="G108" s="314">
        <v>50</v>
      </c>
      <c r="H108" s="315">
        <v>50</v>
      </c>
      <c r="I108" s="311" t="s">
        <v>1563</v>
      </c>
      <c r="J108" s="1"/>
      <c r="K108" s="90"/>
      <c r="L108" s="90"/>
      <c r="M108" s="90"/>
      <c r="N108" s="90"/>
      <c r="O108" s="90"/>
      <c r="P108" s="90"/>
      <c r="Q108" s="90"/>
      <c r="R108" s="90"/>
      <c r="S108" s="90"/>
      <c r="T108" s="90"/>
      <c r="U108" s="90"/>
      <c r="V108" s="90"/>
      <c r="W108" s="90"/>
      <c r="X108" s="90"/>
    </row>
    <row r="109" spans="1:24" ht="15.75" customHeight="1">
      <c r="A109" s="311" t="s">
        <v>1563</v>
      </c>
      <c r="B109" s="312" t="s">
        <v>83</v>
      </c>
      <c r="C109" s="312" t="s">
        <v>1574</v>
      </c>
      <c r="D109" s="312" t="s">
        <v>1578</v>
      </c>
      <c r="E109" s="312" t="s">
        <v>1581</v>
      </c>
      <c r="F109" s="313" t="s">
        <v>1580</v>
      </c>
      <c r="G109" s="314">
        <v>50</v>
      </c>
      <c r="H109" s="315">
        <v>50</v>
      </c>
      <c r="I109" s="311" t="s">
        <v>1563</v>
      </c>
      <c r="J109" s="1"/>
      <c r="K109" s="90"/>
      <c r="L109" s="90"/>
      <c r="M109" s="90"/>
      <c r="N109" s="90"/>
      <c r="O109" s="90"/>
      <c r="P109" s="90"/>
      <c r="Q109" s="90"/>
      <c r="R109" s="90"/>
      <c r="S109" s="90"/>
      <c r="T109" s="90"/>
      <c r="U109" s="90"/>
      <c r="V109" s="90"/>
      <c r="W109" s="90"/>
      <c r="X109" s="90"/>
    </row>
    <row r="110" spans="1:24" ht="15.75" customHeight="1">
      <c r="A110" s="311" t="s">
        <v>1563</v>
      </c>
      <c r="B110" s="312" t="s">
        <v>83</v>
      </c>
      <c r="C110" s="312" t="s">
        <v>1574</v>
      </c>
      <c r="D110" s="312" t="s">
        <v>1578</v>
      </c>
      <c r="E110" s="312" t="s">
        <v>1582</v>
      </c>
      <c r="F110" s="313" t="s">
        <v>1580</v>
      </c>
      <c r="G110" s="314">
        <v>50</v>
      </c>
      <c r="H110" s="315">
        <v>50</v>
      </c>
      <c r="I110" s="311" t="s">
        <v>1563</v>
      </c>
      <c r="J110" s="1"/>
      <c r="K110" s="90"/>
      <c r="L110" s="90"/>
      <c r="M110" s="90"/>
      <c r="N110" s="90"/>
      <c r="O110" s="90"/>
      <c r="P110" s="90"/>
      <c r="Q110" s="90"/>
      <c r="R110" s="90"/>
      <c r="S110" s="90"/>
      <c r="T110" s="90"/>
      <c r="U110" s="90"/>
      <c r="V110" s="90"/>
      <c r="W110" s="90"/>
      <c r="X110" s="90"/>
    </row>
    <row r="111" spans="1:24" ht="15.75" customHeight="1">
      <c r="A111" s="311" t="s">
        <v>1563</v>
      </c>
      <c r="B111" s="312" t="s">
        <v>83</v>
      </c>
      <c r="C111" s="312" t="s">
        <v>1583</v>
      </c>
      <c r="D111" s="312" t="s">
        <v>1584</v>
      </c>
      <c r="E111" s="312" t="s">
        <v>1585</v>
      </c>
      <c r="F111" s="313" t="s">
        <v>1586</v>
      </c>
      <c r="G111" s="314">
        <v>200</v>
      </c>
      <c r="H111" s="315">
        <v>200</v>
      </c>
      <c r="I111" s="311" t="s">
        <v>1563</v>
      </c>
      <c r="J111" s="1"/>
      <c r="K111" s="90"/>
      <c r="L111" s="90"/>
      <c r="M111" s="90"/>
      <c r="N111" s="90"/>
      <c r="O111" s="90"/>
      <c r="P111" s="90"/>
      <c r="Q111" s="90"/>
      <c r="R111" s="90"/>
      <c r="S111" s="90"/>
      <c r="T111" s="90"/>
      <c r="U111" s="90"/>
      <c r="V111" s="90"/>
      <c r="W111" s="90"/>
      <c r="X111" s="90"/>
    </row>
    <row r="112" spans="1:24" ht="15.75" customHeight="1">
      <c r="A112" s="311" t="s">
        <v>1563</v>
      </c>
      <c r="B112" s="312" t="s">
        <v>83</v>
      </c>
      <c r="C112" s="312" t="s">
        <v>1587</v>
      </c>
      <c r="D112" s="312" t="s">
        <v>1588</v>
      </c>
      <c r="E112" s="312" t="s">
        <v>1589</v>
      </c>
      <c r="F112" s="313" t="s">
        <v>1590</v>
      </c>
      <c r="G112" s="314">
        <v>200</v>
      </c>
      <c r="H112" s="315">
        <v>200</v>
      </c>
      <c r="I112" s="311" t="s">
        <v>1563</v>
      </c>
      <c r="J112" s="1"/>
      <c r="K112" s="90"/>
      <c r="L112" s="90"/>
      <c r="M112" s="90"/>
      <c r="N112" s="90"/>
      <c r="O112" s="90"/>
      <c r="P112" s="90"/>
      <c r="Q112" s="90"/>
      <c r="R112" s="90"/>
      <c r="S112" s="90"/>
      <c r="T112" s="90"/>
      <c r="U112" s="90"/>
      <c r="V112" s="90"/>
      <c r="W112" s="90"/>
      <c r="X112" s="90"/>
    </row>
    <row r="113" spans="1:24" ht="15.75" customHeight="1">
      <c r="A113" s="311" t="s">
        <v>1563</v>
      </c>
      <c r="B113" s="312" t="s">
        <v>83</v>
      </c>
      <c r="C113" s="312" t="s">
        <v>1591</v>
      </c>
      <c r="D113" s="312" t="s">
        <v>1592</v>
      </c>
      <c r="E113" s="312" t="s">
        <v>1575</v>
      </c>
      <c r="F113" s="313" t="s">
        <v>1593</v>
      </c>
      <c r="G113" s="314">
        <v>50</v>
      </c>
      <c r="H113" s="315">
        <v>50</v>
      </c>
      <c r="I113" s="311" t="s">
        <v>1563</v>
      </c>
      <c r="J113" s="1"/>
      <c r="K113" s="90"/>
      <c r="L113" s="90"/>
      <c r="M113" s="90"/>
      <c r="N113" s="90"/>
      <c r="O113" s="90"/>
      <c r="P113" s="90"/>
      <c r="Q113" s="90"/>
      <c r="R113" s="90"/>
      <c r="S113" s="90"/>
      <c r="T113" s="90"/>
      <c r="U113" s="90"/>
      <c r="V113" s="90"/>
      <c r="W113" s="90"/>
      <c r="X113" s="90"/>
    </row>
    <row r="114" spans="1:24" ht="15.75" customHeight="1">
      <c r="A114" s="317" t="s">
        <v>101</v>
      </c>
      <c r="B114" s="318" t="s">
        <v>83</v>
      </c>
      <c r="C114" s="318" t="s">
        <v>1390</v>
      </c>
      <c r="D114" s="318" t="s">
        <v>1348</v>
      </c>
      <c r="E114" s="318" t="s">
        <v>1352</v>
      </c>
      <c r="F114" s="319" t="s">
        <v>1355</v>
      </c>
      <c r="G114" s="186">
        <v>300</v>
      </c>
      <c r="H114" s="310">
        <v>300</v>
      </c>
      <c r="I114" s="317" t="s">
        <v>101</v>
      </c>
      <c r="J114" s="1"/>
      <c r="K114" s="90"/>
      <c r="L114" s="90"/>
      <c r="M114" s="90"/>
      <c r="N114" s="90"/>
      <c r="O114" s="90"/>
      <c r="P114" s="90"/>
      <c r="Q114" s="90"/>
      <c r="R114" s="90"/>
      <c r="S114" s="90"/>
      <c r="T114" s="90"/>
      <c r="U114" s="90"/>
      <c r="V114" s="90"/>
      <c r="W114" s="90"/>
      <c r="X114" s="90"/>
    </row>
    <row r="115" spans="1:24" ht="15.75" customHeight="1">
      <c r="A115" s="320" t="s">
        <v>101</v>
      </c>
      <c r="B115" s="321" t="s">
        <v>83</v>
      </c>
      <c r="C115" s="321" t="s">
        <v>1594</v>
      </c>
      <c r="D115" s="321" t="s">
        <v>1595</v>
      </c>
      <c r="E115" s="321" t="s">
        <v>1596</v>
      </c>
      <c r="F115" s="322" t="s">
        <v>1597</v>
      </c>
      <c r="G115" s="312">
        <v>150</v>
      </c>
      <c r="H115" s="315">
        <v>150</v>
      </c>
      <c r="I115" s="320" t="s">
        <v>101</v>
      </c>
      <c r="J115" s="1"/>
      <c r="K115" s="90"/>
      <c r="L115" s="90"/>
      <c r="M115" s="90"/>
      <c r="N115" s="90"/>
      <c r="O115" s="90"/>
      <c r="P115" s="90"/>
      <c r="Q115" s="90"/>
      <c r="R115" s="90"/>
      <c r="S115" s="90"/>
      <c r="T115" s="90"/>
      <c r="U115" s="90"/>
      <c r="V115" s="90"/>
      <c r="W115" s="90"/>
      <c r="X115" s="90"/>
    </row>
    <row r="116" spans="1:24" ht="15.75" customHeight="1">
      <c r="A116" s="320" t="s">
        <v>101</v>
      </c>
      <c r="B116" s="321" t="s">
        <v>83</v>
      </c>
      <c r="C116" s="321" t="s">
        <v>1598</v>
      </c>
      <c r="D116" s="321" t="s">
        <v>1599</v>
      </c>
      <c r="E116" s="321" t="s">
        <v>1596</v>
      </c>
      <c r="F116" s="322" t="s">
        <v>1600</v>
      </c>
      <c r="G116" s="312">
        <v>150</v>
      </c>
      <c r="H116" s="315">
        <v>150</v>
      </c>
      <c r="I116" s="320" t="s">
        <v>101</v>
      </c>
      <c r="J116" s="1"/>
      <c r="K116" s="90"/>
      <c r="L116" s="90"/>
      <c r="M116" s="90"/>
      <c r="N116" s="90"/>
      <c r="O116" s="90"/>
      <c r="P116" s="90"/>
      <c r="Q116" s="90"/>
      <c r="R116" s="90"/>
      <c r="S116" s="90"/>
      <c r="T116" s="90"/>
      <c r="U116" s="90"/>
      <c r="V116" s="90"/>
      <c r="W116" s="90"/>
      <c r="X116" s="90"/>
    </row>
    <row r="117" spans="1:24" ht="15.75" customHeight="1">
      <c r="A117" s="308" t="s">
        <v>102</v>
      </c>
      <c r="B117" s="186" t="s">
        <v>83</v>
      </c>
      <c r="C117" s="186" t="s">
        <v>1601</v>
      </c>
      <c r="D117" s="186" t="s">
        <v>1602</v>
      </c>
      <c r="E117" s="186" t="s">
        <v>1409</v>
      </c>
      <c r="F117" s="309" t="s">
        <v>1603</v>
      </c>
      <c r="G117" s="186">
        <v>300</v>
      </c>
      <c r="H117" s="310">
        <v>300</v>
      </c>
      <c r="I117" s="308" t="s">
        <v>102</v>
      </c>
      <c r="J117" s="1"/>
      <c r="K117" s="90"/>
      <c r="L117" s="90"/>
      <c r="M117" s="90"/>
      <c r="N117" s="90"/>
      <c r="O117" s="90"/>
      <c r="P117" s="90"/>
      <c r="Q117" s="90"/>
      <c r="R117" s="90"/>
      <c r="S117" s="90"/>
      <c r="T117" s="90"/>
      <c r="U117" s="90"/>
      <c r="V117" s="90"/>
      <c r="W117" s="90"/>
      <c r="X117" s="90"/>
    </row>
    <row r="118" spans="1:24" ht="15.75" customHeight="1">
      <c r="A118" s="311" t="s">
        <v>102</v>
      </c>
      <c r="B118" s="312" t="s">
        <v>83</v>
      </c>
      <c r="C118" s="312" t="s">
        <v>1604</v>
      </c>
      <c r="D118" s="312" t="s">
        <v>1602</v>
      </c>
      <c r="E118" s="312" t="s">
        <v>1605</v>
      </c>
      <c r="F118" s="313" t="s">
        <v>1606</v>
      </c>
      <c r="G118" s="312">
        <v>300</v>
      </c>
      <c r="H118" s="315">
        <v>300</v>
      </c>
      <c r="I118" s="311" t="s">
        <v>102</v>
      </c>
      <c r="J118" s="1"/>
      <c r="K118" s="90"/>
      <c r="L118" s="90"/>
      <c r="M118" s="90"/>
      <c r="N118" s="90"/>
      <c r="O118" s="90"/>
      <c r="P118" s="90"/>
      <c r="Q118" s="90"/>
      <c r="R118" s="90"/>
      <c r="S118" s="90"/>
      <c r="T118" s="90"/>
      <c r="U118" s="90"/>
      <c r="V118" s="90"/>
      <c r="W118" s="90"/>
      <c r="X118" s="90"/>
    </row>
    <row r="119" spans="1:24" ht="15.75" customHeight="1">
      <c r="A119" s="311" t="s">
        <v>102</v>
      </c>
      <c r="B119" s="312" t="s">
        <v>83</v>
      </c>
      <c r="C119" s="312" t="s">
        <v>1607</v>
      </c>
      <c r="D119" s="312" t="s">
        <v>1602</v>
      </c>
      <c r="E119" s="312" t="s">
        <v>1608</v>
      </c>
      <c r="F119" s="313" t="s">
        <v>1609</v>
      </c>
      <c r="G119" s="312">
        <v>300</v>
      </c>
      <c r="H119" s="315">
        <v>300</v>
      </c>
      <c r="I119" s="311" t="s">
        <v>102</v>
      </c>
      <c r="J119" s="1"/>
      <c r="K119" s="90"/>
      <c r="L119" s="90"/>
      <c r="M119" s="90"/>
      <c r="N119" s="90"/>
      <c r="O119" s="90"/>
      <c r="P119" s="90"/>
      <c r="Q119" s="90"/>
      <c r="R119" s="90"/>
      <c r="S119" s="90"/>
      <c r="T119" s="90"/>
      <c r="U119" s="90"/>
      <c r="V119" s="90"/>
      <c r="W119" s="90"/>
      <c r="X119" s="90"/>
    </row>
    <row r="120" spans="1:24" ht="15.75" customHeight="1">
      <c r="A120" s="308" t="s">
        <v>1610</v>
      </c>
      <c r="B120" s="186" t="s">
        <v>1388</v>
      </c>
      <c r="C120" s="186" t="s">
        <v>1493</v>
      </c>
      <c r="D120" s="186" t="s">
        <v>1611</v>
      </c>
      <c r="E120" s="186" t="s">
        <v>1495</v>
      </c>
      <c r="F120" s="186" t="s">
        <v>1496</v>
      </c>
      <c r="G120" s="186">
        <v>350</v>
      </c>
      <c r="H120" s="310">
        <v>350</v>
      </c>
      <c r="I120" s="308" t="s">
        <v>1610</v>
      </c>
      <c r="J120" s="1"/>
      <c r="K120" s="90"/>
      <c r="L120" s="90"/>
      <c r="M120" s="90"/>
      <c r="N120" s="90"/>
      <c r="O120" s="90"/>
      <c r="P120" s="90"/>
      <c r="Q120" s="90"/>
      <c r="R120" s="90"/>
      <c r="S120" s="90"/>
      <c r="T120" s="90"/>
      <c r="U120" s="90"/>
      <c r="V120" s="90"/>
      <c r="W120" s="90"/>
      <c r="X120" s="90"/>
    </row>
    <row r="121" spans="1:24" ht="15.75" customHeight="1">
      <c r="A121" s="311" t="s">
        <v>1612</v>
      </c>
      <c r="B121" s="312" t="s">
        <v>1388</v>
      </c>
      <c r="C121" s="312" t="s">
        <v>1493</v>
      </c>
      <c r="D121" s="312" t="s">
        <v>1613</v>
      </c>
      <c r="E121" s="312" t="s">
        <v>1495</v>
      </c>
      <c r="F121" s="312" t="s">
        <v>1496</v>
      </c>
      <c r="G121" s="312">
        <v>100</v>
      </c>
      <c r="H121" s="315">
        <v>100</v>
      </c>
      <c r="I121" s="311" t="s">
        <v>1612</v>
      </c>
      <c r="J121" s="1"/>
      <c r="K121" s="90"/>
      <c r="L121" s="90"/>
      <c r="M121" s="90"/>
      <c r="N121" s="90"/>
      <c r="O121" s="90"/>
      <c r="P121" s="90"/>
      <c r="Q121" s="90"/>
      <c r="R121" s="90"/>
      <c r="S121" s="90"/>
      <c r="T121" s="90"/>
      <c r="U121" s="90"/>
      <c r="V121" s="90"/>
      <c r="W121" s="90"/>
      <c r="X121" s="90"/>
    </row>
    <row r="122" spans="1:24" ht="15.75" customHeight="1">
      <c r="A122" s="311" t="s">
        <v>1612</v>
      </c>
      <c r="B122" s="312" t="s">
        <v>1388</v>
      </c>
      <c r="C122" s="312" t="s">
        <v>1498</v>
      </c>
      <c r="D122" s="312" t="s">
        <v>1614</v>
      </c>
      <c r="E122" s="312" t="s">
        <v>1495</v>
      </c>
      <c r="F122" s="312" t="s">
        <v>1500</v>
      </c>
      <c r="G122" s="312">
        <v>100</v>
      </c>
      <c r="H122" s="315">
        <v>100</v>
      </c>
      <c r="I122" s="311" t="s">
        <v>1612</v>
      </c>
      <c r="J122" s="1"/>
      <c r="K122" s="90"/>
      <c r="L122" s="90"/>
      <c r="M122" s="90"/>
      <c r="N122" s="90"/>
      <c r="O122" s="90"/>
      <c r="P122" s="90"/>
      <c r="Q122" s="90"/>
      <c r="R122" s="90"/>
      <c r="S122" s="90"/>
      <c r="T122" s="90"/>
      <c r="U122" s="90"/>
      <c r="V122" s="90"/>
      <c r="W122" s="90"/>
      <c r="X122" s="90"/>
    </row>
    <row r="123" spans="1:24" ht="15.75" customHeight="1">
      <c r="A123" s="308" t="s">
        <v>1615</v>
      </c>
      <c r="B123" s="186" t="s">
        <v>83</v>
      </c>
      <c r="C123" s="186" t="s">
        <v>1567</v>
      </c>
      <c r="D123" s="186" t="s">
        <v>1616</v>
      </c>
      <c r="E123" s="186" t="s">
        <v>1318</v>
      </c>
      <c r="F123" s="309" t="s">
        <v>1453</v>
      </c>
      <c r="G123" s="188">
        <v>100</v>
      </c>
      <c r="H123" s="310">
        <v>100</v>
      </c>
      <c r="I123" s="308" t="s">
        <v>1615</v>
      </c>
      <c r="J123" s="1"/>
      <c r="K123" s="90"/>
      <c r="L123" s="90"/>
      <c r="M123" s="90"/>
      <c r="N123" s="90"/>
      <c r="O123" s="90"/>
      <c r="P123" s="90"/>
      <c r="Q123" s="90"/>
      <c r="R123" s="90"/>
      <c r="S123" s="90"/>
      <c r="T123" s="90"/>
      <c r="U123" s="90"/>
      <c r="V123" s="90"/>
      <c r="W123" s="90"/>
      <c r="X123" s="90"/>
    </row>
    <row r="124" spans="1:24" ht="15.75" customHeight="1">
      <c r="A124" s="311" t="s">
        <v>1615</v>
      </c>
      <c r="B124" s="312" t="s">
        <v>83</v>
      </c>
      <c r="C124" s="312" t="s">
        <v>1574</v>
      </c>
      <c r="D124" s="312" t="s">
        <v>1616</v>
      </c>
      <c r="E124" s="312" t="s">
        <v>1617</v>
      </c>
      <c r="F124" s="313" t="s">
        <v>1453</v>
      </c>
      <c r="G124" s="314">
        <v>50</v>
      </c>
      <c r="H124" s="315">
        <v>50</v>
      </c>
      <c r="I124" s="311" t="s">
        <v>1615</v>
      </c>
      <c r="J124" s="1"/>
      <c r="K124" s="90"/>
      <c r="L124" s="90"/>
      <c r="M124" s="90"/>
      <c r="N124" s="90"/>
      <c r="O124" s="90"/>
      <c r="P124" s="90"/>
      <c r="Q124" s="90"/>
      <c r="R124" s="90"/>
      <c r="S124" s="90"/>
      <c r="T124" s="90"/>
      <c r="U124" s="90"/>
      <c r="V124" s="90"/>
      <c r="W124" s="90"/>
      <c r="X124" s="90"/>
    </row>
    <row r="125" spans="1:24" ht="15.75" customHeight="1">
      <c r="A125" s="311" t="s">
        <v>1615</v>
      </c>
      <c r="B125" s="312" t="s">
        <v>83</v>
      </c>
      <c r="C125" s="312" t="s">
        <v>1574</v>
      </c>
      <c r="D125" s="312" t="s">
        <v>1616</v>
      </c>
      <c r="E125" s="312" t="s">
        <v>1327</v>
      </c>
      <c r="F125" s="313" t="s">
        <v>1453</v>
      </c>
      <c r="G125" s="314">
        <v>50</v>
      </c>
      <c r="H125" s="315">
        <v>50</v>
      </c>
      <c r="I125" s="311" t="s">
        <v>1615</v>
      </c>
      <c r="J125" s="1"/>
      <c r="K125" s="90"/>
      <c r="L125" s="90"/>
      <c r="M125" s="90"/>
      <c r="N125" s="90"/>
      <c r="O125" s="90"/>
      <c r="P125" s="90"/>
      <c r="Q125" s="90"/>
      <c r="R125" s="90"/>
      <c r="S125" s="90"/>
      <c r="T125" s="90"/>
      <c r="U125" s="90"/>
      <c r="V125" s="90"/>
      <c r="W125" s="90"/>
      <c r="X125" s="90"/>
    </row>
    <row r="126" spans="1:24" ht="15.75" customHeight="1">
      <c r="A126" s="311" t="s">
        <v>1615</v>
      </c>
      <c r="B126" s="312" t="s">
        <v>83</v>
      </c>
      <c r="C126" s="312" t="s">
        <v>1570</v>
      </c>
      <c r="D126" s="312" t="s">
        <v>1616</v>
      </c>
      <c r="E126" s="312" t="s">
        <v>1618</v>
      </c>
      <c r="F126" s="313" t="s">
        <v>1453</v>
      </c>
      <c r="G126" s="314">
        <v>50</v>
      </c>
      <c r="H126" s="315">
        <v>50</v>
      </c>
      <c r="I126" s="311" t="s">
        <v>1615</v>
      </c>
      <c r="J126" s="1"/>
      <c r="K126" s="90"/>
      <c r="L126" s="90"/>
      <c r="M126" s="90"/>
      <c r="N126" s="90"/>
      <c r="O126" s="90"/>
      <c r="P126" s="90"/>
      <c r="Q126" s="90"/>
      <c r="R126" s="90"/>
      <c r="S126" s="90"/>
      <c r="T126" s="90"/>
      <c r="U126" s="90"/>
      <c r="V126" s="90"/>
      <c r="W126" s="90"/>
      <c r="X126" s="90"/>
    </row>
    <row r="127" spans="1:24" ht="15.75" customHeight="1">
      <c r="A127" s="311" t="s">
        <v>1615</v>
      </c>
      <c r="B127" s="312" t="s">
        <v>83</v>
      </c>
      <c r="C127" s="312" t="s">
        <v>1570</v>
      </c>
      <c r="D127" s="312" t="s">
        <v>1616</v>
      </c>
      <c r="E127" s="312" t="s">
        <v>1619</v>
      </c>
      <c r="F127" s="313" t="s">
        <v>1453</v>
      </c>
      <c r="G127" s="314">
        <v>50</v>
      </c>
      <c r="H127" s="315">
        <v>50</v>
      </c>
      <c r="I127" s="311" t="s">
        <v>1615</v>
      </c>
      <c r="J127" s="1"/>
      <c r="K127" s="90"/>
      <c r="L127" s="90"/>
      <c r="M127" s="90"/>
      <c r="N127" s="90"/>
      <c r="O127" s="90"/>
      <c r="P127" s="90"/>
      <c r="Q127" s="90"/>
      <c r="R127" s="90"/>
      <c r="S127" s="90"/>
      <c r="T127" s="90"/>
      <c r="U127" s="90"/>
      <c r="V127" s="90"/>
      <c r="W127" s="90"/>
      <c r="X127" s="90"/>
    </row>
    <row r="128" spans="1:24" ht="15.75" customHeight="1">
      <c r="A128" s="311" t="s">
        <v>1615</v>
      </c>
      <c r="B128" s="312" t="s">
        <v>83</v>
      </c>
      <c r="C128" s="312" t="s">
        <v>1620</v>
      </c>
      <c r="D128" s="312" t="s">
        <v>1616</v>
      </c>
      <c r="E128" s="312" t="s">
        <v>1619</v>
      </c>
      <c r="F128" s="313" t="s">
        <v>1453</v>
      </c>
      <c r="G128" s="314">
        <v>50</v>
      </c>
      <c r="H128" s="315">
        <v>50</v>
      </c>
      <c r="I128" s="311" t="s">
        <v>1615</v>
      </c>
      <c r="J128" s="1"/>
      <c r="K128" s="90"/>
      <c r="L128" s="90"/>
      <c r="M128" s="90"/>
      <c r="N128" s="90"/>
      <c r="O128" s="90"/>
      <c r="P128" s="90"/>
      <c r="Q128" s="90"/>
      <c r="R128" s="90"/>
      <c r="S128" s="90"/>
      <c r="T128" s="90"/>
      <c r="U128" s="90"/>
      <c r="V128" s="90"/>
      <c r="W128" s="90"/>
      <c r="X128" s="90"/>
    </row>
    <row r="129" spans="1:24" ht="15.75" customHeight="1">
      <c r="A129" s="311" t="s">
        <v>1615</v>
      </c>
      <c r="B129" s="312" t="s">
        <v>83</v>
      </c>
      <c r="C129" s="312" t="s">
        <v>1574</v>
      </c>
      <c r="D129" s="312" t="s">
        <v>1621</v>
      </c>
      <c r="E129" s="312" t="s">
        <v>1622</v>
      </c>
      <c r="F129" s="313" t="s">
        <v>1623</v>
      </c>
      <c r="G129" s="314">
        <v>50</v>
      </c>
      <c r="H129" s="315">
        <v>50</v>
      </c>
      <c r="I129" s="311" t="s">
        <v>1615</v>
      </c>
      <c r="J129" s="1"/>
      <c r="K129" s="90"/>
      <c r="L129" s="90"/>
      <c r="M129" s="90"/>
      <c r="N129" s="90"/>
      <c r="O129" s="90"/>
      <c r="P129" s="90"/>
      <c r="Q129" s="90"/>
      <c r="R129" s="90"/>
      <c r="S129" s="90"/>
      <c r="T129" s="90"/>
      <c r="U129" s="90"/>
      <c r="V129" s="90"/>
      <c r="W129" s="90"/>
      <c r="X129" s="90"/>
    </row>
    <row r="130" spans="1:24" ht="15.75" customHeight="1">
      <c r="A130" s="311" t="s">
        <v>1615</v>
      </c>
      <c r="B130" s="312" t="s">
        <v>83</v>
      </c>
      <c r="C130" s="312" t="s">
        <v>1574</v>
      </c>
      <c r="D130" s="312" t="s">
        <v>1621</v>
      </c>
      <c r="E130" s="312" t="s">
        <v>1624</v>
      </c>
      <c r="F130" s="313" t="s">
        <v>1623</v>
      </c>
      <c r="G130" s="314">
        <v>50</v>
      </c>
      <c r="H130" s="315">
        <v>50</v>
      </c>
      <c r="I130" s="311" t="s">
        <v>1615</v>
      </c>
      <c r="J130" s="1"/>
      <c r="K130" s="90"/>
      <c r="L130" s="90"/>
      <c r="M130" s="90"/>
      <c r="N130" s="90"/>
      <c r="O130" s="90"/>
      <c r="P130" s="90"/>
      <c r="Q130" s="90"/>
      <c r="R130" s="90"/>
      <c r="S130" s="90"/>
      <c r="T130" s="90"/>
      <c r="U130" s="90"/>
      <c r="V130" s="90"/>
      <c r="W130" s="90"/>
      <c r="X130" s="90"/>
    </row>
    <row r="131" spans="1:24" ht="15.75" customHeight="1">
      <c r="A131" s="311" t="s">
        <v>1615</v>
      </c>
      <c r="B131" s="312" t="s">
        <v>83</v>
      </c>
      <c r="C131" s="312" t="s">
        <v>1574</v>
      </c>
      <c r="D131" s="312" t="s">
        <v>1621</v>
      </c>
      <c r="E131" s="312" t="s">
        <v>1625</v>
      </c>
      <c r="F131" s="313" t="s">
        <v>1623</v>
      </c>
      <c r="G131" s="314">
        <v>50</v>
      </c>
      <c r="H131" s="315">
        <v>50</v>
      </c>
      <c r="I131" s="311" t="s">
        <v>1615</v>
      </c>
      <c r="J131" s="1"/>
      <c r="K131" s="90"/>
      <c r="L131" s="90"/>
      <c r="M131" s="90"/>
      <c r="N131" s="90"/>
      <c r="O131" s="90"/>
      <c r="P131" s="90"/>
      <c r="Q131" s="90"/>
      <c r="R131" s="90"/>
      <c r="S131" s="90"/>
      <c r="T131" s="90"/>
      <c r="U131" s="90"/>
      <c r="V131" s="90"/>
      <c r="W131" s="90"/>
      <c r="X131" s="90"/>
    </row>
    <row r="132" spans="1:24" ht="15.75" customHeight="1">
      <c r="A132" s="311" t="s">
        <v>1615</v>
      </c>
      <c r="B132" s="312" t="s">
        <v>83</v>
      </c>
      <c r="C132" s="312" t="s">
        <v>1620</v>
      </c>
      <c r="D132" s="312" t="s">
        <v>1626</v>
      </c>
      <c r="E132" s="312" t="s">
        <v>1438</v>
      </c>
      <c r="F132" s="313" t="s">
        <v>1439</v>
      </c>
      <c r="G132" s="314">
        <v>350</v>
      </c>
      <c r="H132" s="315">
        <v>350</v>
      </c>
      <c r="I132" s="311" t="s">
        <v>1615</v>
      </c>
      <c r="J132" s="1"/>
      <c r="K132" s="90"/>
      <c r="L132" s="90"/>
      <c r="M132" s="90"/>
      <c r="N132" s="90"/>
      <c r="O132" s="90"/>
      <c r="P132" s="90"/>
      <c r="Q132" s="90"/>
      <c r="R132" s="90"/>
      <c r="S132" s="90"/>
      <c r="T132" s="90"/>
      <c r="U132" s="90"/>
      <c r="V132" s="90"/>
      <c r="W132" s="90"/>
      <c r="X132" s="90"/>
    </row>
    <row r="133" spans="1:24" ht="15.75" customHeight="1">
      <c r="A133" s="311" t="s">
        <v>1615</v>
      </c>
      <c r="B133" s="312" t="s">
        <v>83</v>
      </c>
      <c r="C133" s="312" t="s">
        <v>1627</v>
      </c>
      <c r="D133" s="312" t="s">
        <v>1628</v>
      </c>
      <c r="E133" s="312">
        <v>2022</v>
      </c>
      <c r="F133" s="313" t="s">
        <v>1629</v>
      </c>
      <c r="G133" s="314">
        <v>300</v>
      </c>
      <c r="H133" s="315">
        <v>300</v>
      </c>
      <c r="I133" s="311" t="s">
        <v>1615</v>
      </c>
      <c r="J133" s="1"/>
      <c r="K133" s="90"/>
      <c r="L133" s="90"/>
      <c r="M133" s="90"/>
      <c r="N133" s="90"/>
      <c r="O133" s="90"/>
      <c r="P133" s="90"/>
      <c r="Q133" s="90"/>
      <c r="R133" s="90"/>
      <c r="S133" s="90"/>
      <c r="T133" s="90"/>
      <c r="U133" s="90"/>
      <c r="V133" s="90"/>
      <c r="W133" s="90"/>
      <c r="X133" s="90"/>
    </row>
    <row r="134" spans="1:24" ht="15.75" customHeight="1">
      <c r="A134" s="308" t="s">
        <v>106</v>
      </c>
      <c r="B134" s="186" t="s">
        <v>83</v>
      </c>
      <c r="C134" s="186" t="s">
        <v>1630</v>
      </c>
      <c r="D134" s="186" t="s">
        <v>1631</v>
      </c>
      <c r="E134" s="186" t="s">
        <v>1461</v>
      </c>
      <c r="F134" s="309" t="s">
        <v>1342</v>
      </c>
      <c r="G134" s="186">
        <v>150</v>
      </c>
      <c r="H134" s="310">
        <v>150</v>
      </c>
      <c r="I134" s="308" t="s">
        <v>106</v>
      </c>
      <c r="J134" s="1"/>
      <c r="K134" s="90"/>
      <c r="L134" s="90"/>
      <c r="M134" s="90"/>
      <c r="N134" s="90"/>
      <c r="O134" s="90"/>
      <c r="P134" s="90"/>
      <c r="Q134" s="90"/>
      <c r="R134" s="90"/>
      <c r="S134" s="90"/>
      <c r="T134" s="90"/>
      <c r="U134" s="90"/>
      <c r="V134" s="90"/>
      <c r="W134" s="90"/>
      <c r="X134" s="90"/>
    </row>
    <row r="135" spans="1:24" ht="15.75" customHeight="1">
      <c r="A135" s="311" t="s">
        <v>106</v>
      </c>
      <c r="B135" s="312" t="s">
        <v>83</v>
      </c>
      <c r="C135" s="312" t="s">
        <v>1632</v>
      </c>
      <c r="D135" s="312" t="s">
        <v>1633</v>
      </c>
      <c r="E135" s="312">
        <v>2022</v>
      </c>
      <c r="F135" s="313" t="s">
        <v>1634</v>
      </c>
      <c r="G135" s="312">
        <v>150</v>
      </c>
      <c r="H135" s="315">
        <v>150</v>
      </c>
      <c r="I135" s="311" t="s">
        <v>106</v>
      </c>
      <c r="J135" s="1"/>
      <c r="K135" s="90"/>
      <c r="L135" s="90"/>
      <c r="M135" s="90"/>
      <c r="N135" s="90"/>
      <c r="O135" s="90"/>
      <c r="P135" s="90"/>
      <c r="Q135" s="90"/>
      <c r="R135" s="90"/>
      <c r="S135" s="90"/>
      <c r="T135" s="90"/>
      <c r="U135" s="90"/>
      <c r="V135" s="90"/>
      <c r="W135" s="90"/>
      <c r="X135" s="90"/>
    </row>
    <row r="136" spans="1:24" ht="15.75" customHeight="1">
      <c r="A136" s="308" t="s">
        <v>109</v>
      </c>
      <c r="B136" s="186" t="s">
        <v>83</v>
      </c>
      <c r="C136" s="186" t="s">
        <v>1574</v>
      </c>
      <c r="D136" s="186" t="s">
        <v>1635</v>
      </c>
      <c r="E136" s="186" t="s">
        <v>1636</v>
      </c>
      <c r="F136" s="309" t="s">
        <v>1637</v>
      </c>
      <c r="G136" s="186">
        <v>40</v>
      </c>
      <c r="H136" s="310">
        <v>120</v>
      </c>
      <c r="I136" s="308" t="s">
        <v>109</v>
      </c>
      <c r="J136" s="1"/>
      <c r="K136" s="90"/>
      <c r="L136" s="90"/>
      <c r="M136" s="90"/>
      <c r="N136" s="90"/>
      <c r="O136" s="90"/>
      <c r="P136" s="90"/>
      <c r="Q136" s="90"/>
      <c r="R136" s="90"/>
      <c r="S136" s="90"/>
      <c r="T136" s="90"/>
      <c r="U136" s="90"/>
      <c r="V136" s="90"/>
      <c r="W136" s="90"/>
      <c r="X136" s="90"/>
    </row>
    <row r="137" spans="1:24" ht="15.75" customHeight="1">
      <c r="A137" s="337" t="s">
        <v>109</v>
      </c>
      <c r="B137" s="338" t="s">
        <v>83</v>
      </c>
      <c r="C137" s="186" t="s">
        <v>1574</v>
      </c>
      <c r="D137" s="338" t="s">
        <v>1638</v>
      </c>
      <c r="E137" s="338" t="s">
        <v>1639</v>
      </c>
      <c r="F137" s="339" t="s">
        <v>1640</v>
      </c>
      <c r="G137" s="338">
        <v>40</v>
      </c>
      <c r="H137" s="340">
        <v>80</v>
      </c>
      <c r="I137" s="308" t="s">
        <v>109</v>
      </c>
      <c r="J137" s="1"/>
      <c r="K137" s="90"/>
      <c r="L137" s="90"/>
      <c r="M137" s="90"/>
      <c r="N137" s="90"/>
      <c r="O137" s="90"/>
      <c r="P137" s="90"/>
      <c r="Q137" s="90"/>
      <c r="R137" s="90"/>
      <c r="S137" s="90"/>
      <c r="T137" s="90"/>
      <c r="U137" s="90"/>
      <c r="V137" s="90"/>
      <c r="W137" s="90"/>
      <c r="X137" s="90"/>
    </row>
    <row r="138" spans="1:24" ht="15.75" customHeight="1">
      <c r="A138" s="311" t="s">
        <v>109</v>
      </c>
      <c r="B138" s="312" t="s">
        <v>83</v>
      </c>
      <c r="C138" s="312" t="s">
        <v>1570</v>
      </c>
      <c r="D138" s="312" t="s">
        <v>1641</v>
      </c>
      <c r="E138" s="312" t="s">
        <v>1642</v>
      </c>
      <c r="F138" s="313" t="s">
        <v>1640</v>
      </c>
      <c r="G138" s="312">
        <v>40</v>
      </c>
      <c r="H138" s="315">
        <v>80</v>
      </c>
      <c r="I138" s="311" t="s">
        <v>109</v>
      </c>
      <c r="J138" s="1"/>
      <c r="K138" s="90"/>
      <c r="L138" s="90"/>
      <c r="M138" s="90"/>
      <c r="N138" s="90"/>
      <c r="O138" s="90"/>
      <c r="P138" s="90"/>
      <c r="Q138" s="90"/>
      <c r="R138" s="90"/>
      <c r="S138" s="90"/>
      <c r="T138" s="90"/>
      <c r="U138" s="90"/>
      <c r="V138" s="90"/>
      <c r="W138" s="90"/>
      <c r="X138" s="90"/>
    </row>
    <row r="139" spans="1:24" ht="15.75" customHeight="1">
      <c r="A139" s="311" t="s">
        <v>109</v>
      </c>
      <c r="B139" s="312" t="s">
        <v>83</v>
      </c>
      <c r="C139" s="312" t="s">
        <v>1643</v>
      </c>
      <c r="D139" s="312" t="s">
        <v>1644</v>
      </c>
      <c r="E139" s="312" t="s">
        <v>1645</v>
      </c>
      <c r="F139" s="313" t="s">
        <v>1646</v>
      </c>
      <c r="G139" s="312">
        <v>100</v>
      </c>
      <c r="H139" s="315">
        <v>100</v>
      </c>
      <c r="I139" s="311" t="s">
        <v>109</v>
      </c>
      <c r="J139" s="1"/>
      <c r="K139" s="90"/>
      <c r="L139" s="90"/>
      <c r="M139" s="90"/>
      <c r="N139" s="90"/>
      <c r="O139" s="90"/>
      <c r="P139" s="90"/>
      <c r="Q139" s="90"/>
      <c r="R139" s="90"/>
      <c r="S139" s="90"/>
      <c r="T139" s="90"/>
      <c r="U139" s="90"/>
      <c r="V139" s="90"/>
      <c r="W139" s="90"/>
      <c r="X139" s="90"/>
    </row>
    <row r="140" spans="1:24" ht="15.75" customHeight="1">
      <c r="A140" s="308" t="s">
        <v>1647</v>
      </c>
      <c r="B140" s="186" t="s">
        <v>83</v>
      </c>
      <c r="C140" s="186" t="s">
        <v>1648</v>
      </c>
      <c r="D140" s="186" t="s">
        <v>1649</v>
      </c>
      <c r="E140" s="186" t="s">
        <v>1650</v>
      </c>
      <c r="F140" s="186" t="s">
        <v>1651</v>
      </c>
      <c r="G140" s="186">
        <v>300</v>
      </c>
      <c r="H140" s="310">
        <v>300</v>
      </c>
      <c r="I140" s="308" t="s">
        <v>1647</v>
      </c>
      <c r="J140" s="1"/>
      <c r="K140" s="90"/>
      <c r="L140" s="90"/>
      <c r="M140" s="90"/>
      <c r="N140" s="90"/>
      <c r="O140" s="90"/>
      <c r="P140" s="90"/>
      <c r="Q140" s="90"/>
      <c r="R140" s="90"/>
      <c r="S140" s="90"/>
      <c r="T140" s="90"/>
      <c r="U140" s="90"/>
      <c r="V140" s="90"/>
      <c r="W140" s="90"/>
      <c r="X140" s="90"/>
    </row>
    <row r="141" spans="1:24" ht="15.75" customHeight="1">
      <c r="A141" s="311" t="s">
        <v>1647</v>
      </c>
      <c r="B141" s="312" t="s">
        <v>83</v>
      </c>
      <c r="C141" s="312" t="s">
        <v>1652</v>
      </c>
      <c r="D141" s="312" t="s">
        <v>1653</v>
      </c>
      <c r="E141" s="312" t="s">
        <v>1654</v>
      </c>
      <c r="F141" s="312" t="s">
        <v>1655</v>
      </c>
      <c r="G141" s="312">
        <v>150</v>
      </c>
      <c r="H141" s="315">
        <v>150</v>
      </c>
      <c r="I141" s="311" t="s">
        <v>1647</v>
      </c>
      <c r="J141" s="1"/>
      <c r="K141" s="90"/>
      <c r="L141" s="90"/>
      <c r="M141" s="90"/>
      <c r="N141" s="90"/>
      <c r="O141" s="90"/>
      <c r="P141" s="90"/>
      <c r="Q141" s="90"/>
      <c r="R141" s="90"/>
      <c r="S141" s="90"/>
      <c r="T141" s="90"/>
      <c r="U141" s="90"/>
      <c r="V141" s="90"/>
      <c r="W141" s="90"/>
      <c r="X141" s="90"/>
    </row>
    <row r="142" spans="1:24" ht="15.75" customHeight="1">
      <c r="A142" s="308" t="s">
        <v>111</v>
      </c>
      <c r="B142" s="186" t="s">
        <v>1388</v>
      </c>
      <c r="C142" s="186" t="s">
        <v>1570</v>
      </c>
      <c r="D142" s="186" t="s">
        <v>1656</v>
      </c>
      <c r="E142" s="186" t="s">
        <v>1331</v>
      </c>
      <c r="F142" s="186" t="s">
        <v>1657</v>
      </c>
      <c r="G142" s="186" t="s">
        <v>1658</v>
      </c>
      <c r="H142" s="310">
        <v>40</v>
      </c>
      <c r="I142" s="308" t="s">
        <v>111</v>
      </c>
      <c r="J142" s="1"/>
      <c r="K142" s="90"/>
      <c r="L142" s="90"/>
      <c r="M142" s="90"/>
      <c r="N142" s="90"/>
      <c r="O142" s="90"/>
      <c r="P142" s="90"/>
      <c r="Q142" s="90"/>
      <c r="R142" s="90"/>
      <c r="S142" s="90"/>
      <c r="T142" s="90"/>
      <c r="U142" s="90"/>
      <c r="V142" s="90"/>
      <c r="W142" s="90"/>
      <c r="X142" s="90"/>
    </row>
    <row r="143" spans="1:24" ht="15.75" customHeight="1">
      <c r="A143" s="311" t="s">
        <v>111</v>
      </c>
      <c r="B143" s="312" t="s">
        <v>1388</v>
      </c>
      <c r="C143" s="312" t="s">
        <v>1659</v>
      </c>
      <c r="D143" s="312" t="s">
        <v>1656</v>
      </c>
      <c r="E143" s="312" t="s">
        <v>1322</v>
      </c>
      <c r="F143" s="312" t="s">
        <v>1660</v>
      </c>
      <c r="G143" s="312" t="s">
        <v>1661</v>
      </c>
      <c r="H143" s="315">
        <v>100</v>
      </c>
      <c r="I143" s="311" t="s">
        <v>111</v>
      </c>
      <c r="J143" s="1"/>
    </row>
    <row r="144" spans="1:24" ht="15.75" customHeight="1">
      <c r="A144" s="311" t="s">
        <v>111</v>
      </c>
      <c r="B144" s="312" t="s">
        <v>1388</v>
      </c>
      <c r="C144" s="312" t="s">
        <v>1407</v>
      </c>
      <c r="D144" s="312" t="s">
        <v>1656</v>
      </c>
      <c r="E144" s="312" t="s">
        <v>1324</v>
      </c>
      <c r="F144" s="312" t="s">
        <v>1660</v>
      </c>
      <c r="G144" s="312" t="s">
        <v>1662</v>
      </c>
      <c r="H144" s="315">
        <v>50</v>
      </c>
      <c r="I144" s="311" t="s">
        <v>111</v>
      </c>
      <c r="J144" s="1"/>
    </row>
    <row r="145" spans="1:10" ht="15.75" customHeight="1">
      <c r="A145" s="311" t="s">
        <v>111</v>
      </c>
      <c r="B145" s="312" t="s">
        <v>1388</v>
      </c>
      <c r="C145" s="312" t="s">
        <v>1410</v>
      </c>
      <c r="D145" s="312" t="s">
        <v>1656</v>
      </c>
      <c r="E145" s="312" t="s">
        <v>1318</v>
      </c>
      <c r="F145" s="312" t="s">
        <v>1660</v>
      </c>
      <c r="G145" s="312" t="s">
        <v>1662</v>
      </c>
      <c r="H145" s="315">
        <v>50</v>
      </c>
      <c r="I145" s="311" t="s">
        <v>111</v>
      </c>
      <c r="J145" s="1"/>
    </row>
    <row r="146" spans="1:10" ht="15.75" customHeight="1">
      <c r="A146" s="311" t="s">
        <v>111</v>
      </c>
      <c r="B146" s="312" t="s">
        <v>1388</v>
      </c>
      <c r="C146" s="312" t="s">
        <v>1659</v>
      </c>
      <c r="D146" s="312" t="s">
        <v>1663</v>
      </c>
      <c r="E146" s="312" t="s">
        <v>1326</v>
      </c>
      <c r="F146" s="312" t="s">
        <v>1660</v>
      </c>
      <c r="G146" s="312" t="s">
        <v>1661</v>
      </c>
      <c r="H146" s="315">
        <v>100</v>
      </c>
      <c r="I146" s="311" t="s">
        <v>111</v>
      </c>
      <c r="J146" s="1"/>
    </row>
    <row r="147" spans="1:10" ht="15.75" customHeight="1">
      <c r="A147" s="311" t="s">
        <v>111</v>
      </c>
      <c r="B147" s="312" t="s">
        <v>1388</v>
      </c>
      <c r="C147" s="312" t="s">
        <v>1407</v>
      </c>
      <c r="D147" s="312" t="s">
        <v>1664</v>
      </c>
      <c r="E147" s="312" t="s">
        <v>1665</v>
      </c>
      <c r="F147" s="312" t="s">
        <v>1660</v>
      </c>
      <c r="G147" s="312" t="s">
        <v>1662</v>
      </c>
      <c r="H147" s="315">
        <v>50</v>
      </c>
      <c r="I147" s="311" t="s">
        <v>111</v>
      </c>
      <c r="J147" s="1"/>
    </row>
    <row r="148" spans="1:10" ht="15.75" customHeight="1">
      <c r="A148" s="311" t="s">
        <v>111</v>
      </c>
      <c r="B148" s="312" t="s">
        <v>1388</v>
      </c>
      <c r="C148" s="312" t="s">
        <v>1666</v>
      </c>
      <c r="D148" s="312" t="s">
        <v>1667</v>
      </c>
      <c r="E148" s="312" t="s">
        <v>1668</v>
      </c>
      <c r="F148" s="312" t="s">
        <v>1669</v>
      </c>
      <c r="G148" s="312" t="s">
        <v>1661</v>
      </c>
      <c r="H148" s="315">
        <v>350</v>
      </c>
      <c r="I148" s="311" t="s">
        <v>111</v>
      </c>
      <c r="J148" s="1"/>
    </row>
    <row r="149" spans="1:10" ht="15.75" customHeight="1">
      <c r="A149" s="311" t="s">
        <v>111</v>
      </c>
      <c r="B149" s="312" t="s">
        <v>1388</v>
      </c>
      <c r="C149" s="312" t="s">
        <v>1659</v>
      </c>
      <c r="D149" s="312" t="s">
        <v>1670</v>
      </c>
      <c r="E149" s="312" t="s">
        <v>1671</v>
      </c>
      <c r="F149" s="312" t="s">
        <v>1672</v>
      </c>
      <c r="G149" s="312" t="s">
        <v>1661</v>
      </c>
      <c r="H149" s="315">
        <v>100</v>
      </c>
      <c r="I149" s="311" t="s">
        <v>111</v>
      </c>
      <c r="J149" s="1"/>
    </row>
    <row r="150" spans="1:10" ht="15.75" customHeight="1">
      <c r="A150" s="308" t="s">
        <v>112</v>
      </c>
      <c r="B150" s="186" t="s">
        <v>1673</v>
      </c>
      <c r="C150" s="186" t="s">
        <v>1674</v>
      </c>
      <c r="D150" s="186" t="s">
        <v>1675</v>
      </c>
      <c r="E150" s="186" t="s">
        <v>1676</v>
      </c>
      <c r="F150" s="309" t="s">
        <v>1378</v>
      </c>
      <c r="G150" s="186">
        <v>100</v>
      </c>
      <c r="H150" s="310">
        <v>100</v>
      </c>
      <c r="I150" s="308" t="s">
        <v>112</v>
      </c>
      <c r="J150" s="1"/>
    </row>
    <row r="151" spans="1:10" ht="15.75" customHeight="1">
      <c r="A151" s="311" t="s">
        <v>112</v>
      </c>
      <c r="B151" s="312" t="s">
        <v>1673</v>
      </c>
      <c r="C151" s="312" t="s">
        <v>1677</v>
      </c>
      <c r="D151" s="312" t="s">
        <v>1678</v>
      </c>
      <c r="E151" s="312" t="s">
        <v>1679</v>
      </c>
      <c r="F151" s="313" t="s">
        <v>1680</v>
      </c>
      <c r="G151" s="312">
        <v>50</v>
      </c>
      <c r="H151" s="315">
        <v>100</v>
      </c>
      <c r="I151" s="311" t="s">
        <v>112</v>
      </c>
      <c r="J151" s="1"/>
    </row>
    <row r="152" spans="1:10" ht="15.75" customHeight="1">
      <c r="A152" s="311" t="s">
        <v>112</v>
      </c>
      <c r="B152" s="312" t="s">
        <v>1673</v>
      </c>
      <c r="C152" s="312" t="s">
        <v>1681</v>
      </c>
      <c r="D152" s="312" t="s">
        <v>1678</v>
      </c>
      <c r="E152" s="312" t="s">
        <v>1679</v>
      </c>
      <c r="F152" s="313" t="s">
        <v>1682</v>
      </c>
      <c r="G152" s="312">
        <v>50</v>
      </c>
      <c r="H152" s="315">
        <v>100</v>
      </c>
      <c r="I152" s="311" t="s">
        <v>112</v>
      </c>
      <c r="J152" s="1"/>
    </row>
    <row r="153" spans="1:10" ht="15.75" customHeight="1">
      <c r="A153" s="311" t="s">
        <v>112</v>
      </c>
      <c r="B153" s="312" t="s">
        <v>1673</v>
      </c>
      <c r="C153" s="312" t="s">
        <v>1659</v>
      </c>
      <c r="D153" s="312" t="s">
        <v>1678</v>
      </c>
      <c r="E153" s="312" t="s">
        <v>1683</v>
      </c>
      <c r="F153" s="313" t="s">
        <v>1684</v>
      </c>
      <c r="G153" s="312">
        <v>50</v>
      </c>
      <c r="H153" s="315">
        <v>50</v>
      </c>
      <c r="I153" s="311" t="s">
        <v>112</v>
      </c>
      <c r="J153" s="1"/>
    </row>
    <row r="154" spans="1:10" ht="15.75" customHeight="1">
      <c r="A154" s="311" t="s">
        <v>112</v>
      </c>
      <c r="B154" s="312" t="s">
        <v>1673</v>
      </c>
      <c r="C154" s="312" t="s">
        <v>1685</v>
      </c>
      <c r="D154" s="312" t="s">
        <v>1678</v>
      </c>
      <c r="E154" s="312" t="s">
        <v>1686</v>
      </c>
      <c r="F154" s="313" t="s">
        <v>1687</v>
      </c>
      <c r="G154" s="312">
        <v>100</v>
      </c>
      <c r="H154" s="315">
        <v>100</v>
      </c>
      <c r="I154" s="311" t="s">
        <v>112</v>
      </c>
      <c r="J154" s="1"/>
    </row>
    <row r="155" spans="1:10" ht="15.75" customHeight="1">
      <c r="A155" s="176" t="s">
        <v>1688</v>
      </c>
      <c r="B155" s="176" t="s">
        <v>1689</v>
      </c>
      <c r="C155" s="177" t="s">
        <v>1690</v>
      </c>
      <c r="D155" s="176" t="s">
        <v>1691</v>
      </c>
      <c r="E155" s="177" t="s">
        <v>1692</v>
      </c>
      <c r="F155" s="341" t="s">
        <v>1693</v>
      </c>
      <c r="G155" s="342">
        <v>300</v>
      </c>
      <c r="H155" s="343">
        <v>150</v>
      </c>
      <c r="I155" s="176" t="s">
        <v>1688</v>
      </c>
      <c r="J155" s="1"/>
    </row>
    <row r="156" spans="1:10" ht="15.75" customHeight="1">
      <c r="A156" s="39"/>
      <c r="B156" s="39"/>
      <c r="C156" s="40"/>
      <c r="D156" s="1"/>
      <c r="E156" s="1"/>
      <c r="F156" s="1"/>
      <c r="G156" s="1"/>
      <c r="H156" s="196">
        <f>SUM(H11:H155)</f>
        <v>23870</v>
      </c>
      <c r="I156" s="1"/>
      <c r="J156" s="1"/>
    </row>
    <row r="157" spans="1:10" ht="15.75" customHeight="1">
      <c r="A157" s="39"/>
      <c r="B157" s="39"/>
      <c r="C157" s="40"/>
      <c r="D157" s="1"/>
      <c r="E157" s="1"/>
      <c r="F157" s="1"/>
      <c r="G157" s="1"/>
      <c r="H157" s="1"/>
      <c r="I157" s="1"/>
      <c r="J157" s="1"/>
    </row>
    <row r="158" spans="1:10" ht="15.75" customHeight="1">
      <c r="A158" s="39"/>
      <c r="B158" s="39"/>
      <c r="C158" s="40"/>
      <c r="D158" s="1"/>
      <c r="E158" s="1"/>
      <c r="F158" s="1"/>
      <c r="G158" s="1"/>
      <c r="H158" s="1"/>
      <c r="I158" s="1"/>
      <c r="J158" s="1"/>
    </row>
    <row r="159" spans="1:10" ht="15.75" customHeight="1">
      <c r="A159" s="39"/>
      <c r="B159" s="39"/>
      <c r="C159" s="40"/>
      <c r="D159" s="1"/>
      <c r="E159" s="1"/>
      <c r="F159" s="1"/>
      <c r="G159" s="1"/>
      <c r="H159" s="1"/>
      <c r="I159" s="1"/>
      <c r="J159" s="1"/>
    </row>
    <row r="160" spans="1:10" ht="15.75" customHeight="1">
      <c r="A160" s="39"/>
      <c r="B160" s="39"/>
      <c r="C160" s="40"/>
      <c r="D160" s="1"/>
      <c r="E160" s="1"/>
      <c r="F160" s="1"/>
      <c r="G160" s="1"/>
      <c r="H160" s="1"/>
      <c r="I160" s="1"/>
      <c r="J160" s="1"/>
    </row>
    <row r="161" spans="1:10" ht="15.75" customHeight="1">
      <c r="A161" s="39"/>
      <c r="B161" s="39"/>
      <c r="C161" s="40"/>
      <c r="D161" s="1"/>
      <c r="E161" s="1"/>
      <c r="F161" s="1"/>
      <c r="G161" s="1"/>
      <c r="H161" s="1"/>
      <c r="I161" s="1"/>
      <c r="J161" s="1"/>
    </row>
    <row r="162" spans="1:10" ht="15.75" customHeight="1">
      <c r="A162" s="39"/>
      <c r="B162" s="39"/>
      <c r="C162" s="40"/>
      <c r="D162" s="1"/>
      <c r="E162" s="1"/>
      <c r="F162" s="1"/>
      <c r="G162" s="1"/>
      <c r="H162" s="1"/>
      <c r="I162" s="1"/>
      <c r="J162" s="1"/>
    </row>
    <row r="163" spans="1:10" ht="15.75" customHeight="1">
      <c r="A163" s="39"/>
      <c r="B163" s="39"/>
      <c r="C163" s="40"/>
      <c r="D163" s="1"/>
      <c r="E163" s="1"/>
      <c r="F163" s="1"/>
      <c r="G163" s="1"/>
      <c r="H163" s="1"/>
      <c r="I163" s="1"/>
      <c r="J163" s="1"/>
    </row>
    <row r="164" spans="1:10" ht="15.75" customHeight="1">
      <c r="A164" s="39"/>
      <c r="B164" s="39"/>
      <c r="C164" s="40"/>
      <c r="D164" s="1"/>
      <c r="E164" s="1"/>
      <c r="F164" s="1"/>
      <c r="G164" s="1"/>
      <c r="H164" s="1"/>
      <c r="I164" s="1"/>
      <c r="J164" s="1"/>
    </row>
    <row r="165" spans="1:10" ht="15.75" customHeight="1">
      <c r="A165" s="39"/>
      <c r="B165" s="39"/>
      <c r="C165" s="40"/>
      <c r="D165" s="1"/>
      <c r="E165" s="1"/>
      <c r="F165" s="1"/>
      <c r="G165" s="1"/>
      <c r="H165" s="1"/>
      <c r="I165" s="1"/>
      <c r="J165" s="1"/>
    </row>
    <row r="166" spans="1:10" ht="15.75" customHeight="1">
      <c r="A166" s="39"/>
      <c r="B166" s="39"/>
      <c r="C166" s="40"/>
      <c r="D166" s="1"/>
      <c r="E166" s="1"/>
      <c r="F166" s="1"/>
      <c r="G166" s="1"/>
      <c r="H166" s="1"/>
      <c r="I166" s="1"/>
      <c r="J166" s="1"/>
    </row>
    <row r="167" spans="1:10" ht="15.75" customHeight="1">
      <c r="A167" s="39"/>
      <c r="B167" s="39"/>
      <c r="C167" s="40"/>
      <c r="D167" s="1"/>
      <c r="E167" s="1"/>
      <c r="F167" s="1"/>
      <c r="G167" s="1"/>
      <c r="H167" s="1"/>
      <c r="I167" s="1"/>
      <c r="J167" s="1"/>
    </row>
    <row r="168" spans="1:10" ht="15.75" customHeight="1">
      <c r="A168" s="39"/>
      <c r="B168" s="39"/>
      <c r="C168" s="40"/>
      <c r="D168" s="1"/>
      <c r="E168" s="1"/>
      <c r="F168" s="1"/>
      <c r="G168" s="1"/>
      <c r="H168" s="1"/>
      <c r="I168" s="1"/>
      <c r="J168" s="1"/>
    </row>
    <row r="169" spans="1:10" ht="15.75" customHeight="1">
      <c r="A169" s="39"/>
      <c r="B169" s="39"/>
      <c r="C169" s="40"/>
      <c r="D169" s="1"/>
      <c r="E169" s="1"/>
      <c r="F169" s="1"/>
      <c r="G169" s="1"/>
      <c r="H169" s="1"/>
      <c r="I169" s="1"/>
      <c r="J169" s="1"/>
    </row>
    <row r="170" spans="1:10" ht="15.75" customHeight="1">
      <c r="A170" s="39"/>
      <c r="B170" s="39"/>
      <c r="C170" s="40"/>
      <c r="D170" s="1"/>
      <c r="E170" s="1"/>
      <c r="F170" s="1"/>
      <c r="G170" s="1"/>
      <c r="H170" s="1"/>
      <c r="I170" s="1"/>
      <c r="J170" s="1"/>
    </row>
    <row r="171" spans="1:10" ht="15.75" customHeight="1">
      <c r="A171" s="39"/>
      <c r="B171" s="39"/>
      <c r="C171" s="40"/>
      <c r="D171" s="1"/>
      <c r="E171" s="1"/>
      <c r="F171" s="1"/>
      <c r="G171" s="1"/>
      <c r="H171" s="1"/>
      <c r="I171" s="1"/>
      <c r="J171" s="1"/>
    </row>
    <row r="172" spans="1:10" ht="15.75" customHeight="1">
      <c r="A172" s="39"/>
      <c r="B172" s="39"/>
      <c r="C172" s="40"/>
      <c r="D172" s="1"/>
      <c r="E172" s="1"/>
      <c r="F172" s="1"/>
      <c r="G172" s="1"/>
      <c r="H172" s="1"/>
      <c r="I172" s="1"/>
      <c r="J172" s="1"/>
    </row>
    <row r="173" spans="1:10" ht="15.75" customHeight="1">
      <c r="A173" s="39"/>
      <c r="B173" s="39"/>
      <c r="C173" s="40"/>
      <c r="D173" s="1"/>
      <c r="E173" s="1"/>
      <c r="F173" s="1"/>
      <c r="G173" s="1"/>
      <c r="H173" s="1"/>
      <c r="I173" s="1"/>
      <c r="J173" s="1"/>
    </row>
    <row r="174" spans="1:10" ht="15.75" customHeight="1">
      <c r="A174" s="39"/>
      <c r="B174" s="39"/>
      <c r="C174" s="40"/>
      <c r="D174" s="1"/>
      <c r="E174" s="1"/>
      <c r="F174" s="1"/>
      <c r="G174" s="1"/>
      <c r="H174" s="1"/>
      <c r="I174" s="1"/>
      <c r="J174" s="1"/>
    </row>
    <row r="175" spans="1:10" ht="15.75" customHeight="1">
      <c r="A175" s="39"/>
      <c r="B175" s="39"/>
      <c r="C175" s="40"/>
      <c r="D175" s="1"/>
      <c r="E175" s="1"/>
      <c r="F175" s="1"/>
      <c r="G175" s="1"/>
      <c r="H175" s="1"/>
      <c r="I175" s="1"/>
      <c r="J175" s="1"/>
    </row>
    <row r="176" spans="1:10" ht="15.75" customHeight="1">
      <c r="A176" s="39"/>
      <c r="B176" s="39"/>
      <c r="C176" s="40"/>
      <c r="D176" s="1"/>
      <c r="E176" s="1"/>
      <c r="F176" s="1"/>
      <c r="G176" s="1"/>
      <c r="H176" s="1"/>
      <c r="I176" s="1"/>
      <c r="J176" s="1"/>
    </row>
    <row r="177" spans="1:10" ht="15.75" customHeight="1">
      <c r="A177" s="39"/>
      <c r="B177" s="39"/>
      <c r="C177" s="40"/>
      <c r="D177" s="1"/>
      <c r="E177" s="1"/>
      <c r="F177" s="1"/>
      <c r="G177" s="1"/>
      <c r="H177" s="1"/>
      <c r="I177" s="1"/>
      <c r="J177" s="1"/>
    </row>
    <row r="178" spans="1:10" ht="15.75" customHeight="1">
      <c r="A178" s="39"/>
      <c r="B178" s="39"/>
      <c r="C178" s="40"/>
      <c r="D178" s="1"/>
      <c r="E178" s="1"/>
      <c r="F178" s="1"/>
      <c r="G178" s="1"/>
      <c r="H178" s="1"/>
      <c r="I178" s="1"/>
      <c r="J178" s="1"/>
    </row>
    <row r="179" spans="1:10" ht="15.75" customHeight="1">
      <c r="A179" s="39"/>
      <c r="B179" s="39"/>
      <c r="C179" s="40"/>
      <c r="D179" s="1"/>
      <c r="E179" s="1"/>
      <c r="F179" s="1"/>
      <c r="G179" s="1"/>
      <c r="H179" s="1"/>
      <c r="I179" s="1"/>
      <c r="J179" s="1"/>
    </row>
    <row r="180" spans="1:10" ht="15.75" customHeight="1">
      <c r="A180" s="39"/>
      <c r="B180" s="39"/>
      <c r="C180" s="40"/>
      <c r="D180" s="1"/>
      <c r="E180" s="1"/>
      <c r="F180" s="1"/>
      <c r="G180" s="1"/>
      <c r="H180" s="1"/>
      <c r="I180" s="1"/>
      <c r="J180" s="1"/>
    </row>
    <row r="181" spans="1:10" ht="15.75" customHeight="1">
      <c r="A181" s="39"/>
      <c r="B181" s="39"/>
      <c r="C181" s="40"/>
      <c r="D181" s="1"/>
      <c r="E181" s="1"/>
      <c r="F181" s="1"/>
      <c r="G181" s="1"/>
      <c r="H181" s="1"/>
      <c r="I181" s="1"/>
      <c r="J181" s="1"/>
    </row>
    <row r="182" spans="1:10" ht="15.75" customHeight="1">
      <c r="A182" s="39"/>
      <c r="B182" s="39"/>
      <c r="C182" s="40"/>
      <c r="D182" s="1"/>
      <c r="E182" s="1"/>
      <c r="F182" s="1"/>
      <c r="G182" s="1"/>
      <c r="H182" s="1"/>
      <c r="I182" s="1"/>
      <c r="J182" s="1"/>
    </row>
    <row r="183" spans="1:10" ht="15.75" customHeight="1">
      <c r="A183" s="39"/>
      <c r="B183" s="39"/>
      <c r="C183" s="40"/>
      <c r="D183" s="1"/>
      <c r="E183" s="1"/>
      <c r="F183" s="1"/>
      <c r="G183" s="1"/>
      <c r="H183" s="1"/>
      <c r="I183" s="1"/>
      <c r="J183" s="1"/>
    </row>
    <row r="184" spans="1:10" ht="15.75" customHeight="1">
      <c r="A184" s="39"/>
      <c r="B184" s="39"/>
      <c r="C184" s="40"/>
      <c r="D184" s="1"/>
      <c r="E184" s="1"/>
      <c r="F184" s="1"/>
      <c r="G184" s="1"/>
      <c r="H184" s="1"/>
      <c r="I184" s="1"/>
      <c r="J184" s="1"/>
    </row>
    <row r="185" spans="1:10" ht="15.75" customHeight="1">
      <c r="A185" s="39"/>
      <c r="B185" s="39"/>
      <c r="C185" s="40"/>
      <c r="D185" s="1"/>
      <c r="E185" s="1"/>
      <c r="F185" s="1"/>
      <c r="G185" s="1"/>
      <c r="H185" s="1"/>
      <c r="I185" s="1"/>
      <c r="J185" s="1"/>
    </row>
    <row r="186" spans="1:10" ht="15.75" customHeight="1">
      <c r="A186" s="39"/>
      <c r="B186" s="39"/>
      <c r="C186" s="40"/>
      <c r="D186" s="1"/>
      <c r="E186" s="1"/>
      <c r="F186" s="1"/>
      <c r="G186" s="1"/>
      <c r="H186" s="1"/>
      <c r="I186" s="1"/>
      <c r="J186" s="1"/>
    </row>
    <row r="187" spans="1:10" ht="15.75" customHeight="1">
      <c r="A187" s="39"/>
      <c r="B187" s="39"/>
      <c r="C187" s="40"/>
      <c r="D187" s="1"/>
      <c r="E187" s="1"/>
      <c r="F187" s="1"/>
      <c r="G187" s="1"/>
      <c r="H187" s="1"/>
      <c r="I187" s="1"/>
      <c r="J187" s="1"/>
    </row>
    <row r="188" spans="1:10" ht="15.75" customHeight="1">
      <c r="A188" s="39"/>
      <c r="B188" s="39"/>
      <c r="C188" s="40"/>
      <c r="D188" s="1"/>
      <c r="E188" s="1"/>
      <c r="F188" s="1"/>
      <c r="G188" s="1"/>
      <c r="H188" s="1"/>
      <c r="I188" s="1"/>
      <c r="J188" s="1"/>
    </row>
    <row r="189" spans="1:10" ht="15.75" customHeight="1">
      <c r="A189" s="39"/>
      <c r="B189" s="39"/>
      <c r="C189" s="40"/>
      <c r="D189" s="1"/>
      <c r="E189" s="1"/>
      <c r="F189" s="1"/>
      <c r="G189" s="1"/>
      <c r="H189" s="1"/>
      <c r="I189" s="1"/>
      <c r="J189" s="1"/>
    </row>
    <row r="190" spans="1:10" ht="15.75" customHeight="1">
      <c r="A190" s="39"/>
      <c r="B190" s="39"/>
      <c r="C190" s="40"/>
      <c r="D190" s="1"/>
      <c r="E190" s="1"/>
      <c r="F190" s="1"/>
      <c r="G190" s="1"/>
      <c r="H190" s="1"/>
      <c r="I190" s="1"/>
      <c r="J190" s="1"/>
    </row>
    <row r="191" spans="1:10" ht="15.75" customHeight="1">
      <c r="A191" s="39"/>
      <c r="B191" s="39"/>
      <c r="C191" s="40"/>
      <c r="D191" s="1"/>
      <c r="E191" s="1"/>
      <c r="F191" s="1"/>
      <c r="G191" s="1"/>
      <c r="H191" s="1"/>
      <c r="I191" s="1"/>
      <c r="J191" s="1"/>
    </row>
    <row r="192" spans="1:10" ht="15.75" customHeight="1">
      <c r="A192" s="39"/>
      <c r="B192" s="39"/>
      <c r="C192" s="40"/>
      <c r="D192" s="1"/>
      <c r="E192" s="1"/>
      <c r="F192" s="1"/>
      <c r="G192" s="1"/>
      <c r="H192" s="1"/>
      <c r="I192" s="1"/>
      <c r="J192" s="1"/>
    </row>
    <row r="193" spans="1:10" ht="15.75" customHeight="1">
      <c r="A193" s="39"/>
      <c r="B193" s="39"/>
      <c r="C193" s="40"/>
      <c r="D193" s="1"/>
      <c r="E193" s="1"/>
      <c r="F193" s="1"/>
      <c r="G193" s="1"/>
      <c r="H193" s="1"/>
      <c r="I193" s="1"/>
      <c r="J193" s="1"/>
    </row>
    <row r="194" spans="1:10" ht="15.75" customHeight="1">
      <c r="A194" s="39"/>
      <c r="B194" s="39"/>
      <c r="C194" s="40"/>
      <c r="D194" s="1"/>
      <c r="E194" s="1"/>
      <c r="F194" s="1"/>
      <c r="G194" s="1"/>
      <c r="H194" s="1"/>
      <c r="I194" s="1"/>
      <c r="J194" s="1"/>
    </row>
    <row r="195" spans="1:10" ht="15.75" customHeight="1">
      <c r="A195" s="39"/>
      <c r="B195" s="39"/>
      <c r="C195" s="40"/>
      <c r="D195" s="1"/>
      <c r="E195" s="1"/>
      <c r="F195" s="1"/>
      <c r="G195" s="1"/>
      <c r="H195" s="1"/>
      <c r="I195" s="1"/>
      <c r="J195" s="1"/>
    </row>
    <row r="196" spans="1:10" ht="15.75" customHeight="1">
      <c r="A196" s="39"/>
      <c r="B196" s="39"/>
      <c r="C196" s="40"/>
      <c r="D196" s="1"/>
      <c r="E196" s="1"/>
      <c r="F196" s="1"/>
      <c r="G196" s="1"/>
      <c r="H196" s="1"/>
      <c r="I196" s="1"/>
      <c r="J196" s="1"/>
    </row>
    <row r="197" spans="1:10" ht="15.75" customHeight="1">
      <c r="A197" s="39"/>
      <c r="B197" s="39"/>
      <c r="C197" s="40"/>
      <c r="D197" s="1"/>
      <c r="E197" s="1"/>
      <c r="F197" s="1"/>
      <c r="G197" s="1"/>
      <c r="H197" s="1"/>
      <c r="I197" s="1"/>
      <c r="J197" s="1"/>
    </row>
    <row r="198" spans="1:10" ht="15.75" customHeight="1">
      <c r="A198" s="39"/>
      <c r="B198" s="39"/>
      <c r="C198" s="40"/>
      <c r="D198" s="1"/>
      <c r="E198" s="1"/>
      <c r="F198" s="1"/>
      <c r="G198" s="1"/>
      <c r="H198" s="1"/>
      <c r="I198" s="1"/>
      <c r="J198" s="1"/>
    </row>
    <row r="199" spans="1:10" ht="15.75" customHeight="1">
      <c r="A199" s="39"/>
      <c r="B199" s="39"/>
      <c r="C199" s="40"/>
      <c r="D199" s="1"/>
      <c r="E199" s="1"/>
      <c r="F199" s="1"/>
      <c r="G199" s="1"/>
      <c r="H199" s="1"/>
      <c r="I199" s="1"/>
      <c r="J199" s="1"/>
    </row>
    <row r="200" spans="1:10" ht="15.75" customHeight="1">
      <c r="A200" s="39"/>
      <c r="B200" s="39"/>
      <c r="C200" s="40"/>
      <c r="D200" s="1"/>
      <c r="E200" s="1"/>
      <c r="F200" s="1"/>
      <c r="G200" s="1"/>
      <c r="H200" s="1"/>
      <c r="I200" s="1"/>
      <c r="J200" s="1"/>
    </row>
    <row r="201" spans="1:10" ht="15.75" customHeight="1">
      <c r="A201" s="39"/>
      <c r="B201" s="39"/>
      <c r="C201" s="40"/>
      <c r="D201" s="1"/>
      <c r="E201" s="1"/>
      <c r="F201" s="1"/>
      <c r="G201" s="1"/>
      <c r="H201" s="1"/>
      <c r="I201" s="1"/>
      <c r="J201" s="1"/>
    </row>
    <row r="202" spans="1:10" ht="15.75" customHeight="1">
      <c r="A202" s="39"/>
      <c r="B202" s="39"/>
      <c r="C202" s="40"/>
      <c r="D202" s="1"/>
      <c r="E202" s="1"/>
      <c r="F202" s="1"/>
      <c r="G202" s="1"/>
      <c r="H202" s="1"/>
      <c r="I202" s="1"/>
      <c r="J202" s="1"/>
    </row>
    <row r="203" spans="1:10" ht="15.75" customHeight="1">
      <c r="A203" s="39"/>
      <c r="B203" s="39"/>
      <c r="C203" s="40"/>
      <c r="D203" s="1"/>
      <c r="E203" s="1"/>
      <c r="F203" s="1"/>
      <c r="G203" s="1"/>
      <c r="H203" s="1"/>
      <c r="I203" s="1"/>
      <c r="J203" s="1"/>
    </row>
    <row r="204" spans="1:10" ht="15.75" customHeight="1">
      <c r="A204" s="39"/>
      <c r="B204" s="39"/>
      <c r="C204" s="40"/>
      <c r="D204" s="1"/>
      <c r="E204" s="1"/>
      <c r="F204" s="1"/>
      <c r="G204" s="1"/>
      <c r="H204" s="1"/>
      <c r="I204" s="1"/>
      <c r="J204" s="1"/>
    </row>
    <row r="205" spans="1:10" ht="15.75" customHeight="1">
      <c r="A205" s="39"/>
      <c r="B205" s="39"/>
      <c r="C205" s="40"/>
      <c r="D205" s="1"/>
      <c r="E205" s="1"/>
      <c r="F205" s="1"/>
      <c r="G205" s="1"/>
      <c r="H205" s="1"/>
      <c r="I205" s="1"/>
      <c r="J205" s="1"/>
    </row>
    <row r="206" spans="1:10" ht="15.75" customHeight="1">
      <c r="A206" s="39"/>
      <c r="B206" s="39"/>
      <c r="C206" s="40"/>
      <c r="D206" s="1"/>
      <c r="E206" s="1"/>
      <c r="F206" s="1"/>
      <c r="G206" s="1"/>
      <c r="H206" s="1"/>
      <c r="I206" s="1"/>
      <c r="J206" s="1"/>
    </row>
    <row r="207" spans="1:10" ht="15.75" customHeight="1">
      <c r="A207" s="39"/>
      <c r="B207" s="39"/>
      <c r="C207" s="40"/>
      <c r="D207" s="1"/>
      <c r="E207" s="1"/>
      <c r="F207" s="1"/>
      <c r="G207" s="1"/>
      <c r="H207" s="1"/>
      <c r="I207" s="1"/>
      <c r="J207" s="1"/>
    </row>
    <row r="208" spans="1:10" ht="15.75" customHeight="1">
      <c r="A208" s="39"/>
      <c r="B208" s="39"/>
      <c r="C208" s="40"/>
      <c r="D208" s="1"/>
      <c r="E208" s="1"/>
      <c r="F208" s="1"/>
      <c r="G208" s="1"/>
      <c r="H208" s="1"/>
      <c r="I208" s="1"/>
      <c r="J208" s="1"/>
    </row>
    <row r="209" spans="1:10" ht="15.75" customHeight="1">
      <c r="A209" s="39"/>
      <c r="B209" s="39"/>
      <c r="C209" s="40"/>
      <c r="D209" s="1"/>
      <c r="E209" s="1"/>
      <c r="F209" s="1"/>
      <c r="G209" s="1"/>
      <c r="H209" s="1"/>
      <c r="I209" s="1"/>
      <c r="J209" s="1"/>
    </row>
    <row r="210" spans="1:10" ht="15.75" customHeight="1">
      <c r="A210" s="39"/>
      <c r="B210" s="39"/>
      <c r="C210" s="40"/>
      <c r="D210" s="1"/>
      <c r="E210" s="1"/>
      <c r="F210" s="1"/>
      <c r="G210" s="1"/>
      <c r="H210" s="1"/>
      <c r="I210" s="1"/>
      <c r="J210" s="1"/>
    </row>
    <row r="211" spans="1:10" ht="15.75" customHeight="1">
      <c r="A211" s="39"/>
      <c r="B211" s="39"/>
      <c r="C211" s="40"/>
      <c r="D211" s="1"/>
      <c r="E211" s="1"/>
      <c r="F211" s="1"/>
      <c r="G211" s="1"/>
      <c r="H211" s="1"/>
      <c r="I211" s="1"/>
      <c r="J211" s="1"/>
    </row>
    <row r="212" spans="1:10" ht="15.75" customHeight="1">
      <c r="A212" s="39"/>
      <c r="B212" s="39"/>
      <c r="C212" s="40"/>
      <c r="D212" s="1"/>
      <c r="E212" s="1"/>
      <c r="F212" s="1"/>
      <c r="G212" s="1"/>
      <c r="H212" s="1"/>
      <c r="I212" s="1"/>
      <c r="J212" s="1"/>
    </row>
    <row r="213" spans="1:10" ht="15.75" customHeight="1">
      <c r="A213" s="39"/>
      <c r="B213" s="39"/>
      <c r="C213" s="40"/>
      <c r="D213" s="1"/>
      <c r="E213" s="1"/>
      <c r="F213" s="1"/>
      <c r="G213" s="1"/>
      <c r="H213" s="1"/>
      <c r="I213" s="1"/>
      <c r="J213" s="1"/>
    </row>
    <row r="214" spans="1:10" ht="15.75" customHeight="1">
      <c r="A214" s="39"/>
      <c r="B214" s="39"/>
      <c r="C214" s="40"/>
      <c r="D214" s="1"/>
      <c r="E214" s="1"/>
      <c r="F214" s="1"/>
      <c r="G214" s="1"/>
      <c r="H214" s="1"/>
      <c r="I214" s="1"/>
      <c r="J214" s="1"/>
    </row>
    <row r="215" spans="1:10" ht="15.75" customHeight="1">
      <c r="A215" s="39"/>
      <c r="B215" s="39"/>
      <c r="C215" s="40"/>
      <c r="D215" s="1"/>
      <c r="E215" s="1"/>
      <c r="F215" s="1"/>
      <c r="G215" s="1"/>
      <c r="H215" s="1"/>
      <c r="I215" s="1"/>
      <c r="J215" s="1"/>
    </row>
    <row r="216" spans="1:10" ht="15.75" customHeight="1">
      <c r="A216" s="39"/>
      <c r="B216" s="39"/>
      <c r="C216" s="40"/>
      <c r="D216" s="1"/>
      <c r="E216" s="1"/>
      <c r="F216" s="1"/>
      <c r="G216" s="1"/>
      <c r="H216" s="1"/>
      <c r="I216" s="1"/>
      <c r="J216" s="1"/>
    </row>
    <row r="217" spans="1:10" ht="15.75" customHeight="1">
      <c r="A217" s="39"/>
      <c r="B217" s="39"/>
      <c r="C217" s="40"/>
      <c r="D217" s="1"/>
      <c r="E217" s="1"/>
      <c r="F217" s="1"/>
      <c r="G217" s="1"/>
      <c r="H217" s="1"/>
      <c r="I217" s="1"/>
      <c r="J217" s="1"/>
    </row>
    <row r="218" spans="1:10" ht="15.75" customHeight="1">
      <c r="A218" s="39"/>
      <c r="B218" s="39"/>
      <c r="C218" s="40"/>
      <c r="D218" s="1"/>
      <c r="E218" s="1"/>
      <c r="F218" s="1"/>
      <c r="G218" s="1"/>
      <c r="H218" s="1"/>
      <c r="I218" s="1"/>
      <c r="J218" s="1"/>
    </row>
    <row r="219" spans="1:10" ht="15.75" customHeight="1">
      <c r="A219" s="39"/>
      <c r="B219" s="39"/>
      <c r="C219" s="40"/>
      <c r="D219" s="1"/>
      <c r="E219" s="1"/>
      <c r="F219" s="1"/>
      <c r="G219" s="1"/>
      <c r="H219" s="1"/>
      <c r="I219" s="1"/>
      <c r="J219" s="1"/>
    </row>
    <row r="220" spans="1:10" ht="15.75" customHeight="1">
      <c r="A220" s="39"/>
      <c r="B220" s="39"/>
      <c r="C220" s="40"/>
      <c r="D220" s="1"/>
      <c r="E220" s="1"/>
      <c r="F220" s="1"/>
      <c r="G220" s="1"/>
      <c r="H220" s="1"/>
      <c r="I220" s="1"/>
      <c r="J220" s="1"/>
    </row>
    <row r="221" spans="1:10" ht="15.75" customHeight="1">
      <c r="A221" s="39"/>
      <c r="B221" s="39"/>
      <c r="C221" s="40"/>
      <c r="D221" s="1"/>
      <c r="E221" s="1"/>
      <c r="F221" s="1"/>
      <c r="G221" s="1"/>
      <c r="H221" s="1"/>
      <c r="I221" s="1"/>
      <c r="J221" s="1"/>
    </row>
    <row r="222" spans="1:10" ht="15.75" customHeight="1">
      <c r="A222" s="39"/>
      <c r="B222" s="39"/>
      <c r="C222" s="40"/>
      <c r="D222" s="1"/>
      <c r="E222" s="1"/>
      <c r="F222" s="1"/>
      <c r="G222" s="1"/>
      <c r="H222" s="1"/>
      <c r="I222" s="1"/>
      <c r="J222" s="1"/>
    </row>
    <row r="223" spans="1:10" ht="15.75" customHeight="1">
      <c r="A223" s="39"/>
      <c r="B223" s="39"/>
      <c r="C223" s="40"/>
      <c r="D223" s="1"/>
      <c r="E223" s="1"/>
      <c r="F223" s="1"/>
      <c r="G223" s="1"/>
      <c r="H223" s="1"/>
      <c r="I223" s="1"/>
      <c r="J223" s="1"/>
    </row>
    <row r="224" spans="1:10" ht="15.75" customHeight="1">
      <c r="A224" s="39"/>
      <c r="B224" s="39"/>
      <c r="C224" s="40"/>
      <c r="D224" s="1"/>
      <c r="E224" s="1"/>
      <c r="F224" s="1"/>
      <c r="G224" s="1"/>
      <c r="H224" s="1"/>
      <c r="I224" s="1"/>
      <c r="J224" s="1"/>
    </row>
    <row r="225" spans="1:10" ht="15.75" customHeight="1">
      <c r="A225" s="39"/>
      <c r="B225" s="39"/>
      <c r="C225" s="40"/>
      <c r="D225" s="1"/>
      <c r="E225" s="1"/>
      <c r="F225" s="1"/>
      <c r="G225" s="1"/>
      <c r="H225" s="1"/>
      <c r="I225" s="1"/>
      <c r="J225" s="1"/>
    </row>
    <row r="226" spans="1:10" ht="15.75" customHeight="1">
      <c r="A226" s="39"/>
      <c r="B226" s="39"/>
      <c r="C226" s="40"/>
      <c r="D226" s="1"/>
      <c r="E226" s="1"/>
      <c r="F226" s="1"/>
      <c r="G226" s="1"/>
      <c r="H226" s="1"/>
      <c r="I226" s="1"/>
      <c r="J226" s="1"/>
    </row>
    <row r="227" spans="1:10" ht="15.75" customHeight="1">
      <c r="A227" s="39"/>
      <c r="B227" s="39"/>
      <c r="C227" s="40"/>
      <c r="D227" s="1"/>
      <c r="E227" s="1"/>
      <c r="F227" s="1"/>
      <c r="G227" s="1"/>
      <c r="H227" s="1"/>
      <c r="I227" s="1"/>
      <c r="J227" s="1"/>
    </row>
    <row r="228" spans="1:10" ht="15.75" customHeight="1">
      <c r="A228" s="39"/>
      <c r="B228" s="39"/>
      <c r="C228" s="40"/>
      <c r="D228" s="1"/>
      <c r="E228" s="1"/>
      <c r="F228" s="1"/>
      <c r="G228" s="1"/>
      <c r="H228" s="1"/>
      <c r="I228" s="1"/>
      <c r="J228" s="1"/>
    </row>
    <row r="229" spans="1:10" ht="15.75" customHeight="1">
      <c r="A229" s="39"/>
      <c r="B229" s="39"/>
      <c r="C229" s="40"/>
      <c r="D229" s="1"/>
      <c r="E229" s="1"/>
      <c r="F229" s="1"/>
      <c r="G229" s="1"/>
      <c r="H229" s="1"/>
      <c r="I229" s="1"/>
      <c r="J229" s="1"/>
    </row>
    <row r="230" spans="1:10" ht="15.75" customHeight="1">
      <c r="A230" s="39"/>
      <c r="B230" s="39"/>
      <c r="C230" s="40"/>
      <c r="D230" s="1"/>
      <c r="E230" s="1"/>
      <c r="F230" s="1"/>
      <c r="G230" s="1"/>
      <c r="H230" s="1"/>
      <c r="I230" s="1"/>
      <c r="J230" s="1"/>
    </row>
    <row r="231" spans="1:10" ht="15.75" customHeight="1">
      <c r="A231" s="39"/>
      <c r="B231" s="39"/>
      <c r="C231" s="40"/>
      <c r="D231" s="1"/>
      <c r="E231" s="1"/>
      <c r="F231" s="1"/>
      <c r="G231" s="1"/>
      <c r="H231" s="1"/>
      <c r="I231" s="1"/>
      <c r="J231" s="1"/>
    </row>
    <row r="232" spans="1:10" ht="15.75" customHeight="1">
      <c r="A232" s="39"/>
      <c r="B232" s="39"/>
      <c r="C232" s="40"/>
      <c r="D232" s="1"/>
      <c r="E232" s="1"/>
      <c r="F232" s="1"/>
      <c r="G232" s="1"/>
      <c r="H232" s="1"/>
      <c r="I232" s="1"/>
      <c r="J232" s="1"/>
    </row>
    <row r="233" spans="1:10" ht="15.75" customHeight="1">
      <c r="A233" s="39"/>
      <c r="B233" s="39"/>
      <c r="C233" s="40"/>
      <c r="D233" s="1"/>
      <c r="E233" s="1"/>
      <c r="F233" s="1"/>
      <c r="G233" s="1"/>
      <c r="H233" s="1"/>
      <c r="I233" s="1"/>
      <c r="J233" s="1"/>
    </row>
    <row r="234" spans="1:10" ht="15.75" customHeight="1">
      <c r="A234" s="39"/>
      <c r="B234" s="39"/>
      <c r="C234" s="40"/>
      <c r="D234" s="1"/>
      <c r="E234" s="1"/>
      <c r="F234" s="1"/>
      <c r="G234" s="1"/>
      <c r="H234" s="1"/>
      <c r="I234" s="1"/>
      <c r="J234" s="1"/>
    </row>
    <row r="235" spans="1:10" ht="15.75" customHeight="1">
      <c r="A235" s="39"/>
      <c r="B235" s="39"/>
      <c r="C235" s="40"/>
      <c r="D235" s="1"/>
      <c r="E235" s="1"/>
      <c r="F235" s="1"/>
      <c r="G235" s="1"/>
      <c r="H235" s="1"/>
      <c r="I235" s="1"/>
      <c r="J235" s="1"/>
    </row>
    <row r="236" spans="1:10" ht="15.75" customHeight="1">
      <c r="A236" s="39"/>
      <c r="B236" s="39"/>
      <c r="C236" s="40"/>
      <c r="D236" s="1"/>
      <c r="E236" s="1"/>
      <c r="F236" s="1"/>
      <c r="G236" s="1"/>
      <c r="H236" s="1"/>
      <c r="I236" s="1"/>
      <c r="J236" s="1"/>
    </row>
    <row r="237" spans="1:10" ht="15.75" customHeight="1">
      <c r="A237" s="39"/>
      <c r="B237" s="39"/>
      <c r="C237" s="40"/>
      <c r="D237" s="1"/>
      <c r="E237" s="1"/>
      <c r="F237" s="1"/>
      <c r="G237" s="1"/>
      <c r="H237" s="1"/>
      <c r="I237" s="1"/>
      <c r="J237" s="1"/>
    </row>
    <row r="238" spans="1:10" ht="15.75" customHeight="1">
      <c r="A238" s="39"/>
      <c r="B238" s="39"/>
      <c r="C238" s="40"/>
      <c r="D238" s="1"/>
      <c r="E238" s="1"/>
      <c r="F238" s="1"/>
      <c r="G238" s="1"/>
      <c r="H238" s="1"/>
      <c r="I238" s="1"/>
      <c r="J238" s="1"/>
    </row>
    <row r="239" spans="1:10" ht="15.75" customHeight="1">
      <c r="A239" s="39"/>
      <c r="B239" s="39"/>
      <c r="C239" s="40"/>
      <c r="D239" s="1"/>
      <c r="E239" s="1"/>
      <c r="F239" s="1"/>
      <c r="G239" s="1"/>
      <c r="H239" s="1"/>
      <c r="I239" s="1"/>
      <c r="J239" s="1"/>
    </row>
    <row r="240" spans="1:10" ht="15.75" customHeight="1">
      <c r="A240" s="39"/>
      <c r="B240" s="39"/>
      <c r="C240" s="40"/>
      <c r="D240" s="1"/>
      <c r="E240" s="1"/>
      <c r="F240" s="1"/>
      <c r="G240" s="1"/>
      <c r="H240" s="1"/>
      <c r="I240" s="1"/>
      <c r="J240" s="1"/>
    </row>
    <row r="241" spans="1:10" ht="15.75" customHeight="1">
      <c r="A241" s="39"/>
      <c r="B241" s="39"/>
      <c r="C241" s="40"/>
      <c r="D241" s="1"/>
      <c r="E241" s="1"/>
      <c r="F241" s="1"/>
      <c r="G241" s="1"/>
      <c r="H241" s="1"/>
      <c r="I241" s="1"/>
      <c r="J241" s="1"/>
    </row>
    <row r="242" spans="1:10" ht="15.75" customHeight="1">
      <c r="A242" s="39"/>
      <c r="B242" s="39"/>
      <c r="C242" s="40"/>
      <c r="D242" s="1"/>
      <c r="E242" s="1"/>
      <c r="F242" s="1"/>
      <c r="G242" s="1"/>
      <c r="H242" s="1"/>
      <c r="I242" s="1"/>
      <c r="J242" s="1"/>
    </row>
    <row r="243" spans="1:10" ht="15.75" customHeight="1">
      <c r="A243" s="39"/>
      <c r="B243" s="39"/>
      <c r="C243" s="40"/>
      <c r="D243" s="1"/>
      <c r="E243" s="1"/>
      <c r="F243" s="1"/>
      <c r="G243" s="1"/>
      <c r="H243" s="1"/>
      <c r="I243" s="1"/>
      <c r="J243" s="1"/>
    </row>
    <row r="244" spans="1:10" ht="15.75" customHeight="1">
      <c r="A244" s="39"/>
      <c r="B244" s="39"/>
      <c r="C244" s="40"/>
      <c r="D244" s="1"/>
      <c r="E244" s="1"/>
      <c r="F244" s="1"/>
      <c r="G244" s="1"/>
      <c r="H244" s="1"/>
      <c r="I244" s="1"/>
      <c r="J244" s="1"/>
    </row>
    <row r="245" spans="1:10" ht="15.75" customHeight="1">
      <c r="A245" s="39"/>
      <c r="B245" s="39"/>
      <c r="C245" s="40"/>
      <c r="D245" s="1"/>
      <c r="E245" s="1"/>
      <c r="F245" s="1"/>
      <c r="G245" s="1"/>
      <c r="H245" s="1"/>
      <c r="I245" s="1"/>
      <c r="J245" s="1"/>
    </row>
    <row r="246" spans="1:10" ht="15.75" customHeight="1">
      <c r="A246" s="39"/>
      <c r="B246" s="39"/>
      <c r="C246" s="40"/>
      <c r="D246" s="1"/>
      <c r="E246" s="1"/>
      <c r="F246" s="1"/>
      <c r="G246" s="1"/>
      <c r="H246" s="1"/>
      <c r="I246" s="1"/>
      <c r="J246" s="1"/>
    </row>
    <row r="247" spans="1:10" ht="15.75" customHeight="1">
      <c r="A247" s="39"/>
      <c r="B247" s="39"/>
      <c r="C247" s="40"/>
      <c r="D247" s="1"/>
      <c r="E247" s="1"/>
      <c r="F247" s="1"/>
      <c r="G247" s="1"/>
      <c r="H247" s="1"/>
      <c r="I247" s="1"/>
      <c r="J247" s="1"/>
    </row>
    <row r="248" spans="1:10" ht="15.75" customHeight="1">
      <c r="A248" s="39"/>
      <c r="B248" s="39"/>
      <c r="C248" s="40"/>
      <c r="D248" s="1"/>
      <c r="E248" s="1"/>
      <c r="F248" s="1"/>
      <c r="G248" s="1"/>
      <c r="H248" s="1"/>
      <c r="I248" s="1"/>
      <c r="J248" s="1"/>
    </row>
    <row r="249" spans="1:10" ht="15.75" customHeight="1">
      <c r="A249" s="39"/>
      <c r="B249" s="39"/>
      <c r="C249" s="40"/>
      <c r="D249" s="1"/>
      <c r="E249" s="1"/>
      <c r="F249" s="1"/>
      <c r="G249" s="1"/>
      <c r="H249" s="1"/>
      <c r="I249" s="1"/>
      <c r="J249" s="1"/>
    </row>
    <row r="250" spans="1:10" ht="15.75" customHeight="1">
      <c r="A250" s="39"/>
      <c r="B250" s="39"/>
      <c r="C250" s="40"/>
      <c r="D250" s="1"/>
      <c r="E250" s="1"/>
      <c r="F250" s="1"/>
      <c r="G250" s="1"/>
      <c r="H250" s="1"/>
      <c r="I250" s="1"/>
      <c r="J250" s="1"/>
    </row>
    <row r="251" spans="1:10" ht="15.75" customHeight="1">
      <c r="A251" s="39"/>
      <c r="B251" s="39"/>
      <c r="C251" s="40"/>
      <c r="D251" s="1"/>
      <c r="E251" s="1"/>
      <c r="F251" s="1"/>
      <c r="G251" s="1"/>
      <c r="H251" s="1"/>
      <c r="I251" s="1"/>
      <c r="J251" s="1"/>
    </row>
    <row r="252" spans="1:10" ht="15.75" customHeight="1">
      <c r="A252" s="39"/>
      <c r="B252" s="39"/>
      <c r="C252" s="40"/>
      <c r="D252" s="1"/>
      <c r="E252" s="1"/>
      <c r="F252" s="1"/>
      <c r="G252" s="1"/>
      <c r="H252" s="1"/>
      <c r="I252" s="1"/>
      <c r="J252" s="1"/>
    </row>
    <row r="253" spans="1:10" ht="15.75" customHeight="1">
      <c r="A253" s="39"/>
      <c r="B253" s="39"/>
      <c r="C253" s="40"/>
      <c r="D253" s="1"/>
      <c r="E253" s="1"/>
      <c r="F253" s="1"/>
      <c r="G253" s="1"/>
      <c r="H253" s="1"/>
      <c r="I253" s="1"/>
      <c r="J253" s="1"/>
    </row>
    <row r="254" spans="1:10" ht="15.75" customHeight="1">
      <c r="A254" s="39"/>
      <c r="B254" s="39"/>
      <c r="C254" s="40"/>
      <c r="D254" s="1"/>
      <c r="E254" s="1"/>
      <c r="F254" s="1"/>
      <c r="G254" s="1"/>
      <c r="H254" s="1"/>
      <c r="I254" s="1"/>
      <c r="J254" s="1"/>
    </row>
    <row r="255" spans="1:10" ht="15.75" customHeight="1">
      <c r="A255" s="39"/>
      <c r="B255" s="39"/>
      <c r="C255" s="40"/>
      <c r="D255" s="1"/>
      <c r="E255" s="1"/>
      <c r="F255" s="1"/>
      <c r="G255" s="1"/>
      <c r="H255" s="1"/>
      <c r="I255" s="1"/>
      <c r="J255" s="1"/>
    </row>
    <row r="256" spans="1:10" ht="15.75" customHeight="1">
      <c r="A256" s="39"/>
      <c r="B256" s="39"/>
      <c r="C256" s="40"/>
      <c r="D256" s="1"/>
      <c r="E256" s="1"/>
      <c r="F256" s="1"/>
      <c r="G256" s="1"/>
      <c r="H256" s="1"/>
      <c r="I256" s="1"/>
      <c r="J256" s="1"/>
    </row>
    <row r="257" spans="1:10" ht="15.75" customHeight="1">
      <c r="A257" s="39"/>
      <c r="B257" s="39"/>
      <c r="C257" s="40"/>
      <c r="D257" s="1"/>
      <c r="E257" s="1"/>
      <c r="F257" s="1"/>
      <c r="G257" s="1"/>
      <c r="H257" s="1"/>
      <c r="I257" s="1"/>
      <c r="J257" s="1"/>
    </row>
    <row r="258" spans="1:10" ht="15.75" customHeight="1">
      <c r="A258" s="39"/>
      <c r="B258" s="39"/>
      <c r="C258" s="40"/>
      <c r="D258" s="1"/>
      <c r="E258" s="1"/>
      <c r="F258" s="1"/>
      <c r="G258" s="1"/>
      <c r="H258" s="1"/>
      <c r="I258" s="1"/>
      <c r="J258" s="1"/>
    </row>
    <row r="259" spans="1:10" ht="15.75" customHeight="1">
      <c r="A259" s="39"/>
      <c r="B259" s="39"/>
      <c r="C259" s="40"/>
      <c r="D259" s="1"/>
      <c r="E259" s="1"/>
      <c r="F259" s="1"/>
      <c r="G259" s="1"/>
      <c r="H259" s="1"/>
      <c r="I259" s="1"/>
      <c r="J259" s="1"/>
    </row>
    <row r="260" spans="1:10" ht="15.75" customHeight="1">
      <c r="A260" s="39"/>
      <c r="B260" s="39"/>
      <c r="C260" s="40"/>
      <c r="D260" s="1"/>
      <c r="E260" s="1"/>
      <c r="F260" s="1"/>
      <c r="G260" s="1"/>
      <c r="H260" s="1"/>
      <c r="I260" s="1"/>
      <c r="J260" s="1"/>
    </row>
    <row r="261" spans="1:10" ht="15.75" customHeight="1">
      <c r="A261" s="39"/>
      <c r="B261" s="39"/>
      <c r="C261" s="40"/>
      <c r="D261" s="1"/>
      <c r="E261" s="1"/>
      <c r="F261" s="1"/>
      <c r="G261" s="1"/>
      <c r="H261" s="1"/>
      <c r="I261" s="1"/>
      <c r="J261" s="1"/>
    </row>
    <row r="262" spans="1:10" ht="15.75" customHeight="1">
      <c r="A262" s="39"/>
      <c r="B262" s="39"/>
      <c r="C262" s="40"/>
      <c r="D262" s="1"/>
      <c r="E262" s="1"/>
      <c r="F262" s="1"/>
      <c r="G262" s="1"/>
      <c r="H262" s="1"/>
      <c r="I262" s="1"/>
      <c r="J262" s="1"/>
    </row>
    <row r="263" spans="1:10" ht="15.75" customHeight="1">
      <c r="A263" s="39"/>
      <c r="B263" s="39"/>
      <c r="C263" s="40"/>
      <c r="D263" s="1"/>
      <c r="E263" s="1"/>
      <c r="F263" s="1"/>
      <c r="G263" s="1"/>
      <c r="H263" s="1"/>
      <c r="I263" s="1"/>
      <c r="J263" s="1"/>
    </row>
    <row r="264" spans="1:10" ht="15.75" customHeight="1">
      <c r="A264" s="39"/>
      <c r="B264" s="39"/>
      <c r="C264" s="40"/>
      <c r="D264" s="1"/>
      <c r="E264" s="1"/>
      <c r="F264" s="1"/>
      <c r="G264" s="1"/>
      <c r="H264" s="1"/>
      <c r="I264" s="1"/>
      <c r="J264" s="1"/>
    </row>
    <row r="265" spans="1:10" ht="15.75" customHeight="1">
      <c r="A265" s="39"/>
      <c r="B265" s="39"/>
      <c r="C265" s="40"/>
      <c r="D265" s="1"/>
      <c r="E265" s="1"/>
      <c r="F265" s="1"/>
      <c r="G265" s="1"/>
      <c r="H265" s="1"/>
      <c r="I265" s="1"/>
      <c r="J265" s="1"/>
    </row>
    <row r="266" spans="1:10" ht="15.75" customHeight="1">
      <c r="A266" s="39"/>
      <c r="B266" s="39"/>
      <c r="C266" s="40"/>
      <c r="D266" s="1"/>
      <c r="E266" s="1"/>
      <c r="F266" s="1"/>
      <c r="G266" s="1"/>
      <c r="H266" s="1"/>
      <c r="I266" s="1"/>
      <c r="J266" s="1"/>
    </row>
    <row r="267" spans="1:10" ht="15.75" customHeight="1">
      <c r="A267" s="39"/>
      <c r="B267" s="39"/>
      <c r="C267" s="40"/>
      <c r="D267" s="1"/>
      <c r="E267" s="1"/>
      <c r="F267" s="1"/>
      <c r="G267" s="1"/>
      <c r="H267" s="1"/>
      <c r="I267" s="1"/>
      <c r="J267" s="1"/>
    </row>
    <row r="268" spans="1:10" ht="15.75" customHeight="1">
      <c r="A268" s="39"/>
      <c r="B268" s="39"/>
      <c r="C268" s="40"/>
      <c r="D268" s="1"/>
      <c r="E268" s="1"/>
      <c r="F268" s="1"/>
      <c r="G268" s="1"/>
      <c r="H268" s="1"/>
      <c r="I268" s="1"/>
      <c r="J268" s="1"/>
    </row>
    <row r="269" spans="1:10" ht="15.75" customHeight="1">
      <c r="A269" s="39"/>
      <c r="B269" s="39"/>
      <c r="C269" s="40"/>
      <c r="D269" s="1"/>
      <c r="E269" s="1"/>
      <c r="F269" s="1"/>
      <c r="G269" s="1"/>
      <c r="H269" s="1"/>
      <c r="I269" s="1"/>
      <c r="J269" s="1"/>
    </row>
    <row r="270" spans="1:10" ht="15.75" customHeight="1">
      <c r="A270" s="39"/>
      <c r="B270" s="39"/>
      <c r="C270" s="40"/>
      <c r="D270" s="1"/>
      <c r="E270" s="1"/>
      <c r="F270" s="1"/>
      <c r="G270" s="1"/>
      <c r="H270" s="1"/>
      <c r="I270" s="1"/>
      <c r="J270" s="1"/>
    </row>
    <row r="271" spans="1:10" ht="15.75" customHeight="1">
      <c r="A271" s="39"/>
      <c r="B271" s="39"/>
      <c r="C271" s="40"/>
      <c r="D271" s="1"/>
      <c r="E271" s="1"/>
      <c r="F271" s="1"/>
      <c r="G271" s="1"/>
      <c r="H271" s="1"/>
      <c r="I271" s="1"/>
      <c r="J271" s="1"/>
    </row>
    <row r="272" spans="1:10" ht="15.75" customHeight="1">
      <c r="A272" s="39"/>
      <c r="B272" s="39"/>
      <c r="C272" s="40"/>
      <c r="D272" s="1"/>
      <c r="E272" s="1"/>
      <c r="F272" s="1"/>
      <c r="G272" s="1"/>
      <c r="H272" s="1"/>
      <c r="I272" s="1"/>
      <c r="J272" s="1"/>
    </row>
    <row r="273" spans="1:10" ht="15.75" customHeight="1">
      <c r="A273" s="39"/>
      <c r="B273" s="39"/>
      <c r="C273" s="40"/>
      <c r="D273" s="1"/>
      <c r="E273" s="1"/>
      <c r="F273" s="1"/>
      <c r="G273" s="1"/>
      <c r="H273" s="1"/>
      <c r="I273" s="1"/>
      <c r="J273" s="1"/>
    </row>
    <row r="274" spans="1:10" ht="15.75" customHeight="1">
      <c r="A274" s="39"/>
      <c r="B274" s="39"/>
      <c r="C274" s="40"/>
      <c r="D274" s="1"/>
      <c r="E274" s="1"/>
      <c r="F274" s="1"/>
      <c r="G274" s="1"/>
      <c r="H274" s="1"/>
      <c r="I274" s="1"/>
      <c r="J274" s="1"/>
    </row>
    <row r="275" spans="1:10" ht="15.75" customHeight="1">
      <c r="A275" s="39"/>
      <c r="B275" s="39"/>
      <c r="C275" s="40"/>
      <c r="D275" s="1"/>
      <c r="E275" s="1"/>
      <c r="F275" s="1"/>
      <c r="G275" s="1"/>
      <c r="H275" s="1"/>
      <c r="I275" s="1"/>
      <c r="J275" s="1"/>
    </row>
    <row r="276" spans="1:10" ht="15.75" customHeight="1">
      <c r="A276" s="39"/>
      <c r="B276" s="39"/>
      <c r="C276" s="40"/>
      <c r="D276" s="1"/>
      <c r="E276" s="1"/>
      <c r="F276" s="1"/>
      <c r="G276" s="1"/>
      <c r="H276" s="1"/>
      <c r="I276" s="1"/>
      <c r="J276" s="1"/>
    </row>
    <row r="277" spans="1:10" ht="15.75" customHeight="1">
      <c r="A277" s="39"/>
      <c r="B277" s="39"/>
      <c r="C277" s="40"/>
      <c r="D277" s="1"/>
      <c r="E277" s="1"/>
      <c r="F277" s="1"/>
      <c r="G277" s="1"/>
      <c r="H277" s="1"/>
      <c r="I277" s="1"/>
      <c r="J277" s="1"/>
    </row>
    <row r="278" spans="1:10" ht="15.75" customHeight="1">
      <c r="A278" s="39"/>
      <c r="B278" s="39"/>
      <c r="C278" s="40"/>
      <c r="D278" s="1"/>
      <c r="E278" s="1"/>
      <c r="F278" s="1"/>
      <c r="G278" s="1"/>
      <c r="H278" s="1"/>
      <c r="I278" s="1"/>
      <c r="J278" s="1"/>
    </row>
    <row r="279" spans="1:10" ht="15.75" customHeight="1">
      <c r="A279" s="39"/>
      <c r="B279" s="39"/>
      <c r="C279" s="40"/>
      <c r="D279" s="1"/>
      <c r="E279" s="1"/>
      <c r="F279" s="1"/>
      <c r="G279" s="1"/>
      <c r="H279" s="1"/>
      <c r="I279" s="1"/>
      <c r="J279" s="1"/>
    </row>
    <row r="280" spans="1:10" ht="15.75" customHeight="1">
      <c r="A280" s="39"/>
      <c r="B280" s="39"/>
      <c r="C280" s="40"/>
      <c r="D280" s="1"/>
      <c r="E280" s="1"/>
      <c r="F280" s="1"/>
      <c r="G280" s="1"/>
      <c r="H280" s="1"/>
      <c r="I280" s="1"/>
      <c r="J280" s="1"/>
    </row>
    <row r="281" spans="1:10" ht="15.75" customHeight="1">
      <c r="A281" s="39"/>
      <c r="B281" s="39"/>
      <c r="C281" s="40"/>
      <c r="D281" s="1"/>
      <c r="E281" s="1"/>
      <c r="F281" s="1"/>
      <c r="G281" s="1"/>
      <c r="H281" s="1"/>
      <c r="I281" s="1"/>
      <c r="J281" s="1"/>
    </row>
    <row r="282" spans="1:10" ht="15.75" customHeight="1">
      <c r="A282" s="39"/>
      <c r="B282" s="39"/>
      <c r="C282" s="40"/>
      <c r="D282" s="1"/>
      <c r="E282" s="1"/>
      <c r="F282" s="1"/>
      <c r="G282" s="1"/>
      <c r="H282" s="1"/>
      <c r="I282" s="1"/>
      <c r="J282" s="1"/>
    </row>
    <row r="283" spans="1:10" ht="15.75" customHeight="1">
      <c r="A283" s="39"/>
      <c r="B283" s="39"/>
      <c r="C283" s="40"/>
      <c r="D283" s="1"/>
      <c r="E283" s="1"/>
      <c r="F283" s="1"/>
      <c r="G283" s="1"/>
      <c r="H283" s="1"/>
      <c r="I283" s="1"/>
      <c r="J283" s="1"/>
    </row>
    <row r="284" spans="1:10" ht="15.75" customHeight="1">
      <c r="A284" s="39"/>
      <c r="B284" s="39"/>
      <c r="C284" s="40"/>
      <c r="D284" s="1"/>
      <c r="E284" s="1"/>
      <c r="F284" s="1"/>
      <c r="G284" s="1"/>
      <c r="H284" s="1"/>
      <c r="I284" s="1"/>
      <c r="J284" s="1"/>
    </row>
    <row r="285" spans="1:10" ht="15.75" customHeight="1">
      <c r="A285" s="39"/>
      <c r="B285" s="39"/>
      <c r="C285" s="40"/>
      <c r="D285" s="1"/>
      <c r="E285" s="1"/>
      <c r="F285" s="1"/>
      <c r="G285" s="1"/>
      <c r="H285" s="1"/>
      <c r="I285" s="1"/>
      <c r="J285" s="1"/>
    </row>
    <row r="286" spans="1:10" ht="15.75" customHeight="1">
      <c r="A286" s="39"/>
      <c r="B286" s="39"/>
      <c r="C286" s="40"/>
      <c r="D286" s="1"/>
      <c r="E286" s="1"/>
      <c r="F286" s="1"/>
      <c r="G286" s="1"/>
      <c r="H286" s="1"/>
      <c r="I286" s="1"/>
      <c r="J286" s="1"/>
    </row>
    <row r="287" spans="1:10" ht="15.75" customHeight="1">
      <c r="A287" s="39"/>
      <c r="B287" s="39"/>
      <c r="C287" s="40"/>
      <c r="D287" s="1"/>
      <c r="E287" s="1"/>
      <c r="F287" s="1"/>
      <c r="G287" s="1"/>
      <c r="H287" s="1"/>
      <c r="I287" s="1"/>
      <c r="J287" s="1"/>
    </row>
    <row r="288" spans="1:10" ht="15.75" customHeight="1">
      <c r="A288" s="39"/>
      <c r="B288" s="39"/>
      <c r="C288" s="40"/>
      <c r="D288" s="1"/>
      <c r="E288" s="1"/>
      <c r="F288" s="1"/>
      <c r="G288" s="1"/>
      <c r="H288" s="1"/>
      <c r="I288" s="1"/>
      <c r="J288" s="1"/>
    </row>
    <row r="289" spans="1:10" ht="15.75" customHeight="1">
      <c r="A289" s="39"/>
      <c r="B289" s="39"/>
      <c r="C289" s="40"/>
      <c r="D289" s="1"/>
      <c r="E289" s="1"/>
      <c r="F289" s="1"/>
      <c r="G289" s="1"/>
      <c r="H289" s="1"/>
      <c r="I289" s="1"/>
      <c r="J289" s="1"/>
    </row>
    <row r="290" spans="1:10" ht="15.75" customHeight="1">
      <c r="A290" s="39"/>
      <c r="B290" s="39"/>
      <c r="C290" s="40"/>
      <c r="D290" s="1"/>
      <c r="E290" s="1"/>
      <c r="F290" s="1"/>
      <c r="G290" s="1"/>
      <c r="H290" s="1"/>
      <c r="I290" s="1"/>
      <c r="J290" s="1"/>
    </row>
    <row r="291" spans="1:10" ht="15.75" customHeight="1">
      <c r="A291" s="39"/>
      <c r="B291" s="39"/>
      <c r="C291" s="40"/>
      <c r="D291" s="1"/>
      <c r="E291" s="1"/>
      <c r="F291" s="1"/>
      <c r="G291" s="1"/>
      <c r="H291" s="1"/>
      <c r="I291" s="1"/>
      <c r="J291" s="1"/>
    </row>
    <row r="292" spans="1:10" ht="15.75" customHeight="1">
      <c r="A292" s="39"/>
      <c r="B292" s="39"/>
      <c r="C292" s="40"/>
      <c r="D292" s="1"/>
      <c r="E292" s="1"/>
      <c r="F292" s="1"/>
      <c r="G292" s="1"/>
      <c r="H292" s="1"/>
      <c r="I292" s="1"/>
      <c r="J292" s="1"/>
    </row>
    <row r="293" spans="1:10" ht="15.75" customHeight="1">
      <c r="A293" s="39"/>
      <c r="B293" s="39"/>
      <c r="C293" s="40"/>
      <c r="D293" s="1"/>
      <c r="E293" s="1"/>
      <c r="F293" s="1"/>
      <c r="G293" s="1"/>
      <c r="H293" s="1"/>
      <c r="I293" s="1"/>
      <c r="J293" s="1"/>
    </row>
    <row r="294" spans="1:10" ht="15.75" customHeight="1">
      <c r="A294" s="39"/>
      <c r="B294" s="39"/>
      <c r="C294" s="40"/>
      <c r="D294" s="1"/>
      <c r="E294" s="1"/>
      <c r="F294" s="1"/>
      <c r="G294" s="1"/>
      <c r="H294" s="1"/>
      <c r="I294" s="1"/>
      <c r="J294" s="1"/>
    </row>
    <row r="295" spans="1:10" ht="15.75" customHeight="1">
      <c r="A295" s="39"/>
      <c r="B295" s="39"/>
      <c r="C295" s="40"/>
      <c r="D295" s="1"/>
      <c r="E295" s="1"/>
      <c r="F295" s="1"/>
      <c r="G295" s="1"/>
      <c r="H295" s="1"/>
      <c r="I295" s="1"/>
      <c r="J295" s="1"/>
    </row>
    <row r="296" spans="1:10" ht="15.75" customHeight="1">
      <c r="A296" s="39"/>
      <c r="B296" s="39"/>
      <c r="C296" s="40"/>
      <c r="D296" s="1"/>
      <c r="E296" s="1"/>
      <c r="F296" s="1"/>
      <c r="G296" s="1"/>
      <c r="H296" s="1"/>
      <c r="I296" s="1"/>
      <c r="J296" s="1"/>
    </row>
    <row r="297" spans="1:10" ht="15.75" customHeight="1">
      <c r="A297" s="39"/>
      <c r="B297" s="39"/>
      <c r="C297" s="40"/>
      <c r="D297" s="1"/>
      <c r="E297" s="1"/>
      <c r="F297" s="1"/>
      <c r="G297" s="1"/>
      <c r="H297" s="1"/>
      <c r="I297" s="1"/>
      <c r="J297" s="1"/>
    </row>
    <row r="298" spans="1:10" ht="15.75" customHeight="1">
      <c r="A298" s="39"/>
      <c r="B298" s="39"/>
      <c r="C298" s="40"/>
      <c r="D298" s="1"/>
      <c r="E298" s="1"/>
      <c r="F298" s="1"/>
      <c r="G298" s="1"/>
      <c r="H298" s="1"/>
      <c r="I298" s="1"/>
      <c r="J298" s="1"/>
    </row>
    <row r="299" spans="1:10" ht="15.75" customHeight="1">
      <c r="A299" s="39"/>
      <c r="B299" s="39"/>
      <c r="C299" s="40"/>
      <c r="D299" s="1"/>
      <c r="E299" s="1"/>
      <c r="F299" s="1"/>
      <c r="G299" s="1"/>
      <c r="H299" s="1"/>
      <c r="I299" s="1"/>
      <c r="J299" s="1"/>
    </row>
    <row r="300" spans="1:10" ht="15.75" customHeight="1">
      <c r="A300" s="39"/>
      <c r="B300" s="39"/>
      <c r="C300" s="40"/>
      <c r="D300" s="1"/>
      <c r="E300" s="1"/>
      <c r="F300" s="1"/>
      <c r="G300" s="1"/>
      <c r="H300" s="1"/>
      <c r="I300" s="1"/>
      <c r="J300" s="1"/>
    </row>
    <row r="301" spans="1:10" ht="15.75" customHeight="1">
      <c r="A301" s="39"/>
      <c r="B301" s="39"/>
      <c r="C301" s="40"/>
      <c r="D301" s="1"/>
      <c r="E301" s="1"/>
      <c r="F301" s="1"/>
      <c r="G301" s="1"/>
      <c r="H301" s="1"/>
      <c r="I301" s="1"/>
      <c r="J301" s="1"/>
    </row>
    <row r="302" spans="1:10" ht="15.75" customHeight="1">
      <c r="A302" s="39"/>
      <c r="B302" s="39"/>
      <c r="C302" s="40"/>
      <c r="D302" s="1"/>
      <c r="E302" s="1"/>
      <c r="F302" s="1"/>
      <c r="G302" s="1"/>
      <c r="H302" s="1"/>
      <c r="I302" s="1"/>
      <c r="J302" s="1"/>
    </row>
    <row r="303" spans="1:10" ht="15.75" customHeight="1">
      <c r="A303" s="39"/>
      <c r="B303" s="39"/>
      <c r="C303" s="40"/>
      <c r="D303" s="1"/>
      <c r="E303" s="1"/>
      <c r="F303" s="1"/>
      <c r="G303" s="1"/>
      <c r="H303" s="1"/>
      <c r="I303" s="1"/>
      <c r="J303" s="1"/>
    </row>
    <row r="304" spans="1:10" ht="15.75" customHeight="1">
      <c r="A304" s="39"/>
      <c r="B304" s="39"/>
      <c r="C304" s="40"/>
      <c r="D304" s="1"/>
      <c r="E304" s="1"/>
      <c r="F304" s="1"/>
      <c r="G304" s="1"/>
      <c r="H304" s="1"/>
      <c r="I304" s="1"/>
      <c r="J304" s="1"/>
    </row>
    <row r="305" spans="1:10" ht="15.75" customHeight="1">
      <c r="A305" s="39"/>
      <c r="B305" s="39"/>
      <c r="C305" s="40"/>
      <c r="D305" s="1"/>
      <c r="E305" s="1"/>
      <c r="F305" s="1"/>
      <c r="G305" s="1"/>
      <c r="H305" s="1"/>
      <c r="I305" s="1"/>
      <c r="J305" s="1"/>
    </row>
    <row r="306" spans="1:10" ht="15.75" customHeight="1">
      <c r="A306" s="39"/>
      <c r="B306" s="39"/>
      <c r="C306" s="40"/>
      <c r="D306" s="1"/>
      <c r="E306" s="1"/>
      <c r="F306" s="1"/>
      <c r="G306" s="1"/>
      <c r="H306" s="1"/>
      <c r="I306" s="1"/>
      <c r="J306" s="1"/>
    </row>
    <row r="307" spans="1:10" ht="15.75" customHeight="1">
      <c r="A307" s="39"/>
      <c r="B307" s="39"/>
      <c r="C307" s="40"/>
      <c r="D307" s="1"/>
      <c r="E307" s="1"/>
      <c r="F307" s="1"/>
      <c r="G307" s="1"/>
      <c r="H307" s="1"/>
      <c r="I307" s="1"/>
      <c r="J307" s="1"/>
    </row>
    <row r="308" spans="1:10" ht="15.75" customHeight="1">
      <c r="A308" s="39"/>
      <c r="B308" s="39"/>
      <c r="C308" s="40"/>
      <c r="D308" s="1"/>
      <c r="E308" s="1"/>
      <c r="F308" s="1"/>
      <c r="G308" s="1"/>
      <c r="H308" s="1"/>
      <c r="I308" s="1"/>
      <c r="J308" s="1"/>
    </row>
    <row r="309" spans="1:10" ht="15.75" customHeight="1">
      <c r="A309" s="39"/>
      <c r="B309" s="39"/>
      <c r="C309" s="40"/>
      <c r="D309" s="1"/>
      <c r="E309" s="1"/>
      <c r="F309" s="1"/>
      <c r="G309" s="1"/>
      <c r="H309" s="1"/>
      <c r="I309" s="1"/>
      <c r="J309" s="1"/>
    </row>
    <row r="310" spans="1:10" ht="15.75" customHeight="1">
      <c r="A310" s="39"/>
      <c r="B310" s="39"/>
      <c r="C310" s="40"/>
      <c r="D310" s="1"/>
      <c r="E310" s="1"/>
      <c r="F310" s="1"/>
      <c r="G310" s="1"/>
      <c r="H310" s="1"/>
      <c r="I310" s="1"/>
      <c r="J310" s="1"/>
    </row>
    <row r="311" spans="1:10" ht="15.75" customHeight="1">
      <c r="A311" s="39"/>
      <c r="B311" s="39"/>
      <c r="C311" s="40"/>
      <c r="D311" s="1"/>
      <c r="E311" s="1"/>
      <c r="F311" s="1"/>
      <c r="G311" s="1"/>
      <c r="H311" s="1"/>
      <c r="I311" s="1"/>
      <c r="J311" s="1"/>
    </row>
    <row r="312" spans="1:10" ht="15.75" customHeight="1">
      <c r="A312" s="39"/>
      <c r="B312" s="39"/>
      <c r="C312" s="40"/>
      <c r="D312" s="1"/>
      <c r="E312" s="1"/>
      <c r="F312" s="1"/>
      <c r="G312" s="1"/>
      <c r="H312" s="1"/>
      <c r="I312" s="1"/>
      <c r="J312" s="1"/>
    </row>
    <row r="313" spans="1:10" ht="15.75" customHeight="1">
      <c r="A313" s="39"/>
      <c r="B313" s="39"/>
      <c r="C313" s="40"/>
      <c r="D313" s="1"/>
      <c r="E313" s="1"/>
      <c r="F313" s="1"/>
      <c r="G313" s="1"/>
      <c r="H313" s="1"/>
      <c r="I313" s="1"/>
      <c r="J313" s="1"/>
    </row>
    <row r="314" spans="1:10" ht="15.75" customHeight="1">
      <c r="A314" s="39"/>
      <c r="B314" s="39"/>
      <c r="C314" s="40"/>
      <c r="D314" s="1"/>
      <c r="E314" s="1"/>
      <c r="F314" s="1"/>
      <c r="G314" s="1"/>
      <c r="H314" s="1"/>
      <c r="I314" s="1"/>
      <c r="J314" s="1"/>
    </row>
    <row r="315" spans="1:10" ht="15.75" customHeight="1">
      <c r="A315" s="39"/>
      <c r="B315" s="39"/>
      <c r="C315" s="40"/>
      <c r="D315" s="1"/>
      <c r="E315" s="1"/>
      <c r="F315" s="1"/>
      <c r="G315" s="1"/>
      <c r="H315" s="1"/>
      <c r="I315" s="1"/>
      <c r="J315" s="1"/>
    </row>
    <row r="316" spans="1:10" ht="15.75" customHeight="1">
      <c r="A316" s="39"/>
      <c r="B316" s="39"/>
      <c r="C316" s="40"/>
      <c r="D316" s="1"/>
      <c r="E316" s="1"/>
      <c r="F316" s="1"/>
      <c r="G316" s="1"/>
      <c r="H316" s="1"/>
      <c r="I316" s="1"/>
      <c r="J316" s="1"/>
    </row>
    <row r="317" spans="1:10" ht="15.75" customHeight="1">
      <c r="A317" s="39"/>
      <c r="B317" s="39"/>
      <c r="C317" s="40"/>
      <c r="D317" s="1"/>
      <c r="E317" s="1"/>
      <c r="F317" s="1"/>
      <c r="G317" s="1"/>
      <c r="H317" s="1"/>
      <c r="I317" s="1"/>
      <c r="J317" s="1"/>
    </row>
    <row r="318" spans="1:10" ht="15.75" customHeight="1">
      <c r="A318" s="39"/>
      <c r="B318" s="39"/>
      <c r="C318" s="40"/>
      <c r="D318" s="1"/>
      <c r="E318" s="1"/>
      <c r="F318" s="1"/>
      <c r="G318" s="1"/>
      <c r="H318" s="1"/>
      <c r="I318" s="1"/>
      <c r="J318" s="1"/>
    </row>
    <row r="319" spans="1:10" ht="15.75" customHeight="1">
      <c r="A319" s="39"/>
      <c r="B319" s="39"/>
      <c r="C319" s="40"/>
      <c r="D319" s="1"/>
      <c r="E319" s="1"/>
      <c r="F319" s="1"/>
      <c r="G319" s="1"/>
      <c r="H319" s="1"/>
      <c r="I319" s="1"/>
      <c r="J319" s="1"/>
    </row>
    <row r="320" spans="1:10" ht="15.75" customHeight="1">
      <c r="A320" s="39"/>
      <c r="B320" s="39"/>
      <c r="C320" s="40"/>
      <c r="D320" s="1"/>
      <c r="E320" s="1"/>
      <c r="F320" s="1"/>
      <c r="G320" s="1"/>
      <c r="H320" s="1"/>
      <c r="I320" s="1"/>
      <c r="J320" s="1"/>
    </row>
    <row r="321" spans="1:10" ht="15.75" customHeight="1">
      <c r="A321" s="39"/>
      <c r="B321" s="39"/>
      <c r="C321" s="40"/>
      <c r="D321" s="1"/>
      <c r="E321" s="1"/>
      <c r="F321" s="1"/>
      <c r="G321" s="1"/>
      <c r="H321" s="1"/>
      <c r="I321" s="1"/>
      <c r="J321" s="1"/>
    </row>
    <row r="322" spans="1:10" ht="15.75" customHeight="1">
      <c r="A322" s="39"/>
      <c r="B322" s="39"/>
      <c r="C322" s="40"/>
      <c r="D322" s="1"/>
      <c r="E322" s="1"/>
      <c r="F322" s="1"/>
      <c r="G322" s="1"/>
      <c r="H322" s="1"/>
      <c r="I322" s="1"/>
      <c r="J322" s="1"/>
    </row>
    <row r="323" spans="1:10" ht="15.75" customHeight="1">
      <c r="A323" s="39"/>
      <c r="B323" s="39"/>
      <c r="C323" s="40"/>
      <c r="D323" s="1"/>
      <c r="E323" s="1"/>
      <c r="F323" s="1"/>
      <c r="G323" s="1"/>
      <c r="H323" s="1"/>
      <c r="I323" s="1"/>
      <c r="J323" s="1"/>
    </row>
    <row r="324" spans="1:10" ht="15.75" customHeight="1">
      <c r="A324" s="39"/>
      <c r="B324" s="39"/>
      <c r="C324" s="40"/>
      <c r="D324" s="1"/>
      <c r="E324" s="1"/>
      <c r="F324" s="1"/>
      <c r="G324" s="1"/>
      <c r="H324" s="1"/>
      <c r="I324" s="1"/>
      <c r="J324" s="1"/>
    </row>
    <row r="325" spans="1:10" ht="15.75" customHeight="1">
      <c r="A325" s="39"/>
      <c r="B325" s="39"/>
      <c r="C325" s="40"/>
      <c r="D325" s="1"/>
      <c r="E325" s="1"/>
      <c r="F325" s="1"/>
      <c r="G325" s="1"/>
      <c r="H325" s="1"/>
      <c r="I325" s="1"/>
      <c r="J325" s="1"/>
    </row>
    <row r="326" spans="1:10" ht="15.75" customHeight="1">
      <c r="A326" s="39"/>
      <c r="B326" s="39"/>
      <c r="C326" s="40"/>
      <c r="D326" s="1"/>
      <c r="E326" s="1"/>
      <c r="F326" s="1"/>
      <c r="G326" s="1"/>
      <c r="H326" s="1"/>
      <c r="I326" s="1"/>
      <c r="J326" s="1"/>
    </row>
    <row r="327" spans="1:10" ht="15.75" customHeight="1">
      <c r="A327" s="39"/>
      <c r="B327" s="39"/>
      <c r="C327" s="40"/>
      <c r="D327" s="1"/>
      <c r="E327" s="1"/>
      <c r="F327" s="1"/>
      <c r="G327" s="1"/>
      <c r="H327" s="1"/>
      <c r="I327" s="1"/>
      <c r="J327" s="1"/>
    </row>
    <row r="328" spans="1:10" ht="15.75" customHeight="1">
      <c r="A328" s="39"/>
      <c r="B328" s="39"/>
      <c r="C328" s="40"/>
      <c r="D328" s="1"/>
      <c r="E328" s="1"/>
      <c r="F328" s="1"/>
      <c r="G328" s="1"/>
      <c r="H328" s="1"/>
      <c r="I328" s="1"/>
      <c r="J328" s="1"/>
    </row>
    <row r="329" spans="1:10" ht="15.75" customHeight="1">
      <c r="A329" s="39"/>
      <c r="B329" s="39"/>
      <c r="C329" s="40"/>
      <c r="D329" s="1"/>
      <c r="E329" s="1"/>
      <c r="F329" s="1"/>
      <c r="G329" s="1"/>
      <c r="H329" s="1"/>
      <c r="I329" s="1"/>
      <c r="J329" s="1"/>
    </row>
    <row r="330" spans="1:10" ht="15.75" customHeight="1">
      <c r="A330" s="39"/>
      <c r="B330" s="39"/>
      <c r="C330" s="40"/>
      <c r="D330" s="1"/>
      <c r="E330" s="1"/>
      <c r="F330" s="1"/>
      <c r="G330" s="1"/>
      <c r="H330" s="1"/>
      <c r="I330" s="1"/>
      <c r="J330" s="1"/>
    </row>
    <row r="331" spans="1:10" ht="15.75" customHeight="1">
      <c r="A331" s="39"/>
      <c r="B331" s="39"/>
      <c r="C331" s="40"/>
      <c r="D331" s="1"/>
      <c r="E331" s="1"/>
      <c r="F331" s="1"/>
      <c r="G331" s="1"/>
      <c r="H331" s="1"/>
      <c r="I331" s="1"/>
      <c r="J331" s="1"/>
    </row>
    <row r="332" spans="1:10" ht="15.75" customHeight="1">
      <c r="A332" s="39"/>
      <c r="B332" s="39"/>
      <c r="C332" s="40"/>
      <c r="D332" s="1"/>
      <c r="E332" s="1"/>
      <c r="F332" s="1"/>
      <c r="G332" s="1"/>
      <c r="H332" s="1"/>
      <c r="I332" s="1"/>
      <c r="J332" s="1"/>
    </row>
    <row r="333" spans="1:10" ht="15.75" customHeight="1">
      <c r="A333" s="39"/>
      <c r="B333" s="39"/>
      <c r="C333" s="40"/>
      <c r="D333" s="1"/>
      <c r="E333" s="1"/>
      <c r="F333" s="1"/>
      <c r="G333" s="1"/>
      <c r="H333" s="1"/>
      <c r="I333" s="1"/>
      <c r="J333" s="1"/>
    </row>
    <row r="334" spans="1:10" ht="15.75" customHeight="1">
      <c r="A334" s="39"/>
      <c r="B334" s="39"/>
      <c r="C334" s="40"/>
      <c r="D334" s="1"/>
      <c r="E334" s="1"/>
      <c r="F334" s="1"/>
      <c r="G334" s="1"/>
      <c r="H334" s="1"/>
      <c r="I334" s="1"/>
      <c r="J334" s="1"/>
    </row>
    <row r="335" spans="1:10" ht="15.75" customHeight="1">
      <c r="A335" s="39"/>
      <c r="B335" s="39"/>
      <c r="C335" s="40"/>
      <c r="D335" s="1"/>
      <c r="E335" s="1"/>
      <c r="F335" s="1"/>
      <c r="G335" s="1"/>
      <c r="H335" s="1"/>
      <c r="I335" s="1"/>
      <c r="J335" s="1"/>
    </row>
    <row r="336" spans="1:10" ht="15.75" customHeight="1">
      <c r="A336" s="39"/>
      <c r="B336" s="39"/>
      <c r="C336" s="40"/>
      <c r="D336" s="1"/>
      <c r="E336" s="1"/>
      <c r="F336" s="1"/>
      <c r="G336" s="1"/>
      <c r="H336" s="1"/>
      <c r="I336" s="1"/>
      <c r="J336" s="1"/>
    </row>
    <row r="337" spans="1:10" ht="15.75" customHeight="1">
      <c r="A337" s="39"/>
      <c r="B337" s="39"/>
      <c r="C337" s="40"/>
      <c r="D337" s="1"/>
      <c r="E337" s="1"/>
      <c r="F337" s="1"/>
      <c r="G337" s="1"/>
      <c r="H337" s="1"/>
      <c r="I337" s="1"/>
      <c r="J337" s="1"/>
    </row>
    <row r="338" spans="1:10" ht="15.75" customHeight="1">
      <c r="A338" s="39"/>
      <c r="B338" s="39"/>
      <c r="C338" s="40"/>
      <c r="D338" s="1"/>
      <c r="E338" s="1"/>
      <c r="F338" s="1"/>
      <c r="G338" s="1"/>
      <c r="H338" s="1"/>
      <c r="I338" s="1"/>
      <c r="J338" s="1"/>
    </row>
    <row r="339" spans="1:10" ht="15.75" customHeight="1">
      <c r="A339" s="39"/>
      <c r="B339" s="39"/>
      <c r="C339" s="40"/>
      <c r="D339" s="1"/>
      <c r="E339" s="1"/>
      <c r="F339" s="1"/>
      <c r="G339" s="1"/>
      <c r="H339" s="1"/>
      <c r="I339" s="1"/>
      <c r="J339" s="1"/>
    </row>
    <row r="340" spans="1:10" ht="15.75" customHeight="1">
      <c r="A340" s="39"/>
      <c r="B340" s="39"/>
      <c r="C340" s="40"/>
      <c r="D340" s="1"/>
      <c r="E340" s="1"/>
      <c r="F340" s="1"/>
      <c r="G340" s="1"/>
      <c r="H340" s="1"/>
      <c r="I340" s="1"/>
      <c r="J340" s="1"/>
    </row>
    <row r="341" spans="1:10" ht="15.75" customHeight="1">
      <c r="A341" s="39"/>
      <c r="B341" s="39"/>
      <c r="C341" s="40"/>
      <c r="D341" s="1"/>
      <c r="E341" s="1"/>
      <c r="F341" s="1"/>
      <c r="G341" s="1"/>
      <c r="H341" s="1"/>
      <c r="I341" s="1"/>
      <c r="J341" s="1"/>
    </row>
    <row r="342" spans="1:10" ht="15.75" customHeight="1">
      <c r="A342" s="39"/>
      <c r="B342" s="39"/>
      <c r="C342" s="40"/>
      <c r="D342" s="1"/>
      <c r="E342" s="1"/>
      <c r="F342" s="1"/>
      <c r="G342" s="1"/>
      <c r="H342" s="1"/>
      <c r="I342" s="1"/>
      <c r="J342" s="1"/>
    </row>
    <row r="343" spans="1:10" ht="15.75" customHeight="1">
      <c r="A343" s="39"/>
      <c r="B343" s="39"/>
      <c r="C343" s="40"/>
      <c r="D343" s="1"/>
      <c r="E343" s="1"/>
      <c r="F343" s="1"/>
      <c r="G343" s="1"/>
      <c r="H343" s="1"/>
      <c r="I343" s="1"/>
      <c r="J343" s="1"/>
    </row>
    <row r="344" spans="1:10" ht="15.75" customHeight="1">
      <c r="A344" s="39"/>
      <c r="B344" s="39"/>
      <c r="C344" s="40"/>
      <c r="D344" s="1"/>
      <c r="E344" s="1"/>
      <c r="F344" s="1"/>
      <c r="G344" s="1"/>
      <c r="H344" s="1"/>
      <c r="I344" s="1"/>
      <c r="J344" s="1"/>
    </row>
    <row r="345" spans="1:10" ht="15.75" customHeight="1">
      <c r="A345" s="39"/>
      <c r="B345" s="39"/>
      <c r="C345" s="40"/>
      <c r="D345" s="1"/>
      <c r="E345" s="1"/>
      <c r="F345" s="1"/>
      <c r="G345" s="1"/>
      <c r="H345" s="1"/>
      <c r="I345" s="1"/>
      <c r="J345" s="1"/>
    </row>
    <row r="346" spans="1:10" ht="15.75" customHeight="1">
      <c r="A346" s="39"/>
      <c r="B346" s="39"/>
      <c r="C346" s="40"/>
      <c r="D346" s="1"/>
      <c r="E346" s="1"/>
      <c r="F346" s="1"/>
      <c r="G346" s="1"/>
      <c r="H346" s="1"/>
      <c r="I346" s="1"/>
      <c r="J346" s="1"/>
    </row>
    <row r="347" spans="1:10" ht="15.75" customHeight="1">
      <c r="A347" s="39"/>
      <c r="B347" s="39"/>
      <c r="C347" s="40"/>
      <c r="D347" s="1"/>
      <c r="E347" s="1"/>
      <c r="F347" s="1"/>
      <c r="G347" s="1"/>
      <c r="H347" s="1"/>
      <c r="I347" s="1"/>
      <c r="J347" s="1"/>
    </row>
    <row r="348" spans="1:10" ht="15.75" customHeight="1"/>
    <row r="349" spans="1:10" ht="15.75" customHeight="1"/>
    <row r="350" spans="1:10" ht="15.75" customHeight="1"/>
    <row r="351" spans="1:10" ht="15.75" customHeight="1"/>
    <row r="352" spans="1:10"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8:H8"/>
    <mergeCell ref="A2:H2"/>
    <mergeCell ref="A4:H4"/>
    <mergeCell ref="A5:H5"/>
    <mergeCell ref="A6:H6"/>
    <mergeCell ref="A7:H7"/>
  </mergeCells>
  <hyperlinks>
    <hyperlink ref="F11" r:id="rId1" xr:uid="{00000000-0004-0000-0800-000000000000}"/>
    <hyperlink ref="F12" r:id="rId2" xr:uid="{00000000-0004-0000-0800-000001000000}"/>
    <hyperlink ref="F13" r:id="rId3" xr:uid="{00000000-0004-0000-0800-000002000000}"/>
    <hyperlink ref="F14" r:id="rId4" xr:uid="{00000000-0004-0000-0800-000003000000}"/>
    <hyperlink ref="F15" r:id="rId5" xr:uid="{00000000-0004-0000-0800-000004000000}"/>
    <hyperlink ref="F16" r:id="rId6" xr:uid="{00000000-0004-0000-0800-000005000000}"/>
    <hyperlink ref="F17" r:id="rId7" xr:uid="{00000000-0004-0000-0800-000006000000}"/>
    <hyperlink ref="F18" r:id="rId8" xr:uid="{00000000-0004-0000-0800-000007000000}"/>
    <hyperlink ref="F19" r:id="rId9" xr:uid="{00000000-0004-0000-0800-000008000000}"/>
    <hyperlink ref="F20" r:id="rId10" xr:uid="{00000000-0004-0000-0800-000009000000}"/>
    <hyperlink ref="F21" r:id="rId11" xr:uid="{00000000-0004-0000-0800-00000A000000}"/>
    <hyperlink ref="F22" r:id="rId12" xr:uid="{00000000-0004-0000-0800-00000B000000}"/>
    <hyperlink ref="F23" r:id="rId13" xr:uid="{00000000-0004-0000-0800-00000C000000}"/>
    <hyperlink ref="F24" r:id="rId14" xr:uid="{00000000-0004-0000-0800-00000D000000}"/>
    <hyperlink ref="F25" r:id="rId15" xr:uid="{00000000-0004-0000-0800-00000E000000}"/>
    <hyperlink ref="F26" r:id="rId16" xr:uid="{00000000-0004-0000-0800-00000F000000}"/>
    <hyperlink ref="F27" r:id="rId17" xr:uid="{00000000-0004-0000-0800-000010000000}"/>
    <hyperlink ref="F28" r:id="rId18" xr:uid="{00000000-0004-0000-0800-000011000000}"/>
    <hyperlink ref="F29" r:id="rId19" xr:uid="{00000000-0004-0000-0800-000012000000}"/>
    <hyperlink ref="F30" r:id="rId20" xr:uid="{00000000-0004-0000-0800-000013000000}"/>
    <hyperlink ref="F31" r:id="rId21" xr:uid="{00000000-0004-0000-0800-000014000000}"/>
    <hyperlink ref="F32" r:id="rId22" xr:uid="{00000000-0004-0000-0800-000015000000}"/>
    <hyperlink ref="F33" r:id="rId23" xr:uid="{00000000-0004-0000-0800-000016000000}"/>
    <hyperlink ref="F43" r:id="rId24" xr:uid="{00000000-0004-0000-0800-000017000000}"/>
    <hyperlink ref="F51" r:id="rId25" xr:uid="{00000000-0004-0000-0800-000018000000}"/>
    <hyperlink ref="F54" r:id="rId26" xr:uid="{00000000-0004-0000-0800-000019000000}"/>
    <hyperlink ref="F56" r:id="rId27" xr:uid="{00000000-0004-0000-0800-00001A000000}"/>
    <hyperlink ref="F57" r:id="rId28" xr:uid="{00000000-0004-0000-0800-00001B000000}"/>
    <hyperlink ref="F58" r:id="rId29" xr:uid="{00000000-0004-0000-0800-00001C000000}"/>
    <hyperlink ref="F59" r:id="rId30" xr:uid="{00000000-0004-0000-0800-00001D000000}"/>
    <hyperlink ref="F60" r:id="rId31" xr:uid="{00000000-0004-0000-0800-00001E000000}"/>
    <hyperlink ref="F61" r:id="rId32" xr:uid="{00000000-0004-0000-0800-00001F000000}"/>
    <hyperlink ref="F62" r:id="rId33" xr:uid="{00000000-0004-0000-0800-000020000000}"/>
    <hyperlink ref="F63" r:id="rId34" xr:uid="{00000000-0004-0000-0800-000021000000}"/>
    <hyperlink ref="F65" r:id="rId35" xr:uid="{00000000-0004-0000-0800-000022000000}"/>
    <hyperlink ref="F71" r:id="rId36" xr:uid="{00000000-0004-0000-0800-000023000000}"/>
    <hyperlink ref="F82" r:id="rId37" xr:uid="{00000000-0004-0000-0800-000024000000}"/>
    <hyperlink ref="F84" r:id="rId38" xr:uid="{00000000-0004-0000-0800-000025000000}"/>
    <hyperlink ref="F85" r:id="rId39" xr:uid="{00000000-0004-0000-0800-000026000000}"/>
    <hyperlink ref="F86" r:id="rId40" xr:uid="{00000000-0004-0000-0800-000027000000}"/>
    <hyperlink ref="F87" r:id="rId41" xr:uid="{00000000-0004-0000-0800-000028000000}"/>
    <hyperlink ref="F88" r:id="rId42" xr:uid="{00000000-0004-0000-0800-000029000000}"/>
    <hyperlink ref="F89" r:id="rId43" xr:uid="{00000000-0004-0000-0800-00002A000000}"/>
    <hyperlink ref="F90" r:id="rId44" xr:uid="{00000000-0004-0000-0800-00002B000000}"/>
    <hyperlink ref="F91" r:id="rId45" xr:uid="{00000000-0004-0000-0800-00002C000000}"/>
    <hyperlink ref="F101" r:id="rId46" xr:uid="{00000000-0004-0000-0800-00002D000000}"/>
    <hyperlink ref="F102" r:id="rId47" xr:uid="{00000000-0004-0000-0800-00002E000000}"/>
    <hyperlink ref="F103" r:id="rId48" xr:uid="{00000000-0004-0000-0800-00002F000000}"/>
    <hyperlink ref="F104" r:id="rId49" xr:uid="{00000000-0004-0000-0800-000030000000}"/>
    <hyperlink ref="F105" r:id="rId50" xr:uid="{00000000-0004-0000-0800-000031000000}"/>
    <hyperlink ref="F106" r:id="rId51" xr:uid="{00000000-0004-0000-0800-000032000000}"/>
    <hyperlink ref="F107" r:id="rId52" xr:uid="{00000000-0004-0000-0800-000033000000}"/>
    <hyperlink ref="F108" r:id="rId53" xr:uid="{00000000-0004-0000-0800-000034000000}"/>
    <hyperlink ref="F109" r:id="rId54" xr:uid="{00000000-0004-0000-0800-000035000000}"/>
    <hyperlink ref="F110" r:id="rId55" xr:uid="{00000000-0004-0000-0800-000036000000}"/>
    <hyperlink ref="F111" r:id="rId56" xr:uid="{00000000-0004-0000-0800-000037000000}"/>
    <hyperlink ref="F112" r:id="rId57" xr:uid="{00000000-0004-0000-0800-000038000000}"/>
    <hyperlink ref="F113" r:id="rId58" xr:uid="{00000000-0004-0000-0800-000039000000}"/>
    <hyperlink ref="F114" r:id="rId59" xr:uid="{00000000-0004-0000-0800-00003A000000}"/>
    <hyperlink ref="F115" r:id="rId60" xr:uid="{00000000-0004-0000-0800-00003B000000}"/>
    <hyperlink ref="F116" r:id="rId61" xr:uid="{00000000-0004-0000-0800-00003C000000}"/>
    <hyperlink ref="F117" r:id="rId62" xr:uid="{00000000-0004-0000-0800-00003D000000}"/>
    <hyperlink ref="F118" r:id="rId63" xr:uid="{00000000-0004-0000-0800-00003E000000}"/>
    <hyperlink ref="F119" r:id="rId64" xr:uid="{00000000-0004-0000-0800-00003F000000}"/>
    <hyperlink ref="F123" r:id="rId65" xr:uid="{00000000-0004-0000-0800-000040000000}"/>
    <hyperlink ref="F124" r:id="rId66" xr:uid="{00000000-0004-0000-0800-000041000000}"/>
    <hyperlink ref="F125" r:id="rId67" xr:uid="{00000000-0004-0000-0800-000042000000}"/>
    <hyperlink ref="F126" r:id="rId68" xr:uid="{00000000-0004-0000-0800-000043000000}"/>
    <hyperlink ref="F127" r:id="rId69" xr:uid="{00000000-0004-0000-0800-000044000000}"/>
    <hyperlink ref="F128" r:id="rId70" xr:uid="{00000000-0004-0000-0800-000045000000}"/>
    <hyperlink ref="F133" r:id="rId71" xr:uid="{00000000-0004-0000-0800-000046000000}"/>
    <hyperlink ref="F134" r:id="rId72" xr:uid="{00000000-0004-0000-0800-000047000000}"/>
    <hyperlink ref="F135" r:id="rId73" xr:uid="{00000000-0004-0000-0800-000048000000}"/>
    <hyperlink ref="F136" r:id="rId74" xr:uid="{00000000-0004-0000-0800-000049000000}"/>
    <hyperlink ref="F137" r:id="rId75" xr:uid="{00000000-0004-0000-0800-00004A000000}"/>
    <hyperlink ref="F139" r:id="rId76" xr:uid="{00000000-0004-0000-0800-00004B000000}"/>
    <hyperlink ref="F150" r:id="rId77" xr:uid="{00000000-0004-0000-0800-00004C000000}"/>
    <hyperlink ref="F151" r:id="rId78" xr:uid="{00000000-0004-0000-0800-00004D000000}"/>
    <hyperlink ref="F152" r:id="rId79" xr:uid="{00000000-0004-0000-0800-00004E000000}"/>
    <hyperlink ref="F153" r:id="rId80" xr:uid="{00000000-0004-0000-0800-00004F000000}"/>
    <hyperlink ref="F154" r:id="rId81" xr:uid="{00000000-0004-0000-0800-000050000000}"/>
    <hyperlink ref="F155" r:id="rId82" xr:uid="{00000000-0004-0000-0800-000051000000}"/>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Centralizator facultate</vt:lpstr>
      <vt:lpstr>Sheet1</vt:lpstr>
      <vt:lpstr>IC01</vt:lpstr>
      <vt:lpstr>IC02</vt:lpstr>
      <vt:lpstr>IC03</vt:lpstr>
      <vt:lpstr>IC04</vt:lpstr>
      <vt:lpstr>IC05</vt:lpstr>
      <vt:lpstr>IC06</vt:lpstr>
      <vt:lpstr>IC07</vt:lpstr>
      <vt:lpstr>IC08</vt:lpstr>
      <vt:lpstr>IC09</vt:lpstr>
      <vt:lpstr>IC10</vt:lpstr>
      <vt:lpstr>IC11</vt:lpstr>
      <vt:lpstr>IC12</vt:lpstr>
      <vt:lpstr>IC13</vt:lpstr>
      <vt:lpstr>IC14</vt:lpstr>
      <vt:lpstr>IC15</vt:lpstr>
      <vt:lpstr>IC16</vt:lpstr>
      <vt:lpstr>IC17</vt:lpstr>
      <vt:lpstr>ID01</vt:lpstr>
      <vt:lpstr>ID02</vt:lpstr>
      <vt:lpstr>ID03</vt:lpstr>
      <vt:lpstr>ID04</vt:lpstr>
      <vt:lpstr>ID05</vt:lpstr>
      <vt:lpstr>ID06</vt:lpstr>
      <vt:lpstr>ID07</vt:lpstr>
      <vt:lpstr>ID08</vt:lpstr>
      <vt:lpstr>ID09</vt:lpstr>
      <vt:lpstr>ID10</vt:lpstr>
      <vt:lpstr>ID11</vt:lpstr>
      <vt:lpstr>ID12</vt:lpstr>
      <vt:lpstr>ID13</vt:lpstr>
      <vt:lpstr>ID14</vt:lpstr>
      <vt:lpstr>ID15</vt:lpstr>
      <vt:lpstr>ID16</vt:lpstr>
      <vt:lpstr>ID17</vt:lpstr>
      <vt:lpstr>ID18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Claudiu</dc:creator>
  <cp:lastModifiedBy>Adi Vlase</cp:lastModifiedBy>
  <dcterms:created xsi:type="dcterms:W3CDTF">2009-01-26T16:08:00Z</dcterms:created>
  <dcterms:modified xsi:type="dcterms:W3CDTF">2023-07-20T05:51:13Z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1033-11.2.0.11440</vt:lpwstr>
  </property>
  <property fmtid="{D5CDD505-2E9C-101B-9397-08002B2CF9AE}" pid="3" name="ICV">
    <vt:lpwstr>6AF2DB36E5C24E13ACD0714DBA2809BA</vt:lpwstr>
  </property>
</Properties>
</file>